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4080" tabRatio="843" firstSheet="4" activeTab="10"/>
  </bookViews>
  <sheets>
    <sheet name="Intro" sheetId="1" r:id="rId1"/>
    <sheet name="GDP" sheetId="8" r:id="rId2"/>
    <sheet name="Prices" sheetId="9" r:id="rId3"/>
    <sheet name="WTI Crude oil prices" sheetId="11" r:id="rId4"/>
    <sheet name="Crude oil production" sheetId="12" r:id="rId5"/>
    <sheet name="Foreign reserves and gov't debt" sheetId="2" r:id="rId6"/>
    <sheet name="USD-VEF FX" sheetId="5" r:id="rId7"/>
    <sheet name="Monetary base" sheetId="3" r:id="rId8"/>
    <sheet name="Foreign reserves to MB ratio" sheetId="4" r:id="rId9"/>
    <sheet name="BCV excess bank reserves" sheetId="16" r:id="rId10"/>
    <sheet name="Interest rates" sheetId="36" r:id="rId11"/>
    <sheet name="Bank deposits" sheetId="37" r:id="rId12"/>
    <sheet name="IBVC index" sheetId="38" r:id="rId13"/>
    <sheet name="TCP implied inflation rate" sheetId="6" r:id="rId14"/>
    <sheet name="TCP data" sheetId="32" r:id="rId15"/>
    <sheet name="VE FX" sheetId="21" r:id="rId16"/>
    <sheet name="VEN An" sheetId="22" r:id="rId17"/>
    <sheet name="VE Mon" sheetId="23" r:id="rId18"/>
    <sheet name="Ecuador vs. Venezuela GDP" sheetId="26" r:id="rId19"/>
    <sheet name="Ecuador vs. LatAm GDP" sheetId="24" r:id="rId20"/>
    <sheet name="Ecuador inflation" sheetId="34" r:id="rId21"/>
    <sheet name="BCV I Semestre 2016" sheetId="27" r:id="rId22"/>
    <sheet name="Controlled prices &amp; VEN vs. COL" sheetId="28" r:id="rId23"/>
    <sheet name="WEO Venezuela report, 1999-2021" sheetId="10" r:id="rId24"/>
  </sheets>
  <externalReferences>
    <externalReference r:id="rId25"/>
    <externalReference r:id="rId26"/>
    <externalReference r:id="rId27"/>
  </externalReferences>
  <definedNames>
    <definedName name="_Order1" hidden="1">255</definedName>
    <definedName name="_Order2" hidden="1">255</definedName>
    <definedName name="\m">#N/A</definedName>
    <definedName name="\s">#N/A</definedName>
    <definedName name="a" localSheetId="11">[1]!InformaciónFMI</definedName>
    <definedName name="a" localSheetId="21">[1]!InformaciónFMI</definedName>
    <definedName name="a" localSheetId="12">[1]!InformaciónFMI</definedName>
    <definedName name="a">[1]!InformaciónFMI</definedName>
    <definedName name="aqweqw" localSheetId="11">[1]!PegarDatos</definedName>
    <definedName name="aqweqw" localSheetId="21">[1]!PegarDatos</definedName>
    <definedName name="aqweqw" localSheetId="12">[1]!PegarDatos</definedName>
    <definedName name="aqweqw">[1]!PegarDatos</definedName>
    <definedName name="ArgAinfDate" localSheetId="11">OFFSET(#REF!,0,0,COUNTA(#REF!)-2921,1)</definedName>
    <definedName name="ArgAinfDate" localSheetId="12">OFFSET(#REF!,0,0,COUNTA(#REF!)-2921,1)</definedName>
    <definedName name="ArgAinfDate">OFFSET(#REF!,0,0,COUNTA(#REF!)-2921,1)</definedName>
    <definedName name="ArgAinfImp" localSheetId="11">OFFSET(#REF!,0,0,COUNTA(#REF!)-2921,1)</definedName>
    <definedName name="ArgAinfImp" localSheetId="12">OFFSET(#REF!,0,0,COUNTA(#REF!)-2921,1)</definedName>
    <definedName name="ArgAinfImp">OFFSET(#REF!,0,0,COUNTA(#REF!)-2921,1)</definedName>
    <definedName name="ArgAinfOff" localSheetId="11">OFFSET(#REF!,0,0,COUNTA(#REF!)-2921,1)</definedName>
    <definedName name="ArgAinfOff" localSheetId="12">OFFSET(#REF!,0,0,COUNTA(#REF!)-2921,1)</definedName>
    <definedName name="ArgAinfOff">OFFSET(#REF!,0,0,COUNTA(#REF!)-2921,1)</definedName>
    <definedName name="ArgExBla" localSheetId="11">OFFSET(#REF!,0,0,COUNTA(#REF!)-2921,1)</definedName>
    <definedName name="ArgExBla" localSheetId="12">OFFSET(#REF!,0,0,COUNTA(#REF!)-2921,1)</definedName>
    <definedName name="ArgExBla">OFFSET(#REF!,0,0,COUNTA(#REF!)-2921,1)</definedName>
    <definedName name="ArgExDate" localSheetId="11">OFFSET(#REF!,0,0,COUNTA(#REF!)-2921,1)</definedName>
    <definedName name="ArgExDate" localSheetId="12">OFFSET(#REF!,0,0,COUNTA(#REF!)-2921,1)</definedName>
    <definedName name="ArgExDate">OFFSET(#REF!,0,0,COUNTA(#REF!)-2921,1)</definedName>
    <definedName name="ArgExOff" localSheetId="11">OFFSET(#REF!,0,0,COUNTA(#REF!)-2921,1)</definedName>
    <definedName name="ArgExOff" localSheetId="12">OFFSET(#REF!,0,0,COUNTA(#REF!)-2921,1)</definedName>
    <definedName name="ArgExOff">OFFSET(#REF!,0,0,COUNTA(#REF!)-2921,1)</definedName>
    <definedName name="ArgMinfDate" localSheetId="11">OFFSET(#REF!,0,0,COUNTA(#REF!)-2921,1)</definedName>
    <definedName name="ArgMinfDate" localSheetId="12">OFFSET(#REF!,0,0,COUNTA(#REF!)-2921,1)</definedName>
    <definedName name="ArgMinfDate">OFFSET(#REF!,0,0,COUNTA(#REF!)-2921,1)</definedName>
    <definedName name="ArgMinfImp" localSheetId="11">OFFSET(#REF!,0,0,COUNTA(#REF!)-2921,1)</definedName>
    <definedName name="ArgMinfImp" localSheetId="12">OFFSET(#REF!,0,0,COUNTA(#REF!)-2921,1)</definedName>
    <definedName name="ArgMinfImp">OFFSET(#REF!,0,0,COUNTA(#REF!)-2921,1)</definedName>
    <definedName name="b" localSheetId="11">[1]!InformaciónFMI</definedName>
    <definedName name="b" localSheetId="12">[1]!InformaciónFMI</definedName>
    <definedName name="b">[1]!InformaciónFMI</definedName>
    <definedName name="dffse" localSheetId="11">[1]!InformaciónFMI</definedName>
    <definedName name="dffse" localSheetId="21">[1]!InformaciónFMI</definedName>
    <definedName name="dffse" localSheetId="12">[1]!InformaciónFMI</definedName>
    <definedName name="dffse">[1]!InformaciónFMI</definedName>
    <definedName name="EgyAinfDate" localSheetId="11">OFFSET(#REF!,0,0,COUNTA(#REF!)-2921,1)</definedName>
    <definedName name="EgyAinfDate" localSheetId="12">OFFSET(#REF!,0,0,COUNTA(#REF!)-2921,1)</definedName>
    <definedName name="EgyAinfDate">OFFSET(#REF!,0,0,COUNTA(#REF!)-2921,1)</definedName>
    <definedName name="EgyAinfImp" localSheetId="11">OFFSET(#REF!,0,0,COUNTA(#REF!)-2921,1)</definedName>
    <definedName name="EgyAinfImp" localSheetId="12">OFFSET(#REF!,0,0,COUNTA(#REF!)-2921,1)</definedName>
    <definedName name="EgyAinfImp">OFFSET(#REF!,0,0,COUNTA(#REF!)-2921,1)</definedName>
    <definedName name="EgyAinfOff" localSheetId="11">OFFSET(#REF!,0,0,COUNTA(#REF!)-2921,1)</definedName>
    <definedName name="EgyAinfOff" localSheetId="12">OFFSET(#REF!,0,0,COUNTA(#REF!)-2921,1)</definedName>
    <definedName name="EgyAinfOff">OFFSET(#REF!,0,0,COUNTA(#REF!)-2921,1)</definedName>
    <definedName name="EgyExBla" localSheetId="11">OFFSET(#REF!,0,0,COUNTA(#REF!)-2921,1)</definedName>
    <definedName name="EgyExBla" localSheetId="12">OFFSET(#REF!,0,0,COUNTA(#REF!)-2921,1)</definedName>
    <definedName name="EgyExBla">OFFSET(#REF!,0,0,COUNTA(#REF!)-2921,1)</definedName>
    <definedName name="EgyExDate" localSheetId="11">OFFSET(#REF!,0,0,COUNTA(#REF!)-2921,1)</definedName>
    <definedName name="EgyExDate" localSheetId="12">OFFSET(#REF!,0,0,COUNTA(#REF!)-2921,1)</definedName>
    <definedName name="EgyExDate">OFFSET(#REF!,0,0,COUNTA(#REF!)-2921,1)</definedName>
    <definedName name="EgyExOff" localSheetId="11">OFFSET(#REF!,0,0,COUNTA(#REF!)-2921,1)</definedName>
    <definedName name="EgyExOff" localSheetId="12">OFFSET(#REF!,0,0,COUNTA(#REF!)-2921,1)</definedName>
    <definedName name="EgyExOff">OFFSET(#REF!,0,0,COUNTA(#REF!)-2921,1)</definedName>
    <definedName name="EgyMinfDate" localSheetId="11">OFFSET(#REF!,0,0,COUNTA(#REF!)-2921,1)</definedName>
    <definedName name="EgyMinfDate" localSheetId="12">OFFSET(#REF!,0,0,COUNTA(#REF!)-2921,1)</definedName>
    <definedName name="EgyMinfDate">OFFSET(#REF!,0,0,COUNTA(#REF!)-2921,1)</definedName>
    <definedName name="EgyMinfImp" localSheetId="11">OFFSET(#REF!,0,0,COUNTA(#REF!)-2921,1)</definedName>
    <definedName name="EgyMinfImp" localSheetId="12">OFFSET(#REF!,0,0,COUNTA(#REF!)-2921,1)</definedName>
    <definedName name="EgyMinfImp">OFFSET(#REF!,0,0,COUNTA(#REF!)-2921,1)</definedName>
    <definedName name="Empresas_públicas_no_financieras" localSheetId="11">#REF!</definedName>
    <definedName name="Empresas_públicas_no_financieras" localSheetId="12">#REF!</definedName>
    <definedName name="Empresas_públicas_no_financieras">#REF!</definedName>
    <definedName name="FECHA">#N/A</definedName>
    <definedName name="Fondos_públicos" localSheetId="11">#REF!</definedName>
    <definedName name="Fondos_públicos" localSheetId="12">#REF!</definedName>
    <definedName name="Fondos_públicos">#REF!</definedName>
    <definedName name="Gobierno_Central" localSheetId="11">#REF!</definedName>
    <definedName name="Gobierno_Central" localSheetId="12">#REF!</definedName>
    <definedName name="Gobierno_Central">#REF!</definedName>
    <definedName name="Gobiernos_estatales_y_municipales" localSheetId="11">#REF!</definedName>
    <definedName name="Gobiernos_estatales_y_municipales" localSheetId="12">#REF!</definedName>
    <definedName name="Gobiernos_estatales_y_municipales">#REF!</definedName>
    <definedName name="InformaciónFMI" localSheetId="11">[1]!InformaciónFMI</definedName>
    <definedName name="InformaciónFMI" localSheetId="21">[1]!InformaciónFMI</definedName>
    <definedName name="InformaciónFMI" localSheetId="12">[1]!InformaciónFMI</definedName>
    <definedName name="InformaciónFMI">[1]!InformaciónFMI</definedName>
    <definedName name="IraAinfDate" localSheetId="11">OFFSET(#REF!,0,0,COUNTA(#REF!)-2921,1)</definedName>
    <definedName name="IraAinfDate" localSheetId="12">OFFSET(#REF!,0,0,COUNTA(#REF!)-2921,1)</definedName>
    <definedName name="IraAinfDate">OFFSET(#REF!,0,0,COUNTA(#REF!)-2921,1)</definedName>
    <definedName name="IraAinfGold" localSheetId="11">OFFSET(#REF!,0,0,COUNTA(#REF!)-2921,1)</definedName>
    <definedName name="IraAinfGold" localSheetId="12">OFFSET(#REF!,0,0,COUNTA(#REF!)-2921,1)</definedName>
    <definedName name="IraAinfGold">OFFSET(#REF!,0,0,COUNTA(#REF!)-2921,1)</definedName>
    <definedName name="IraAinfImp" localSheetId="11">OFFSET(#REF!,0,0,COUNTA(#REF!)-2921,1)</definedName>
    <definedName name="IraAinfImp" localSheetId="12">OFFSET(#REF!,0,0,COUNTA(#REF!)-2921,1)</definedName>
    <definedName name="IraAinfImp">OFFSET(#REF!,0,0,COUNTA(#REF!)-2921,1)</definedName>
    <definedName name="IraAinfOff" localSheetId="11">OFFSET(#REF!,0,0,COUNTA(#REF!)-2921,1)</definedName>
    <definedName name="IraAinfOff" localSheetId="12">OFFSET(#REF!,0,0,COUNTA(#REF!)-2921,1)</definedName>
    <definedName name="IraAinfOff">OFFSET(#REF!,0,0,COUNTA(#REF!)-2921,1)</definedName>
    <definedName name="IraExBla" localSheetId="11">OFFSET(#REF!,0,0,COUNTA(#REF!)-2921,1)</definedName>
    <definedName name="IraExBla" localSheetId="12">OFFSET(#REF!,0,0,COUNTA(#REF!)-2921,1)</definedName>
    <definedName name="IraExBla">OFFSET(#REF!,0,0,COUNTA(#REF!)-2921,1)</definedName>
    <definedName name="IraExDate" localSheetId="11">OFFSET(#REF!,0,0,COUNTA(#REF!)-2921,1)</definedName>
    <definedName name="IraExDate" localSheetId="12">OFFSET(#REF!,0,0,COUNTA(#REF!)-2921,1)</definedName>
    <definedName name="IraExDate">OFFSET(#REF!,0,0,COUNTA(#REF!)-2921,1)</definedName>
    <definedName name="IraExOff" localSheetId="11">OFFSET(#REF!,0,0,COUNTA(#REF!)-2921,1)</definedName>
    <definedName name="IraExOff" localSheetId="12">OFFSET(#REF!,0,0,COUNTA(#REF!)-2921,1)</definedName>
    <definedName name="IraExOff">OFFSET(#REF!,0,0,COUNTA(#REF!)-2921,1)</definedName>
    <definedName name="IraExRef" localSheetId="11">OFFSET(#REF!,0,0,COUNTA(#REF!)-2921,1)</definedName>
    <definedName name="IraExRef" localSheetId="12">OFFSET(#REF!,0,0,COUNTA(#REF!)-2921,1)</definedName>
    <definedName name="IraExRef">OFFSET(#REF!,0,0,COUNTA(#REF!)-2921,1)</definedName>
    <definedName name="IraMinfDate" localSheetId="11">OFFSET(#REF!,0,0,COUNTA(#REF!)-2921,1)</definedName>
    <definedName name="IraMinfDate" localSheetId="12">OFFSET(#REF!,0,0,COUNTA(#REF!)-2921,1)</definedName>
    <definedName name="IraMinfDate">OFFSET(#REF!,0,0,COUNTA(#REF!)-2921,1)</definedName>
    <definedName name="IraMinfGold" localSheetId="11">OFFSET(#REF!,0,0,COUNTA(#REF!)-2921,1)</definedName>
    <definedName name="IraMinfGold" localSheetId="12">OFFSET(#REF!,0,0,COUNTA(#REF!)-2921,1)</definedName>
    <definedName name="IraMinfGold">OFFSET(#REF!,0,0,COUNTA(#REF!)-2921,1)</definedName>
    <definedName name="IraMinfImp" localSheetId="11">OFFSET(#REF!,0,0,COUNTA(#REF!)-2921,1)</definedName>
    <definedName name="IraMinfImp" localSheetId="12">OFFSET(#REF!,0,0,COUNTA(#REF!)-2921,1)</definedName>
    <definedName name="IraMinfImp">OFFSET(#REF!,0,0,COUNTA(#REF!)-2921,1)</definedName>
    <definedName name="kdjfhisjdf" localSheetId="11">[1]!InformaciónFMI</definedName>
    <definedName name="kdjfhisjdf" localSheetId="21">[1]!InformaciónFMI</definedName>
    <definedName name="kdjfhisjdf" localSheetId="12">[1]!InformaciónFMI</definedName>
    <definedName name="kdjfhisjdf">[1]!InformaciónFMI</definedName>
    <definedName name="NorAinfDate" localSheetId="11">OFFSET(#REF!,0,0,COUNTA(#REF!)-2036,1)</definedName>
    <definedName name="NorAinfDate" localSheetId="12">OFFSET(#REF!,0,0,COUNTA(#REF!)-2036,1)</definedName>
    <definedName name="NorAinfDate">OFFSET(#REF!,0,0,COUNTA(#REF!)-2036,1)</definedName>
    <definedName name="NorAinfImp" localSheetId="11">OFFSET(#REF!,0,0,COUNTA(#REF!)-2036,1)</definedName>
    <definedName name="NorAinfImp" localSheetId="12">OFFSET(#REF!,0,0,COUNTA(#REF!)-2036,1)</definedName>
    <definedName name="NorAinfImp">OFFSET(#REF!,0,0,COUNTA(#REF!)-2036,1)</definedName>
    <definedName name="NorAinfRice" localSheetId="11">OFFSET(#REF!,0,0,COUNTA(#REF!)-2036,1)</definedName>
    <definedName name="NorAinfRice" localSheetId="12">OFFSET(#REF!,0,0,COUNTA(#REF!)-2036,1)</definedName>
    <definedName name="NorAinfRice">OFFSET(#REF!,0,0,COUNTA(#REF!)-2036,1)</definedName>
    <definedName name="NorExBla" localSheetId="11">OFFSET(#REF!,0,0,COUNTA(#REF!)-1671,1)</definedName>
    <definedName name="NorExBla" localSheetId="12">OFFSET(#REF!,0,0,COUNTA(#REF!)-1671,1)</definedName>
    <definedName name="NorExBla">OFFSET(#REF!,0,0,COUNTA(#REF!)-1671,1)</definedName>
    <definedName name="NorExDate" localSheetId="11">OFFSET(#REF!,0,0,COUNTA(#REF!)-1671,1)</definedName>
    <definedName name="NorExDate" localSheetId="12">OFFSET(#REF!,0,0,COUNTA(#REF!)-1671,1)</definedName>
    <definedName name="NorExDate">OFFSET(#REF!,0,0,COUNTA(#REF!)-1671,1)</definedName>
    <definedName name="NorExOff" localSheetId="11">OFFSET(#REF!,0,0,COUNTA(#REF!)-1671,1)</definedName>
    <definedName name="NorExOff" localSheetId="12">OFFSET(#REF!,0,0,COUNTA(#REF!)-1671,1)</definedName>
    <definedName name="NorExOff">OFFSET(#REF!,0,0,COUNTA(#REF!)-1671,1)</definedName>
    <definedName name="NorMinfDate" localSheetId="11">OFFSET(#REF!,0,0,COUNTA(#REF!)-1702,1)</definedName>
    <definedName name="NorMinfDate" localSheetId="12">OFFSET(#REF!,0,0,COUNTA(#REF!)-1702,1)</definedName>
    <definedName name="NorMinfDate">OFFSET(#REF!,0,0,COUNTA(#REF!)-1702,1)</definedName>
    <definedName name="NorMinfImp" localSheetId="11">OFFSET(#REF!,0,0,COUNTA(#REF!)-1702,1)</definedName>
    <definedName name="NorMinfImp" localSheetId="12">OFFSET(#REF!,0,0,COUNTA(#REF!)-1702,1)</definedName>
    <definedName name="NorMinfImp">OFFSET(#REF!,0,0,COUNTA(#REF!)-1702,1)</definedName>
    <definedName name="NorMinfRice" localSheetId="11">OFFSET(#REF!,0,0,COUNTA(#REF!)-1702,1)</definedName>
    <definedName name="NorMinfRice" localSheetId="12">OFFSET(#REF!,0,0,COUNTA(#REF!)-1702,1)</definedName>
    <definedName name="NorMinfRice">OFFSET(#REF!,0,0,COUNTA(#REF!)-1702,1)</definedName>
    <definedName name="PegarDatos" localSheetId="11">[1]!PegarDatos</definedName>
    <definedName name="PegarDatos" localSheetId="21">[1]!PegarDatos</definedName>
    <definedName name="PegarDatos" localSheetId="12">[1]!PegarDatos</definedName>
    <definedName name="PegarDatos">[1]!PegarDatos</definedName>
    <definedName name="_xlnm.Print_Area" localSheetId="21">'BCV I Semestre 2016'!$A$1:$D$8</definedName>
    <definedName name="sdfsdf" localSheetId="11">[1]!PegarDatos</definedName>
    <definedName name="sdfsdf" localSheetId="21">[1]!PegarDatos</definedName>
    <definedName name="sdfsdf" localSheetId="12">[1]!PegarDatos</definedName>
    <definedName name="sdfsdf">[1]!PegarDatos</definedName>
    <definedName name="Sistemas_de_seguridad_social" localSheetId="11">#REF!</definedName>
    <definedName name="Sistemas_de_seguridad_social" localSheetId="12">#REF!</definedName>
    <definedName name="Sistemas_de_seguridad_social">#REF!</definedName>
    <definedName name="SyrAinfDate" localSheetId="11">OFFSET(#REF!,0,0,COUNTA(#REF!)-2921,1)</definedName>
    <definedName name="SyrAinfDate" localSheetId="12">OFFSET(#REF!,0,0,COUNTA(#REF!)-2921,1)</definedName>
    <definedName name="SyrAinfDate">OFFSET(#REF!,0,0,COUNTA(#REF!)-2921,1)</definedName>
    <definedName name="SyrAinfImp" localSheetId="11">OFFSET(#REF!,0,0,COUNTA(#REF!)-2921,1)</definedName>
    <definedName name="SyrAinfImp" localSheetId="12">OFFSET(#REF!,0,0,COUNTA(#REF!)-2921,1)</definedName>
    <definedName name="SyrAinfImp">OFFSET(#REF!,0,0,COUNTA(#REF!)-2921,1)</definedName>
    <definedName name="SyrAinfOff" localSheetId="11">OFFSET(#REF!,0,0,COUNTA(#REF!)-2921,1)</definedName>
    <definedName name="SyrAinfOff" localSheetId="12">OFFSET(#REF!,0,0,COUNTA(#REF!)-2921,1)</definedName>
    <definedName name="SyrAinfOff">OFFSET(#REF!,0,0,COUNTA(#REF!)-2921,1)</definedName>
    <definedName name="SyrExBla" localSheetId="11">OFFSET(#REF!,0,0,COUNTA(#REF!)-2921,1)</definedName>
    <definedName name="SyrExBla" localSheetId="12">OFFSET(#REF!,0,0,COUNTA(#REF!)-2921,1)</definedName>
    <definedName name="SyrExBla">OFFSET(#REF!,0,0,COUNTA(#REF!)-2921,1)</definedName>
    <definedName name="SyrExDate" localSheetId="11">OFFSET(#REF!,0,0,COUNTA(#REF!)-2921,1)</definedName>
    <definedName name="SyrExDate" localSheetId="12">OFFSET(#REF!,0,0,COUNTA(#REF!)-2921,1)</definedName>
    <definedName name="SyrExDate">OFFSET(#REF!,0,0,COUNTA(#REF!)-2921,1)</definedName>
    <definedName name="SyrExInt" localSheetId="11">OFFSET(#REF!,0,0,COUNTA(#REF!)-2921,1)</definedName>
    <definedName name="SyrExInt" localSheetId="12">OFFSET(#REF!,0,0,COUNTA(#REF!)-2921,1)</definedName>
    <definedName name="SyrExInt">OFFSET(#REF!,0,0,COUNTA(#REF!)-2921,1)</definedName>
    <definedName name="SyrExOff" localSheetId="11">OFFSET(#REF!,0,0,COUNTA(#REF!)-2921,1)</definedName>
    <definedName name="SyrExOff" localSheetId="12">OFFSET(#REF!,0,0,COUNTA(#REF!)-2921,1)</definedName>
    <definedName name="SyrExOff">OFFSET(#REF!,0,0,COUNTA(#REF!)-2921,1)</definedName>
    <definedName name="SyrMinfDate" localSheetId="11">OFFSET(#REF!,0,0,COUNTA(#REF!)-2921,1)</definedName>
    <definedName name="SyrMinfDate" localSheetId="12">OFFSET(#REF!,0,0,COUNTA(#REF!)-2921,1)</definedName>
    <definedName name="SyrMinfDate">OFFSET(#REF!,0,0,COUNTA(#REF!)-2921,1)</definedName>
    <definedName name="SyrMinfImp" localSheetId="11">OFFSET(#REF!,0,0,COUNTA(#REF!)-2921,1)</definedName>
    <definedName name="SyrMinfImp" localSheetId="12">OFFSET(#REF!,0,0,COUNTA(#REF!)-2921,1)</definedName>
    <definedName name="SyrMinfImp">OFFSET(#REF!,0,0,COUNTA(#REF!)-2921,1)</definedName>
    <definedName name="UkrAinfDate" localSheetId="11">OFFSET(#REF!,0,0,COUNTA(#REF!)-3651,1)</definedName>
    <definedName name="UkrAinfDate" localSheetId="12">OFFSET(#REF!,0,0,COUNTA(#REF!)-3651,1)</definedName>
    <definedName name="UkrAinfDate">OFFSET(#REF!,0,0,COUNTA(#REF!)-3651,1)</definedName>
    <definedName name="UkrAinfImp" localSheetId="11">OFFSET(#REF!,0,0,COUNTA(#REF!)-3651,1)</definedName>
    <definedName name="UkrAinfImp" localSheetId="12">OFFSET(#REF!,0,0,COUNTA(#REF!)-3651,1)</definedName>
    <definedName name="UkrAinfImp">OFFSET(#REF!,0,0,COUNTA(#REF!)-3651,1)</definedName>
    <definedName name="UkrAinfOff" localSheetId="11">OFFSET(#REF!,0,0,COUNTA(#REF!)-3651,1)</definedName>
    <definedName name="UkrAinfOff" localSheetId="12">OFFSET(#REF!,0,0,COUNTA(#REF!)-3651,1)</definedName>
    <definedName name="UkrAinfOff">OFFSET(#REF!,0,0,COUNTA(#REF!)-3651,1)</definedName>
    <definedName name="UkrExBla" localSheetId="11">OFFSET(#REF!,0,0,COUNTA(#REF!)-3286,1)</definedName>
    <definedName name="UkrExBla" localSheetId="12">OFFSET(#REF!,0,0,COUNTA(#REF!)-3286,1)</definedName>
    <definedName name="UkrExBla">OFFSET(#REF!,0,0,COUNTA(#REF!)-3286,1)</definedName>
    <definedName name="UkrExDate" localSheetId="11">OFFSET(#REF!,0,0,COUNTA(#REF!)-3286,1)</definedName>
    <definedName name="UkrExDate" localSheetId="12">OFFSET(#REF!,0,0,COUNTA(#REF!)-3286,1)</definedName>
    <definedName name="UkrExDate">OFFSET(#REF!,0,0,COUNTA(#REF!)-3286,1)</definedName>
    <definedName name="UkrExOff" localSheetId="11">OFFSET(#REF!,0,0,COUNTA(#REF!)-3286,1)</definedName>
    <definedName name="UkrExOff" localSheetId="12">OFFSET(#REF!,0,0,COUNTA(#REF!)-3286,1)</definedName>
    <definedName name="UkrExOff">OFFSET(#REF!,0,0,COUNTA(#REF!)-3286,1)</definedName>
    <definedName name="UkrMinfDate" localSheetId="11">OFFSET(#REF!,0,0,COUNTA(#REF!)-3651,1)</definedName>
    <definedName name="UkrMinfDate" localSheetId="12">OFFSET(#REF!,0,0,COUNTA(#REF!)-3651,1)</definedName>
    <definedName name="UkrMinfDate">OFFSET(#REF!,0,0,COUNTA(#REF!)-3651,1)</definedName>
    <definedName name="UkrMinfImp" localSheetId="11">OFFSET(#REF!,0,0,COUNTA(#REF!)-3651,1)</definedName>
    <definedName name="UkrMinfImp" localSheetId="12">OFFSET(#REF!,0,0,COUNTA(#REF!)-3651,1)</definedName>
    <definedName name="UkrMinfImp">OFFSET(#REF!,0,0,COUNTA(#REF!)-3651,1)</definedName>
    <definedName name="VenAinfDate" localSheetId="11">OFFSET(#REF!,0,0,COUNTA(#REF!)-2921,1)</definedName>
    <definedName name="VenAinfDate" localSheetId="12">OFFSET(#REF!,0,0,COUNTA(#REF!)-2921,1)</definedName>
    <definedName name="VenAinfDate">OFFSET(#REF!,0,0,COUNTA(#REF!)-2921,1)</definedName>
    <definedName name="VenAinfImp" localSheetId="11">OFFSET(#REF!,0,0,COUNTA(#REF!)-2921,1)</definedName>
    <definedName name="VenAinfImp" localSheetId="12">OFFSET(#REF!,0,0,COUNTA(#REF!)-2921,1)</definedName>
    <definedName name="VenAinfImp">OFFSET(#REF!,0,0,COUNTA(#REF!)-2921,1)</definedName>
    <definedName name="VenAinfOff" localSheetId="11">OFFSET(#REF!,0,0,COUNTA(#REF!)-2921,1)</definedName>
    <definedName name="VenAinfOff" localSheetId="12">OFFSET(#REF!,0,0,COUNTA(#REF!)-2921,1)</definedName>
    <definedName name="VenAinfOff">OFFSET(#REF!,0,0,COUNTA(#REF!)-2921,1)</definedName>
    <definedName name="VenExBla" localSheetId="11">OFFSET(#REF!,0,0,COUNTA(#REF!)-2921,1)</definedName>
    <definedName name="VenExBla" localSheetId="12">OFFSET(#REF!,0,0,COUNTA(#REF!)-2921,1)</definedName>
    <definedName name="VenExBla">OFFSET(#REF!,0,0,COUNTA(#REF!)-2921,1)</definedName>
    <definedName name="VenExDate" localSheetId="11">OFFSET(#REF!,0,0,COUNTA(#REF!)-2921,1)</definedName>
    <definedName name="VenExDate" localSheetId="12">OFFSET(#REF!,0,0,COUNTA(#REF!)-2921,1)</definedName>
    <definedName name="VenExDate">OFFSET(#REF!,0,0,COUNTA(#REF!)-2921,1)</definedName>
    <definedName name="VenExOff" localSheetId="11">OFFSET(#REF!,0,0,COUNTA(#REF!)-2921,1)</definedName>
    <definedName name="VenExOff" localSheetId="12">OFFSET(#REF!,0,0,COUNTA(#REF!)-2921,1)</definedName>
    <definedName name="VenExOff">OFFSET(#REF!,0,0,COUNTA(#REF!)-2921,1)</definedName>
    <definedName name="VenMinfDate" localSheetId="11">OFFSET(#REF!,0,0,COUNTA(#REF!)-2921,1)</definedName>
    <definedName name="VenMinfDate" localSheetId="12">OFFSET(#REF!,0,0,COUNTA(#REF!)-2921,1)</definedName>
    <definedName name="VenMinfDate">OFFSET(#REF!,0,0,COUNTA(#REF!)-2921,1)</definedName>
    <definedName name="VenMinfImp" localSheetId="11">OFFSET(#REF!,0,0,COUNTA(#REF!)-2921,1)</definedName>
    <definedName name="VenMinfImp" localSheetId="12">OFFSET(#REF!,0,0,COUNTA(#REF!)-2921,1)</definedName>
    <definedName name="VenMinfImp">OFFSET(#REF!,0,0,COUNTA(#REF!)-2921,1)</definedName>
    <definedName name="xxx" localSheetId="11">[1]!PegarDatos</definedName>
    <definedName name="xxx" localSheetId="21">[1]!PegarDatos</definedName>
    <definedName name="xxx" localSheetId="12">[1]!PegarDatos</definedName>
    <definedName name="xxx">[1]!PegarDatos</definedName>
    <definedName name="ZONA">#N/A</definedName>
    <definedName name="ZONA1">#N/A</definedName>
    <definedName name="ZONA2">#N/A</definedName>
    <definedName name="ZONA3">#N/A</definedName>
    <definedName name="ZONA4">#N/A</definedName>
    <definedName name="ZONA5">#N/A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3" i="38" l="1"/>
  <c r="E204" i="38"/>
  <c r="E205" i="38"/>
  <c r="E206" i="38"/>
  <c r="E207" i="38"/>
  <c r="E208" i="38"/>
  <c r="E209" i="38"/>
  <c r="E210" i="38"/>
  <c r="E211" i="38"/>
  <c r="E212" i="38"/>
  <c r="E213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E105" i="38"/>
  <c r="E106" i="38"/>
  <c r="E107" i="38"/>
  <c r="E108" i="38"/>
  <c r="E109" i="38"/>
  <c r="E110" i="38"/>
  <c r="E111" i="38"/>
  <c r="E112" i="38"/>
  <c r="E113" i="38"/>
  <c r="E114" i="38"/>
  <c r="E115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31" i="38"/>
  <c r="E132" i="38"/>
  <c r="E133" i="38"/>
  <c r="E134" i="38"/>
  <c r="E135" i="38"/>
  <c r="E136" i="38"/>
  <c r="E137" i="38"/>
  <c r="E138" i="38"/>
  <c r="E139" i="38"/>
  <c r="E140" i="38"/>
  <c r="E141" i="38"/>
  <c r="E142" i="38"/>
  <c r="E143" i="38"/>
  <c r="E144" i="38"/>
  <c r="E145" i="38"/>
  <c r="E146" i="38"/>
  <c r="E147" i="38"/>
  <c r="E148" i="38"/>
  <c r="E149" i="38"/>
  <c r="E150" i="38"/>
  <c r="E151" i="38"/>
  <c r="E152" i="38"/>
  <c r="E153" i="38"/>
  <c r="E154" i="38"/>
  <c r="E155" i="38"/>
  <c r="E156" i="38"/>
  <c r="E157" i="38"/>
  <c r="E158" i="38"/>
  <c r="E159" i="38"/>
  <c r="E160" i="38"/>
  <c r="E161" i="38"/>
  <c r="E162" i="38"/>
  <c r="E163" i="38"/>
  <c r="E164" i="38"/>
  <c r="E165" i="38"/>
  <c r="E166" i="38"/>
  <c r="E167" i="38"/>
  <c r="E168" i="38"/>
  <c r="E169" i="38"/>
  <c r="E170" i="38"/>
  <c r="E171" i="38"/>
  <c r="E172" i="38"/>
  <c r="E173" i="38"/>
  <c r="E174" i="38"/>
  <c r="E175" i="38"/>
  <c r="E176" i="38"/>
  <c r="E177" i="38"/>
  <c r="E178" i="38"/>
  <c r="E179" i="38"/>
  <c r="E180" i="38"/>
  <c r="E181" i="38"/>
  <c r="E182" i="38"/>
  <c r="E183" i="38"/>
  <c r="E184" i="38"/>
  <c r="E185" i="38"/>
  <c r="E186" i="38"/>
  <c r="E187" i="38"/>
  <c r="E188" i="38"/>
  <c r="E189" i="38"/>
  <c r="E190" i="38"/>
  <c r="E191" i="38"/>
  <c r="E192" i="38"/>
  <c r="E193" i="38"/>
  <c r="E194" i="38"/>
  <c r="E195" i="38"/>
  <c r="E196" i="38"/>
  <c r="E197" i="38"/>
  <c r="E198" i="38"/>
  <c r="E199" i="38"/>
  <c r="E200" i="38"/>
  <c r="E201" i="38"/>
  <c r="E202" i="38"/>
  <c r="E4" i="38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5" i="37"/>
  <c r="D126" i="37"/>
  <c r="D127" i="37"/>
  <c r="D128" i="37"/>
  <c r="D129" i="37"/>
  <c r="D130" i="37"/>
  <c r="D131" i="37"/>
  <c r="D132" i="37"/>
  <c r="D133" i="37"/>
  <c r="D134" i="37"/>
  <c r="D135" i="37"/>
  <c r="D136" i="37"/>
  <c r="D137" i="37"/>
  <c r="D138" i="37"/>
  <c r="D139" i="37"/>
  <c r="D140" i="37"/>
  <c r="D141" i="37"/>
  <c r="D142" i="37"/>
  <c r="D143" i="37"/>
  <c r="D144" i="37"/>
  <c r="D145" i="37"/>
  <c r="D146" i="37"/>
  <c r="D147" i="37"/>
  <c r="D148" i="37"/>
  <c r="D149" i="37"/>
  <c r="D150" i="37"/>
  <c r="D151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1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4" i="37"/>
  <c r="D205" i="37"/>
  <c r="D206" i="37"/>
  <c r="D207" i="37"/>
  <c r="D208" i="37"/>
  <c r="D209" i="37"/>
  <c r="D210" i="37"/>
  <c r="D211" i="37"/>
  <c r="D4" i="37"/>
  <c r="L5" i="28"/>
  <c r="L6" i="28"/>
  <c r="L7" i="28"/>
  <c r="L8" i="28"/>
  <c r="L9" i="28"/>
  <c r="L10" i="28"/>
  <c r="L11" i="28"/>
  <c r="L12" i="28"/>
  <c r="L4" i="2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8" i="8"/>
  <c r="D9" i="8"/>
  <c r="D17" i="28"/>
  <c r="C4" i="28"/>
  <c r="C5" i="28"/>
  <c r="C6" i="28"/>
  <c r="C7" i="28"/>
  <c r="C8" i="28"/>
  <c r="C9" i="28"/>
  <c r="C10" i="28"/>
  <c r="C11" i="28"/>
  <c r="E17" i="28"/>
  <c r="K4" i="28"/>
  <c r="K5" i="28"/>
  <c r="K6" i="28"/>
  <c r="K7" i="28"/>
  <c r="K8" i="28"/>
  <c r="K9" i="28"/>
  <c r="K10" i="28"/>
  <c r="K11" i="28"/>
  <c r="K12" i="28"/>
  <c r="K13" i="28"/>
  <c r="K19" i="28"/>
  <c r="J5" i="28"/>
  <c r="M5" i="28"/>
  <c r="J6" i="28"/>
  <c r="M6" i="28"/>
  <c r="J7" i="28"/>
  <c r="M7" i="28"/>
  <c r="J8" i="28"/>
  <c r="M8" i="28"/>
  <c r="J9" i="28"/>
  <c r="M9" i="28"/>
  <c r="J10" i="28"/>
  <c r="M10" i="28"/>
  <c r="J11" i="28"/>
  <c r="M11" i="28"/>
  <c r="J12" i="28"/>
  <c r="M12" i="28"/>
  <c r="J4" i="28"/>
  <c r="M4" i="28"/>
  <c r="K20" i="28"/>
  <c r="C32" i="28"/>
  <c r="C31" i="28"/>
  <c r="C30" i="28"/>
  <c r="C29" i="28"/>
  <c r="C28" i="28"/>
  <c r="C27" i="28"/>
  <c r="C23" i="28"/>
  <c r="C22" i="28"/>
  <c r="C18" i="28"/>
  <c r="C17" i="28"/>
  <c r="C16" i="28"/>
  <c r="K30" i="27"/>
  <c r="F9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11" i="2"/>
  <c r="G12" i="2"/>
  <c r="G13" i="2"/>
  <c r="G14" i="2"/>
  <c r="G10" i="2"/>
  <c r="G9" i="2"/>
  <c r="G8" i="2"/>
  <c r="F213" i="3"/>
  <c r="E212" i="4"/>
  <c r="F214" i="3"/>
  <c r="E213" i="4"/>
  <c r="D213" i="3"/>
  <c r="C212" i="4"/>
  <c r="C213" i="3"/>
  <c r="B212" i="4"/>
  <c r="C39" i="3"/>
  <c r="B38" i="4"/>
  <c r="C40" i="3"/>
  <c r="B39" i="4"/>
  <c r="C41" i="3"/>
  <c r="B40" i="4"/>
  <c r="C42" i="3"/>
  <c r="B41" i="4"/>
  <c r="C43" i="3"/>
  <c r="B42" i="4"/>
  <c r="C44" i="3"/>
  <c r="B43" i="4"/>
  <c r="C45" i="3"/>
  <c r="B44" i="4"/>
  <c r="C46" i="3"/>
  <c r="B45" i="4"/>
  <c r="C47" i="3"/>
  <c r="B46" i="4"/>
  <c r="C48" i="3"/>
  <c r="B47" i="4"/>
  <c r="C24" i="3"/>
  <c r="B23" i="4"/>
  <c r="C25" i="3"/>
  <c r="B24" i="4"/>
  <c r="C26" i="3"/>
  <c r="B25" i="4"/>
  <c r="C27" i="3"/>
  <c r="B26" i="4"/>
  <c r="C28" i="3"/>
  <c r="B27" i="4"/>
  <c r="C29" i="3"/>
  <c r="B28" i="4"/>
  <c r="C30" i="3"/>
  <c r="B29" i="4"/>
  <c r="C31" i="3"/>
  <c r="B30" i="4"/>
  <c r="C32" i="3"/>
  <c r="B31" i="4"/>
  <c r="C33" i="3"/>
  <c r="B32" i="4"/>
  <c r="C34" i="3"/>
  <c r="B33" i="4"/>
  <c r="C35" i="3"/>
  <c r="B34" i="4"/>
  <c r="C36" i="3"/>
  <c r="B35" i="4"/>
  <c r="C37" i="3"/>
  <c r="B36" i="4"/>
  <c r="C38" i="3"/>
  <c r="B37" i="4"/>
  <c r="C6" i="3"/>
  <c r="B5" i="4"/>
  <c r="C7" i="3"/>
  <c r="B6" i="4"/>
  <c r="C8" i="3"/>
  <c r="B7" i="4"/>
  <c r="C9" i="3"/>
  <c r="B8" i="4"/>
  <c r="C10" i="3"/>
  <c r="B9" i="4"/>
  <c r="C11" i="3"/>
  <c r="B10" i="4"/>
  <c r="C12" i="3"/>
  <c r="B11" i="4"/>
  <c r="C13" i="3"/>
  <c r="B12" i="4"/>
  <c r="C14" i="3"/>
  <c r="B13" i="4"/>
  <c r="C15" i="3"/>
  <c r="B14" i="4"/>
  <c r="C16" i="3"/>
  <c r="B15" i="4"/>
  <c r="C17" i="3"/>
  <c r="B16" i="4"/>
  <c r="C18" i="3"/>
  <c r="B17" i="4"/>
  <c r="C19" i="3"/>
  <c r="B18" i="4"/>
  <c r="C20" i="3"/>
  <c r="B19" i="4"/>
  <c r="C21" i="3"/>
  <c r="B20" i="4"/>
  <c r="C22" i="3"/>
  <c r="B21" i="4"/>
  <c r="C23" i="3"/>
  <c r="B22" i="4"/>
  <c r="E213" i="2"/>
  <c r="F210" i="3"/>
  <c r="E209" i="4"/>
  <c r="E214" i="2"/>
  <c r="F211" i="3"/>
  <c r="E210" i="4"/>
  <c r="E215" i="2"/>
  <c r="F212" i="3"/>
  <c r="E211" i="4"/>
  <c r="E212" i="2"/>
  <c r="F209" i="3"/>
  <c r="E208" i="4"/>
  <c r="E211" i="2"/>
  <c r="F208" i="3"/>
  <c r="E207" i="4"/>
  <c r="E201" i="2"/>
  <c r="F198" i="3"/>
  <c r="E197" i="4"/>
  <c r="E202" i="2"/>
  <c r="F199" i="3"/>
  <c r="E198" i="4"/>
  <c r="E203" i="2"/>
  <c r="F200" i="3"/>
  <c r="E199" i="4"/>
  <c r="E204" i="2"/>
  <c r="F201" i="3"/>
  <c r="E200" i="4"/>
  <c r="E205" i="2"/>
  <c r="F202" i="3"/>
  <c r="E201" i="4"/>
  <c r="E206" i="2"/>
  <c r="F203" i="3"/>
  <c r="E202" i="4"/>
  <c r="E207" i="2"/>
  <c r="F204" i="3"/>
  <c r="E203" i="4"/>
  <c r="E208" i="2"/>
  <c r="F205" i="3"/>
  <c r="E204" i="4"/>
  <c r="E209" i="2"/>
  <c r="F206" i="3"/>
  <c r="E205" i="4"/>
  <c r="E210" i="2"/>
  <c r="F207" i="3"/>
  <c r="E206" i="4"/>
  <c r="E200" i="2"/>
  <c r="F197" i="3"/>
  <c r="E196" i="4"/>
  <c r="E189" i="2"/>
  <c r="F186" i="3"/>
  <c r="E185" i="4"/>
  <c r="E190" i="2"/>
  <c r="F187" i="3"/>
  <c r="E186" i="4"/>
  <c r="E191" i="2"/>
  <c r="F188" i="3"/>
  <c r="E187" i="4"/>
  <c r="E192" i="2"/>
  <c r="F189" i="3"/>
  <c r="E188" i="4"/>
  <c r="E193" i="2"/>
  <c r="F190" i="3"/>
  <c r="E189" i="4"/>
  <c r="E194" i="2"/>
  <c r="F191" i="3"/>
  <c r="E190" i="4"/>
  <c r="E195" i="2"/>
  <c r="F192" i="3"/>
  <c r="E191" i="4"/>
  <c r="E196" i="2"/>
  <c r="F193" i="3"/>
  <c r="E192" i="4"/>
  <c r="E197" i="2"/>
  <c r="F194" i="3"/>
  <c r="E193" i="4"/>
  <c r="E198" i="2"/>
  <c r="F195" i="3"/>
  <c r="E194" i="4"/>
  <c r="E199" i="2"/>
  <c r="F196" i="3"/>
  <c r="E195" i="4"/>
  <c r="E188" i="2"/>
  <c r="F185" i="3"/>
  <c r="E184" i="4"/>
  <c r="F174" i="3"/>
  <c r="E173" i="4"/>
  <c r="F175" i="3"/>
  <c r="E174" i="4"/>
  <c r="F176" i="3"/>
  <c r="E175" i="4"/>
  <c r="E180" i="2"/>
  <c r="F177" i="3"/>
  <c r="E176" i="4"/>
  <c r="E181" i="2"/>
  <c r="F178" i="3"/>
  <c r="E177" i="4"/>
  <c r="E182" i="2"/>
  <c r="F179" i="3"/>
  <c r="E178" i="4"/>
  <c r="E183" i="2"/>
  <c r="F180" i="3"/>
  <c r="E179" i="4"/>
  <c r="E184" i="2"/>
  <c r="F181" i="3"/>
  <c r="E180" i="4"/>
  <c r="E185" i="2"/>
  <c r="F182" i="3"/>
  <c r="E181" i="4"/>
  <c r="E186" i="2"/>
  <c r="F183" i="3"/>
  <c r="E182" i="4"/>
  <c r="E187" i="2"/>
  <c r="F184" i="3"/>
  <c r="E183" i="4"/>
  <c r="F173" i="3"/>
  <c r="E172" i="4"/>
  <c r="F162" i="3"/>
  <c r="E161" i="4"/>
  <c r="F163" i="3"/>
  <c r="E162" i="4"/>
  <c r="F164" i="3"/>
  <c r="E163" i="4"/>
  <c r="F165" i="3"/>
  <c r="E164" i="4"/>
  <c r="F166" i="3"/>
  <c r="E165" i="4"/>
  <c r="F167" i="3"/>
  <c r="E166" i="4"/>
  <c r="F168" i="3"/>
  <c r="E167" i="4"/>
  <c r="F169" i="3"/>
  <c r="E168" i="4"/>
  <c r="F170" i="3"/>
  <c r="E169" i="4"/>
  <c r="F171" i="3"/>
  <c r="E170" i="4"/>
  <c r="F172" i="3"/>
  <c r="E171" i="4"/>
  <c r="F161" i="3"/>
  <c r="E160" i="4"/>
  <c r="F150" i="3"/>
  <c r="E149" i="4"/>
  <c r="F151" i="3"/>
  <c r="E150" i="4"/>
  <c r="F152" i="3"/>
  <c r="E151" i="4"/>
  <c r="F153" i="3"/>
  <c r="E152" i="4"/>
  <c r="F154" i="3"/>
  <c r="E153" i="4"/>
  <c r="F155" i="3"/>
  <c r="E154" i="4"/>
  <c r="F156" i="3"/>
  <c r="E155" i="4"/>
  <c r="F157" i="3"/>
  <c r="E156" i="4"/>
  <c r="F158" i="3"/>
  <c r="E157" i="4"/>
  <c r="F159" i="3"/>
  <c r="E158" i="4"/>
  <c r="F160" i="3"/>
  <c r="E159" i="4"/>
  <c r="F149" i="3"/>
  <c r="E148" i="4"/>
  <c r="F138" i="3"/>
  <c r="E137" i="4"/>
  <c r="F139" i="3"/>
  <c r="E138" i="4"/>
  <c r="F140" i="3"/>
  <c r="E139" i="4"/>
  <c r="F141" i="3"/>
  <c r="E140" i="4"/>
  <c r="F142" i="3"/>
  <c r="E141" i="4"/>
  <c r="F143" i="3"/>
  <c r="E142" i="4"/>
  <c r="F144" i="3"/>
  <c r="E143" i="4"/>
  <c r="F145" i="3"/>
  <c r="E144" i="4"/>
  <c r="F146" i="3"/>
  <c r="E145" i="4"/>
  <c r="F147" i="3"/>
  <c r="E146" i="4"/>
  <c r="F148" i="3"/>
  <c r="E147" i="4"/>
  <c r="F137" i="3"/>
  <c r="E136" i="4"/>
  <c r="F126" i="3"/>
  <c r="E125" i="4"/>
  <c r="F127" i="3"/>
  <c r="E126" i="4"/>
  <c r="F128" i="3"/>
  <c r="E127" i="4"/>
  <c r="F129" i="3"/>
  <c r="E128" i="4"/>
  <c r="F130" i="3"/>
  <c r="E129" i="4"/>
  <c r="F131" i="3"/>
  <c r="E130" i="4"/>
  <c r="F132" i="3"/>
  <c r="E131" i="4"/>
  <c r="F133" i="3"/>
  <c r="E132" i="4"/>
  <c r="F134" i="3"/>
  <c r="E133" i="4"/>
  <c r="F135" i="3"/>
  <c r="E134" i="4"/>
  <c r="F136" i="3"/>
  <c r="E135" i="4"/>
  <c r="F125" i="3"/>
  <c r="E124" i="4"/>
  <c r="F114" i="3"/>
  <c r="E113" i="4"/>
  <c r="F115" i="3"/>
  <c r="E114" i="4"/>
  <c r="F116" i="3"/>
  <c r="E115" i="4"/>
  <c r="F117" i="3"/>
  <c r="E116" i="4"/>
  <c r="F118" i="3"/>
  <c r="E117" i="4"/>
  <c r="F119" i="3"/>
  <c r="E118" i="4"/>
  <c r="F120" i="3"/>
  <c r="E119" i="4"/>
  <c r="F121" i="3"/>
  <c r="E120" i="4"/>
  <c r="F122" i="3"/>
  <c r="E121" i="4"/>
  <c r="F123" i="3"/>
  <c r="E122" i="4"/>
  <c r="F124" i="3"/>
  <c r="E123" i="4"/>
  <c r="F113" i="3"/>
  <c r="E112" i="4"/>
  <c r="F102" i="3"/>
  <c r="E101" i="4"/>
  <c r="F103" i="3"/>
  <c r="E102" i="4"/>
  <c r="F104" i="3"/>
  <c r="E103" i="4"/>
  <c r="F105" i="3"/>
  <c r="E104" i="4"/>
  <c r="F106" i="3"/>
  <c r="E105" i="4"/>
  <c r="F107" i="3"/>
  <c r="E106" i="4"/>
  <c r="F108" i="3"/>
  <c r="E107" i="4"/>
  <c r="F109" i="3"/>
  <c r="E108" i="4"/>
  <c r="F110" i="3"/>
  <c r="E109" i="4"/>
  <c r="F111" i="3"/>
  <c r="E110" i="4"/>
  <c r="F112" i="3"/>
  <c r="E111" i="4"/>
  <c r="F101" i="3"/>
  <c r="E100" i="4"/>
  <c r="F90" i="3"/>
  <c r="E89" i="4"/>
  <c r="F91" i="3"/>
  <c r="E90" i="4"/>
  <c r="F92" i="3"/>
  <c r="E91" i="4"/>
  <c r="F93" i="3"/>
  <c r="E92" i="4"/>
  <c r="F94" i="3"/>
  <c r="E93" i="4"/>
  <c r="F95" i="3"/>
  <c r="E94" i="4"/>
  <c r="F96" i="3"/>
  <c r="E95" i="4"/>
  <c r="F97" i="3"/>
  <c r="E96" i="4"/>
  <c r="F98" i="3"/>
  <c r="E97" i="4"/>
  <c r="F99" i="3"/>
  <c r="E98" i="4"/>
  <c r="F100" i="3"/>
  <c r="E99" i="4"/>
  <c r="F89" i="3"/>
  <c r="E88" i="4"/>
  <c r="F78" i="3"/>
  <c r="E77" i="4"/>
  <c r="F79" i="3"/>
  <c r="E78" i="4"/>
  <c r="F80" i="3"/>
  <c r="E79" i="4"/>
  <c r="F81" i="3"/>
  <c r="E80" i="4"/>
  <c r="F82" i="3"/>
  <c r="E81" i="4"/>
  <c r="F83" i="3"/>
  <c r="E82" i="4"/>
  <c r="F84" i="3"/>
  <c r="E83" i="4"/>
  <c r="F85" i="3"/>
  <c r="E84" i="4"/>
  <c r="F86" i="3"/>
  <c r="E85" i="4"/>
  <c r="F87" i="3"/>
  <c r="E86" i="4"/>
  <c r="F88" i="3"/>
  <c r="E87" i="4"/>
  <c r="F77" i="3"/>
  <c r="E76" i="4"/>
  <c r="E210" i="3"/>
  <c r="D209" i="4"/>
  <c r="E209" i="3"/>
  <c r="D208" i="4"/>
  <c r="E198" i="3"/>
  <c r="D197" i="4"/>
  <c r="E199" i="3"/>
  <c r="D198" i="4"/>
  <c r="E200" i="3"/>
  <c r="D199" i="4"/>
  <c r="E201" i="3"/>
  <c r="D200" i="4"/>
  <c r="E202" i="3"/>
  <c r="D201" i="4"/>
  <c r="E203" i="3"/>
  <c r="D202" i="4"/>
  <c r="E204" i="3"/>
  <c r="D203" i="4"/>
  <c r="E205" i="3"/>
  <c r="D204" i="4"/>
  <c r="E206" i="3"/>
  <c r="D205" i="4"/>
  <c r="E207" i="3"/>
  <c r="D206" i="4"/>
  <c r="E208" i="3"/>
  <c r="D207" i="4"/>
  <c r="E197" i="3"/>
  <c r="D196" i="4"/>
  <c r="E186" i="3"/>
  <c r="D185" i="4"/>
  <c r="E187" i="3"/>
  <c r="D186" i="4"/>
  <c r="E188" i="3"/>
  <c r="D187" i="4"/>
  <c r="E189" i="3"/>
  <c r="D188" i="4"/>
  <c r="E190" i="3"/>
  <c r="D189" i="4"/>
  <c r="E191" i="3"/>
  <c r="D190" i="4"/>
  <c r="E192" i="3"/>
  <c r="D191" i="4"/>
  <c r="E193" i="3"/>
  <c r="D192" i="4"/>
  <c r="E194" i="3"/>
  <c r="D193" i="4"/>
  <c r="E195" i="3"/>
  <c r="D194" i="4"/>
  <c r="E196" i="3"/>
  <c r="D195" i="4"/>
  <c r="E185" i="3"/>
  <c r="D184" i="4"/>
  <c r="D210" i="3"/>
  <c r="C209" i="4"/>
  <c r="D211" i="3"/>
  <c r="C210" i="4"/>
  <c r="D212" i="3"/>
  <c r="C211" i="4"/>
  <c r="D214" i="3"/>
  <c r="C213" i="4"/>
  <c r="D209" i="3"/>
  <c r="C208" i="4"/>
  <c r="D198" i="3"/>
  <c r="C197" i="4"/>
  <c r="D199" i="3"/>
  <c r="C198" i="4"/>
  <c r="D200" i="3"/>
  <c r="C199" i="4"/>
  <c r="D201" i="3"/>
  <c r="C200" i="4"/>
  <c r="D202" i="3"/>
  <c r="C201" i="4"/>
  <c r="D203" i="3"/>
  <c r="C202" i="4"/>
  <c r="D204" i="3"/>
  <c r="C203" i="4"/>
  <c r="D205" i="3"/>
  <c r="C204" i="4"/>
  <c r="D206" i="3"/>
  <c r="C205" i="4"/>
  <c r="D207" i="3"/>
  <c r="C206" i="4"/>
  <c r="D208" i="3"/>
  <c r="C207" i="4"/>
  <c r="D197" i="3"/>
  <c r="C196" i="4"/>
  <c r="C214" i="3"/>
  <c r="B213" i="4"/>
  <c r="D186" i="3"/>
  <c r="C185" i="4"/>
  <c r="D187" i="3"/>
  <c r="C186" i="4"/>
  <c r="D188" i="3"/>
  <c r="C187" i="4"/>
  <c r="D189" i="3"/>
  <c r="C188" i="4"/>
  <c r="D190" i="3"/>
  <c r="C189" i="4"/>
  <c r="D191" i="3"/>
  <c r="C190" i="4"/>
  <c r="D192" i="3"/>
  <c r="C191" i="4"/>
  <c r="D193" i="3"/>
  <c r="C192" i="4"/>
  <c r="D194" i="3"/>
  <c r="C193" i="4"/>
  <c r="D195" i="3"/>
  <c r="C194" i="4"/>
  <c r="D196" i="3"/>
  <c r="C195" i="4"/>
  <c r="D185" i="3"/>
  <c r="C184" i="4"/>
  <c r="C210" i="3"/>
  <c r="B209" i="4"/>
  <c r="C211" i="3"/>
  <c r="B210" i="4"/>
  <c r="C212" i="3"/>
  <c r="B211" i="4"/>
  <c r="C209" i="3"/>
  <c r="B208" i="4"/>
  <c r="C198" i="3"/>
  <c r="B197" i="4"/>
  <c r="C199" i="3"/>
  <c r="B198" i="4"/>
  <c r="C200" i="3"/>
  <c r="B199" i="4"/>
  <c r="C201" i="3"/>
  <c r="B200" i="4"/>
  <c r="C202" i="3"/>
  <c r="B201" i="4"/>
  <c r="C203" i="3"/>
  <c r="B202" i="4"/>
  <c r="C204" i="3"/>
  <c r="B203" i="4"/>
  <c r="C205" i="3"/>
  <c r="B204" i="4"/>
  <c r="C206" i="3"/>
  <c r="B205" i="4"/>
  <c r="C207" i="3"/>
  <c r="B206" i="4"/>
  <c r="C208" i="3"/>
  <c r="B207" i="4"/>
  <c r="C197" i="3"/>
  <c r="B196" i="4"/>
  <c r="C186" i="3"/>
  <c r="B185" i="4"/>
  <c r="C187" i="3"/>
  <c r="B186" i="4"/>
  <c r="C188" i="3"/>
  <c r="B187" i="4"/>
  <c r="C189" i="3"/>
  <c r="B188" i="4"/>
  <c r="C190" i="3"/>
  <c r="B189" i="4"/>
  <c r="C191" i="3"/>
  <c r="B190" i="4"/>
  <c r="C192" i="3"/>
  <c r="B191" i="4"/>
  <c r="C193" i="3"/>
  <c r="B192" i="4"/>
  <c r="C194" i="3"/>
  <c r="B193" i="4"/>
  <c r="C195" i="3"/>
  <c r="B194" i="4"/>
  <c r="C196" i="3"/>
  <c r="B195" i="4"/>
  <c r="C185" i="3"/>
  <c r="B184" i="4"/>
  <c r="C184" i="3"/>
  <c r="B183" i="4"/>
  <c r="C174" i="3"/>
  <c r="B173" i="4"/>
  <c r="C175" i="3"/>
  <c r="B174" i="4"/>
  <c r="C176" i="3"/>
  <c r="B175" i="4"/>
  <c r="C177" i="3"/>
  <c r="B176" i="4"/>
  <c r="C178" i="3"/>
  <c r="B177" i="4"/>
  <c r="C179" i="3"/>
  <c r="B178" i="4"/>
  <c r="C180" i="3"/>
  <c r="B179" i="4"/>
  <c r="C181" i="3"/>
  <c r="B180" i="4"/>
  <c r="C182" i="3"/>
  <c r="B181" i="4"/>
  <c r="C183" i="3"/>
  <c r="B182" i="4"/>
  <c r="C173" i="3"/>
  <c r="B172" i="4"/>
  <c r="C162" i="3"/>
  <c r="B161" i="4"/>
  <c r="C163" i="3"/>
  <c r="B162" i="4"/>
  <c r="C164" i="3"/>
  <c r="B163" i="4"/>
  <c r="C165" i="3"/>
  <c r="B164" i="4"/>
  <c r="C166" i="3"/>
  <c r="B165" i="4"/>
  <c r="C167" i="3"/>
  <c r="B166" i="4"/>
  <c r="C168" i="3"/>
  <c r="B167" i="4"/>
  <c r="C169" i="3"/>
  <c r="B168" i="4"/>
  <c r="C170" i="3"/>
  <c r="B169" i="4"/>
  <c r="C171" i="3"/>
  <c r="B170" i="4"/>
  <c r="C172" i="3"/>
  <c r="B171" i="4"/>
  <c r="C161" i="3"/>
  <c r="B160" i="4"/>
  <c r="C150" i="3"/>
  <c r="B149" i="4"/>
  <c r="C151" i="3"/>
  <c r="B150" i="4"/>
  <c r="C152" i="3"/>
  <c r="B151" i="4"/>
  <c r="C153" i="3"/>
  <c r="B152" i="4"/>
  <c r="C154" i="3"/>
  <c r="B153" i="4"/>
  <c r="C155" i="3"/>
  <c r="B154" i="4"/>
  <c r="C156" i="3"/>
  <c r="B155" i="4"/>
  <c r="C157" i="3"/>
  <c r="B156" i="4"/>
  <c r="C158" i="3"/>
  <c r="B157" i="4"/>
  <c r="C159" i="3"/>
  <c r="B158" i="4"/>
  <c r="C160" i="3"/>
  <c r="B159" i="4"/>
  <c r="C149" i="3"/>
  <c r="B148" i="4"/>
  <c r="C138" i="3"/>
  <c r="B137" i="4"/>
  <c r="C139" i="3"/>
  <c r="B138" i="4"/>
  <c r="C140" i="3"/>
  <c r="B139" i="4"/>
  <c r="C141" i="3"/>
  <c r="B140" i="4"/>
  <c r="C142" i="3"/>
  <c r="B141" i="4"/>
  <c r="C143" i="3"/>
  <c r="B142" i="4"/>
  <c r="C144" i="3"/>
  <c r="B143" i="4"/>
  <c r="C145" i="3"/>
  <c r="B144" i="4"/>
  <c r="C146" i="3"/>
  <c r="B145" i="4"/>
  <c r="C147" i="3"/>
  <c r="B146" i="4"/>
  <c r="C148" i="3"/>
  <c r="B147" i="4"/>
  <c r="C137" i="3"/>
  <c r="B136" i="4"/>
  <c r="C126" i="3"/>
  <c r="B125" i="4"/>
  <c r="C127" i="3"/>
  <c r="B126" i="4"/>
  <c r="C128" i="3"/>
  <c r="B127" i="4"/>
  <c r="C129" i="3"/>
  <c r="B128" i="4"/>
  <c r="C130" i="3"/>
  <c r="B129" i="4"/>
  <c r="C131" i="3"/>
  <c r="B130" i="4"/>
  <c r="C132" i="3"/>
  <c r="B131" i="4"/>
  <c r="C133" i="3"/>
  <c r="B132" i="4"/>
  <c r="C134" i="3"/>
  <c r="B133" i="4"/>
  <c r="C135" i="3"/>
  <c r="B134" i="4"/>
  <c r="C136" i="3"/>
  <c r="B135" i="4"/>
  <c r="C125" i="3"/>
  <c r="B124" i="4"/>
  <c r="C114" i="3"/>
  <c r="B113" i="4"/>
  <c r="C115" i="3"/>
  <c r="B114" i="4"/>
  <c r="C116" i="3"/>
  <c r="B115" i="4"/>
  <c r="C117" i="3"/>
  <c r="B116" i="4"/>
  <c r="C118" i="3"/>
  <c r="B117" i="4"/>
  <c r="C119" i="3"/>
  <c r="B118" i="4"/>
  <c r="C120" i="3"/>
  <c r="B119" i="4"/>
  <c r="C121" i="3"/>
  <c r="B120" i="4"/>
  <c r="C122" i="3"/>
  <c r="B121" i="4"/>
  <c r="C123" i="3"/>
  <c r="B122" i="4"/>
  <c r="C124" i="3"/>
  <c r="B123" i="4"/>
  <c r="C113" i="3"/>
  <c r="B112" i="4"/>
  <c r="C102" i="3"/>
  <c r="B101" i="4"/>
  <c r="C103" i="3"/>
  <c r="B102" i="4"/>
  <c r="C104" i="3"/>
  <c r="B103" i="4"/>
  <c r="C105" i="3"/>
  <c r="B104" i="4"/>
  <c r="C106" i="3"/>
  <c r="B105" i="4"/>
  <c r="C107" i="3"/>
  <c r="B106" i="4"/>
  <c r="C108" i="3"/>
  <c r="B107" i="4"/>
  <c r="C109" i="3"/>
  <c r="B108" i="4"/>
  <c r="C110" i="3"/>
  <c r="B109" i="4"/>
  <c r="C111" i="3"/>
  <c r="B110" i="4"/>
  <c r="C112" i="3"/>
  <c r="B111" i="4"/>
  <c r="C101" i="3"/>
  <c r="B100" i="4"/>
  <c r="C90" i="3"/>
  <c r="B89" i="4"/>
  <c r="C91" i="3"/>
  <c r="B90" i="4"/>
  <c r="C92" i="3"/>
  <c r="B91" i="4"/>
  <c r="C93" i="3"/>
  <c r="B92" i="4"/>
  <c r="C94" i="3"/>
  <c r="B93" i="4"/>
  <c r="C95" i="3"/>
  <c r="B94" i="4"/>
  <c r="C96" i="3"/>
  <c r="B95" i="4"/>
  <c r="C97" i="3"/>
  <c r="B96" i="4"/>
  <c r="C98" i="3"/>
  <c r="B97" i="4"/>
  <c r="C99" i="3"/>
  <c r="B98" i="4"/>
  <c r="C100" i="3"/>
  <c r="B99" i="4"/>
  <c r="C89" i="3"/>
  <c r="B88" i="4"/>
  <c r="C78" i="3"/>
  <c r="B77" i="4"/>
  <c r="C79" i="3"/>
  <c r="B78" i="4"/>
  <c r="C80" i="3"/>
  <c r="B79" i="4"/>
  <c r="C81" i="3"/>
  <c r="B80" i="4"/>
  <c r="C82" i="3"/>
  <c r="B81" i="4"/>
  <c r="C83" i="3"/>
  <c r="B82" i="4"/>
  <c r="C84" i="3"/>
  <c r="B83" i="4"/>
  <c r="C85" i="3"/>
  <c r="B84" i="4"/>
  <c r="C86" i="3"/>
  <c r="B85" i="4"/>
  <c r="C87" i="3"/>
  <c r="B86" i="4"/>
  <c r="C88" i="3"/>
  <c r="B87" i="4"/>
  <c r="C77" i="3"/>
  <c r="B76" i="4"/>
  <c r="C66" i="3"/>
  <c r="B65" i="4"/>
  <c r="C67" i="3"/>
  <c r="B66" i="4"/>
  <c r="C68" i="3"/>
  <c r="B67" i="4"/>
  <c r="C69" i="3"/>
  <c r="B68" i="4"/>
  <c r="C70" i="3"/>
  <c r="B69" i="4"/>
  <c r="C71" i="3"/>
  <c r="B70" i="4"/>
  <c r="C72" i="3"/>
  <c r="B71" i="4"/>
  <c r="C73" i="3"/>
  <c r="B72" i="4"/>
  <c r="C74" i="3"/>
  <c r="B73" i="4"/>
  <c r="C75" i="3"/>
  <c r="B74" i="4"/>
  <c r="C76" i="3"/>
  <c r="B75" i="4"/>
  <c r="C65" i="3"/>
  <c r="B64" i="4"/>
  <c r="C62" i="3"/>
  <c r="B61" i="4"/>
  <c r="C63" i="3"/>
  <c r="B62" i="4"/>
  <c r="C64" i="3"/>
  <c r="B63" i="4"/>
  <c r="C54" i="3"/>
  <c r="B53" i="4"/>
  <c r="C55" i="3"/>
  <c r="B54" i="4"/>
  <c r="C56" i="3"/>
  <c r="B55" i="4"/>
  <c r="C57" i="3"/>
  <c r="B56" i="4"/>
  <c r="C58" i="3"/>
  <c r="B57" i="4"/>
  <c r="C59" i="3"/>
  <c r="B58" i="4"/>
  <c r="C60" i="3"/>
  <c r="B59" i="4"/>
  <c r="C61" i="3"/>
  <c r="B60" i="4"/>
  <c r="C53" i="3"/>
  <c r="B52" i="4"/>
  <c r="C49" i="3"/>
  <c r="B48" i="4"/>
  <c r="C50" i="3"/>
  <c r="B49" i="4"/>
  <c r="C51" i="3"/>
  <c r="B50" i="4"/>
  <c r="C52" i="3"/>
  <c r="B51" i="4"/>
  <c r="C5" i="3"/>
  <c r="B4" i="4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B1" i="3"/>
</calcChain>
</file>

<file path=xl/sharedStrings.xml><?xml version="1.0" encoding="utf-8"?>
<sst xmlns="http://schemas.openxmlformats.org/spreadsheetml/2006/main" count="1485" uniqueCount="877">
  <si>
    <t>BCV</t>
  </si>
  <si>
    <t>FIEM / FEM  (1)</t>
  </si>
  <si>
    <t>Sheet</t>
  </si>
  <si>
    <t>Description</t>
  </si>
  <si>
    <t>Intro</t>
  </si>
  <si>
    <t>This sheet</t>
  </si>
  <si>
    <t>Authorship</t>
  </si>
  <si>
    <t>The workbook is part of work for the following working paper:</t>
  </si>
  <si>
    <t>Currency Board Working Paper, Studies in Applied Economics Series, Institute for Applied Economics, Global Health and the Study of Business Enterprise, Johns Hopkins University, Baltimore</t>
  </si>
  <si>
    <t>http://krieger.jhu.edu/iae/economics/index.html</t>
  </si>
  <si>
    <t>Sources</t>
  </si>
  <si>
    <r>
      <t xml:space="preserve">Data are from the following sources; see the companion paper for full references: </t>
    </r>
    <r>
      <rPr>
        <i/>
        <sz val="10"/>
        <color theme="1"/>
        <rFont val="Arial"/>
        <family val="2"/>
      </rPr>
      <t/>
    </r>
  </si>
  <si>
    <t>Remarks on the data and calculations</t>
  </si>
  <si>
    <t>Some data are not used in the accompanying paper but are provided for potential use by other researchers</t>
  </si>
  <si>
    <t>Maria Belen Wu compiled monetary data from the Central Bank of Venezuela, performed the data analysis for the working paper, and created the graphs for the working paper</t>
  </si>
  <si>
    <t>Maria Belen Wu, "Issues in Venezuelan Monetary and Economic Reform"</t>
  </si>
  <si>
    <t>Date</t>
  </si>
  <si>
    <t>unit/dim.</t>
  </si>
  <si>
    <t>Foreign exchange reserves to monetary base ratio (%, black market rate)</t>
  </si>
  <si>
    <t>Monthly inflation rate</t>
  </si>
  <si>
    <t>Annual implied inflation rate</t>
  </si>
  <si>
    <t>DolarToday data starts here</t>
  </si>
  <si>
    <t>no data from DolarToday</t>
  </si>
  <si>
    <t>Venezuela</t>
  </si>
  <si>
    <t>Real GDP by expenditure, quarterly</t>
  </si>
  <si>
    <t>Real GDP by industry, quarterly</t>
  </si>
  <si>
    <t>.DESC</t>
  </si>
  <si>
    <t>Venezuela: Gross Domestic Product (SA, Thous.97.Bolivares)</t>
  </si>
  <si>
    <t>Venezuela: Gross Domestic Product (NSA, Thous.97.Bolivares)</t>
  </si>
  <si>
    <t>Venezuela: GDP: Final Private Consumption (NSA, Thous.97.Bolivares)</t>
  </si>
  <si>
    <t>Venezuela: GDP: Gross Fixed Capital Formation (NSA, Thous.97.Bolivares)</t>
  </si>
  <si>
    <t>Venezuela: GDP: Change in Inventories (NSA, Thous.97.Bolivares)</t>
  </si>
  <si>
    <t>Venezuela: GDP: Exports of Goods and Services (NSA, Thous.97.Bolivares)</t>
  </si>
  <si>
    <t>Venezuela: GDP: Imports of Goods and Services (NSA, Thous.97.Bolivares)</t>
  </si>
  <si>
    <t>Venezuela: GDP: Petroleum Activities (SA, Thous.97.Bolivares)</t>
  </si>
  <si>
    <t>Venezuela: GDP: Nonpetroleum Activities (SA, Thous.97.Bolivares)</t>
  </si>
  <si>
    <t>Venezuela: GDP: Mining (SA, Thous.97.Bolivares)</t>
  </si>
  <si>
    <t>Venezuela: GDP: Manufacturing (SA, Thous.97.Bolivares)</t>
  </si>
  <si>
    <t>Venezuela: GDP: Electricity and Water (SA, Thous.97.Bolivares)</t>
  </si>
  <si>
    <t>Venezuela: GDP: Construction (SA, Thous.97.Bolivares)</t>
  </si>
  <si>
    <t>Venezuela: GDP: Trade (SA, Thous.97.Bolivares)</t>
  </si>
  <si>
    <t>Venezuela: GDP: Transport &amp; Storage (SA, Thous.97.Bolivares)</t>
  </si>
  <si>
    <t>Venezuela: GDP: Communications (SA, Thous.97.Bolivares)</t>
  </si>
  <si>
    <t>Venezuela: GDP: Financial Institutions &amp; Insurance (SA, Thous.97.Bolivares)</t>
  </si>
  <si>
    <t>Venezuela: GDP: Real Estate &amp; Business Services (SA, Thous.97.Bolivares)</t>
  </si>
  <si>
    <t>Venezuela: GDP: Community/Social/Personal/Pvt Svcs (SA, Thous.97.Bolivares)</t>
  </si>
  <si>
    <t>Venezuela: GDP: Producers of Goverment Services (SA,Thous.97.Bolivares)</t>
  </si>
  <si>
    <t>Venezuela: GDP: Other Nonpetroleum Acitivities (SA, Thous.97.Bolivares)</t>
  </si>
  <si>
    <t>Venezuela: GDP: Fin Intermediation Srvc Indirectly Meas (SA, Thous.97.Bol¡vares)</t>
  </si>
  <si>
    <t>Venezuela: GDP: Other Net Taxes (SA, Thous.97.Bol¡vares)</t>
  </si>
  <si>
    <t>.LSOURCE</t>
  </si>
  <si>
    <t>Banco Central de Venezuela/Haver Analytics</t>
  </si>
  <si>
    <t>Banco Central de Venezuela</t>
  </si>
  <si>
    <t>.AGG</t>
  </si>
  <si>
    <t>Sum</t>
  </si>
  <si>
    <t>.DTLM</t>
  </si>
  <si>
    <t>Feb-18-2016 12:30</t>
  </si>
  <si>
    <t>Dec-09-2013 14:49</t>
  </si>
  <si>
    <t>Feb-18-2016 12:29</t>
  </si>
  <si>
    <t>Jan-15-2016 14:32</t>
  </si>
  <si>
    <t>Jan-15-2016 16:00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</si>
  <si>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</si>
  <si>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</si>
  <si>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</si>
  <si>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</si>
  <si>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</si>
  <si>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</si>
  <si>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</si>
  <si>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</si>
  <si>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</si>
  <si>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</si>
  <si>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</si>
  <si>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</si>
  <si>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</si>
  <si>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</si>
  <si>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</si>
  <si>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</si>
  <si>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</si>
  <si>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</si>
  <si>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</si>
  <si>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</si>
  <si>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</si>
  <si>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</si>
  <si>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</si>
  <si>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</si>
  <si>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</si>
  <si>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</si>
  <si>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</si>
  <si>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</si>
  <si>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</si>
  <si>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</si>
  <si>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</si>
  <si>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</si>
  <si>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</si>
  <si>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</si>
  <si>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</si>
  <si>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</si>
  <si>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</si>
  <si>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</si>
  <si>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</si>
  <si>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</si>
  <si>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</si>
  <si>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</si>
  <si>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</si>
  <si>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</si>
  <si>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</si>
  <si>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</si>
  <si>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</si>
  <si>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</si>
  <si>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</si>
  <si>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</si>
  <si>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</si>
  <si>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</si>
  <si>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</si>
  <si>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</si>
  <si>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</si>
  <si>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</si>
  <si>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</si>
  <si>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</si>
  <si>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</si>
  <si>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</si>
  <si>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</si>
  <si>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</si>
  <si>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</si>
  <si>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</si>
  <si>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</si>
  <si>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</si>
  <si>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</si>
  <si>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</si>
  <si>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Consumer prices</t>
  </si>
  <si>
    <t>Wholesale prices</t>
  </si>
  <si>
    <t>Producer prices</t>
  </si>
  <si>
    <t>Terms of trade</t>
  </si>
  <si>
    <t>Crude oil price</t>
  </si>
  <si>
    <t>Jan-1999 !M Interpolate_All Disaggregate_All</t>
  </si>
  <si>
    <t>H299PC@EMERGELA</t>
  </si>
  <si>
    <t>H299PCXG@EMERGELA</t>
  </si>
  <si>
    <t>H299PCFB@EMERGELA</t>
  </si>
  <si>
    <t>H299PCB@EMERGELA</t>
  </si>
  <si>
    <t>H299PCA@EMERGELA</t>
  </si>
  <si>
    <t>H299PCH@EMERGELA</t>
  </si>
  <si>
    <t>H299PCHV@EMERGELA</t>
  </si>
  <si>
    <t>H299PCG@EMERGELA</t>
  </si>
  <si>
    <t>H299PCM@EMERGELA</t>
  </si>
  <si>
    <t>H299PCT@EMERGELA</t>
  </si>
  <si>
    <t>H299PCC@EMERGELA</t>
  </si>
  <si>
    <t>H299PCR@EMERGELA</t>
  </si>
  <si>
    <t>H299PCE@EMERGELA</t>
  </si>
  <si>
    <t>H299PCD@EMERGELA</t>
  </si>
  <si>
    <t>H299PCO@EMERGELA</t>
  </si>
  <si>
    <t>H299PW@EMERGELA</t>
  </si>
  <si>
    <t>H299PWN@EMERGELA</t>
  </si>
  <si>
    <t>H299PWI@EMERGELA</t>
  </si>
  <si>
    <t>H299PPM@EMERGELA</t>
  </si>
  <si>
    <t>C299PPM@EMERGELA</t>
  </si>
  <si>
    <t>C299PPMF@EMERGELA</t>
  </si>
  <si>
    <t>C299PPMG@EMERGELA</t>
  </si>
  <si>
    <t>C299PPMT@EMERGELA</t>
  </si>
  <si>
    <t>C299PPMP@EMERGELA</t>
  </si>
  <si>
    <t>C299PPML@EMERGELA</t>
  </si>
  <si>
    <t>C299PPMW@EMERGELA</t>
  </si>
  <si>
    <t>C299PPMB@EMERGELA</t>
  </si>
  <si>
    <t>C299PPMH@EMERGELA</t>
  </si>
  <si>
    <t>C299PPMC@EMERGELA</t>
  </si>
  <si>
    <t>C299PPMR@EMERGELA</t>
  </si>
  <si>
    <t>C299PPMN@EMERGELA</t>
  </si>
  <si>
    <t>C299PPMI@EMERGELA</t>
  </si>
  <si>
    <t>C299PPMA@EMERGELA</t>
  </si>
  <si>
    <t>C299PPMX@EMERGELA</t>
  </si>
  <si>
    <t>C299PPME@EMERGELA</t>
  </si>
  <si>
    <t>C299PPMS@EMERGELA</t>
  </si>
  <si>
    <t>C299PPMU@EMERGELA</t>
  </si>
  <si>
    <t>A299PFTT@EMERGELA</t>
  </si>
  <si>
    <t>N299PSBL@EMERGELA</t>
  </si>
  <si>
    <t>Venezuela: Consumer Price Index [National From '08] (SA, Dec 2007=100)</t>
  </si>
  <si>
    <t>Venezuela: Consumer Price Index: Core [National] (SA, Dec 2007=100)</t>
  </si>
  <si>
    <t>Venezuela: CPI [Natl From '08]: Food &amp; Nonalcoholic Beverages (SA, Dec2007=100)</t>
  </si>
  <si>
    <t>Venezuela: CPI [Natl From '08]: Alcoholic Beverages &amp; Tobacco (SA, Dec2007=100)</t>
  </si>
  <si>
    <t>Venezuela: CPI [National From '08]: Clothes and Shoes (SA, Dec 2007=100)</t>
  </si>
  <si>
    <t>Venezuela: CPI [National From '08]: Housing: Rent (SA, Dec 2007=100)</t>
  </si>
  <si>
    <t>Venezuela: CPI [Natl From '08]: Housing Srvcs ex Phone &amp; Gas (SA, Dec 2007=100)</t>
  </si>
  <si>
    <t>Venezuela: CPI [National From '08]: Home Furnishing (SA, Dec 2007=100)</t>
  </si>
  <si>
    <t>Venezuela: CPI [National From '08]: Health (SA, Dec 2007=100)</t>
  </si>
  <si>
    <t>Venezuela: CPI [National From '08]: Transportation (SA, Dec 2007=100)</t>
  </si>
  <si>
    <t>Venezuela: CPI [National From '08]: Communications (SA, Dec 2007=100)</t>
  </si>
  <si>
    <t>Venezuela: CPI [National From '08]: Entertainment &amp; Culture (SA, Dec 2007=100)</t>
  </si>
  <si>
    <t>Venezuela: CPI [National From '08]: Educational Services (SA, Dec 2007=100)</t>
  </si>
  <si>
    <t>Venezuela: CPI [National From '08]: Restaurants and Hotels (SA, Dec 2007=100)</t>
  </si>
  <si>
    <t>Venezuela: CPI [National From '08]: Other Goods and Services (SA, Dec 2007=100)</t>
  </si>
  <si>
    <t>Venezuela: Wholesale Price Index (SA, 1997=100)</t>
  </si>
  <si>
    <t>Venezuela: Wholesale Price Index: Domestic (SA, 1997=100)</t>
  </si>
  <si>
    <t>Venezuela: Wholesale Price Index: Imports (SA, 1997=100)</t>
  </si>
  <si>
    <t>Venezuela: Producer Price Index: Private Manufacturing (SA, 1997=100)</t>
  </si>
  <si>
    <t>Venezuela: Producer Price Index: Private Manufacturing (NSA, 1997=100)</t>
  </si>
  <si>
    <t>Venezuela: PPI: Food and Beverages (NSA, 1997=100)</t>
  </si>
  <si>
    <t>Venezuela: PPI: Tobacco (NSA, 1997=100)</t>
  </si>
  <si>
    <t>Venezuela: PPI: Textile Products (NSA, 1997=100)</t>
  </si>
  <si>
    <t>Venezuela: PPI: Wearing Apparel, Fur Dressing &amp; Dyeing (NSA, 1997=100)</t>
  </si>
  <si>
    <t>Venezuela: PPI: Leather and Leather Products, Footwear (NSA, 1997=100)</t>
  </si>
  <si>
    <t>Venezuela: PPI: Wood and Wood Products, Cork (NSA, 1997=100)</t>
  </si>
  <si>
    <t>Venezuela: PPI: Paper and Paper Products (NSA, 1997=100)</t>
  </si>
  <si>
    <t>Venezuela: PPI: Publ, Print &amp; Reprod of Recorded Media (NSA, 1997=100)</t>
  </si>
  <si>
    <t>Venezuela: PPI: Chemicals &amp; Chemical Products (NSA, 1997=100)</t>
  </si>
  <si>
    <t>Venezuela: PPI: Rubber and Plastic Products (NSA, 1997=100)</t>
  </si>
  <si>
    <t>Venezuela: PPI: Nonmetallic Mineral Products (NSA, 1997=100)</t>
  </si>
  <si>
    <t>Venezuela: PPI: Basic Metals (NSA, 1997=100)</t>
  </si>
  <si>
    <t>Venezuela: PPI, Metal Products (NSA, 1997=100)</t>
  </si>
  <si>
    <t>Venezuela: PPI: Machinery and Equipment (NSA, 1997=100)</t>
  </si>
  <si>
    <t>Venezuela: PPI: Machinery and Electrical Equipment (NSA, 1997=100)</t>
  </si>
  <si>
    <t>Venezuela: PPI: Motor and Towing Vehicles (NSA, 1997=100)</t>
  </si>
  <si>
    <t>Venezuela: PPI: Furniture &amp; Manufacturing Industries (NSA, 1997=100)</t>
  </si>
  <si>
    <t>Venezuela: Proxy for Terms of Trade (2010=100)</t>
  </si>
  <si>
    <t>Venezuela: Crude Oil Price (NSA, US$/bbl)</t>
  </si>
  <si>
    <t>Ministerio del Poder Popular de Petróleo y Minería</t>
  </si>
  <si>
    <t>Average</t>
  </si>
  <si>
    <t>None</t>
  </si>
  <si>
    <t>Feb-18-2016 10:32</t>
  </si>
  <si>
    <t>Mar-14-2014 13:50</t>
  </si>
  <si>
    <t>Jan-15-2016 14:29</t>
  </si>
  <si>
    <t>Feb-25-2014 07:09</t>
  </si>
  <si>
    <t>Jan-28-2014 15:56</t>
  </si>
  <si>
    <t>Aug-11-2015 16:49</t>
  </si>
  <si>
    <t>Jun-03-2016 10:59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</si>
  <si>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</si>
  <si>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</si>
  <si>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</si>
  <si>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</si>
  <si>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</si>
  <si>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</si>
  <si>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</si>
  <si>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</si>
  <si>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</si>
  <si>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</si>
  <si>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</si>
  <si>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</si>
  <si>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</si>
  <si>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</si>
  <si>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</si>
  <si>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</si>
  <si>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</si>
  <si>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</si>
  <si>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</si>
  <si>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</si>
  <si>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</si>
  <si>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</si>
  <si>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</si>
  <si>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</si>
  <si>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</si>
  <si>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</si>
  <si>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</si>
  <si>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</si>
  <si>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</si>
  <si>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</si>
  <si>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</si>
  <si>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</si>
  <si>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</si>
  <si>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</si>
  <si>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</si>
  <si>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</si>
  <si>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</si>
  <si>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</si>
  <si>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</si>
  <si>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</si>
  <si>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</si>
  <si>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</si>
  <si>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</si>
  <si>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</si>
  <si>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</si>
  <si>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</si>
  <si>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</si>
  <si>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</si>
  <si>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</si>
  <si>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</si>
  <si>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</si>
  <si>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</si>
  <si>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</si>
  <si>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</si>
  <si>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</si>
  <si>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</si>
  <si>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</si>
  <si>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</si>
  <si>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</si>
  <si>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</si>
  <si>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</si>
  <si>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</si>
  <si>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</si>
  <si>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</si>
  <si>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</si>
  <si>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</si>
  <si>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</si>
  <si>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</si>
  <si>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</si>
  <si>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</si>
  <si>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</si>
  <si>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</si>
  <si>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</si>
  <si>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</si>
  <si>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</si>
  <si>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</si>
  <si>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</si>
  <si>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</si>
  <si>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</si>
  <si>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</si>
  <si>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</si>
  <si>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</si>
  <si>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</si>
  <si>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</si>
  <si>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</si>
  <si>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</si>
  <si>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</si>
  <si>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</si>
  <si>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</si>
  <si>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</si>
  <si>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</si>
  <si>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</si>
  <si>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</si>
  <si>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</si>
  <si>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</si>
  <si>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</si>
  <si>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</si>
  <si>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</si>
  <si>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</si>
  <si>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</si>
  <si>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</si>
  <si>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</si>
  <si>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</si>
  <si>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</si>
  <si>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</si>
  <si>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</si>
  <si>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</si>
  <si>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</si>
  <si>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</si>
  <si>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</si>
  <si>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</si>
  <si>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</si>
  <si>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</si>
  <si>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</si>
  <si>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</si>
  <si>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</si>
  <si>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</si>
  <si>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</si>
  <si>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</si>
  <si>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</si>
  <si>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</si>
  <si>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</si>
  <si>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</si>
  <si>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</si>
  <si>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</si>
  <si>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</si>
  <si>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</si>
  <si>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</si>
  <si>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</si>
  <si>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</si>
  <si>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</si>
  <si>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</si>
  <si>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</si>
  <si>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</si>
  <si>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</si>
  <si>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</si>
  <si>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</si>
  <si>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</si>
  <si>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</si>
  <si>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</si>
  <si>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</si>
  <si>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</si>
  <si>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</si>
  <si>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</si>
  <si>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</si>
  <si>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</si>
  <si>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</si>
  <si>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</si>
  <si>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</si>
  <si>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</si>
  <si>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Jul-2011</t>
  </si>
  <si>
    <t>Aug-2011</t>
  </si>
  <si>
    <t>Sep-2011</t>
  </si>
  <si>
    <t>Oct-2011</t>
  </si>
  <si>
    <t>Nov-2011</t>
  </si>
  <si>
    <t>Dec-2011</t>
  </si>
  <si>
    <t>Jan-2012</t>
  </si>
  <si>
    <t>Feb-2012</t>
  </si>
  <si>
    <t>Mar-2012</t>
  </si>
  <si>
    <t>Apr-2012</t>
  </si>
  <si>
    <t>May-2012</t>
  </si>
  <si>
    <t>Jun-2012</t>
  </si>
  <si>
    <t>Jul-2012</t>
  </si>
  <si>
    <t>Aug-2012</t>
  </si>
  <si>
    <t>Sep-2012</t>
  </si>
  <si>
    <t>Oct-2012</t>
  </si>
  <si>
    <t>Nov-2012</t>
  </si>
  <si>
    <t>Dec-2012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</si>
  <si>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</si>
  <si>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</si>
  <si>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</si>
  <si>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</si>
  <si>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</si>
  <si>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</si>
  <si>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</si>
  <si>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</si>
  <si>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</si>
  <si>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</si>
  <si>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</si>
  <si>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</si>
  <si>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</si>
  <si>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</si>
  <si>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</si>
  <si>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</si>
  <si>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</si>
  <si>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</si>
  <si>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</si>
  <si>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</si>
  <si>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</si>
  <si>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</si>
  <si>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</si>
  <si>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</si>
  <si>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</si>
  <si>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</si>
  <si>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</si>
  <si>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</si>
  <si>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</si>
  <si>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</si>
  <si>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</si>
  <si>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</si>
  <si>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</si>
  <si>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</si>
  <si>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</si>
  <si>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</si>
  <si>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</si>
  <si>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</si>
  <si>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</si>
  <si>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Apr-2016</t>
  </si>
  <si>
    <t>May-2016</t>
  </si>
  <si>
    <t>Black market exchange rate</t>
  </si>
  <si>
    <t>CADIVI</t>
  </si>
  <si>
    <t>Black market</t>
  </si>
  <si>
    <t>CADIVI (Preferencial)</t>
  </si>
  <si>
    <t>SITME</t>
  </si>
  <si>
    <t>SICAD I</t>
  </si>
  <si>
    <t>SICAD II</t>
  </si>
  <si>
    <t>SIMADI</t>
  </si>
  <si>
    <t>CENCOEX</t>
  </si>
  <si>
    <t>DIPRO</t>
  </si>
  <si>
    <t>DICOM</t>
  </si>
  <si>
    <t>Official floating</t>
  </si>
  <si>
    <t>All values in Bs.F. (bolívar fuerte), 1 bolívar fuerte = 1,000 bolívares (pre-2008 currency unit)</t>
  </si>
  <si>
    <t>GDP</t>
  </si>
  <si>
    <t>Foreign reserves and gov't debt</t>
  </si>
  <si>
    <t>Monetary base</t>
  </si>
  <si>
    <t>Foreign reserves to MB ratio</t>
  </si>
  <si>
    <t>Prices</t>
  </si>
  <si>
    <t>Issues In Venezuelan Monetary and Economic Reform, Data from 1999 to 2016</t>
  </si>
  <si>
    <t>Quarterly real GDP by expenditure and by industry</t>
  </si>
  <si>
    <t>Monthly foreign exchange reserves and public external debt</t>
  </si>
  <si>
    <t>* Official floating rate from Jan-99 to Jan-03</t>
  </si>
  <si>
    <t xml:space="preserve">   CADIVI rate from Feb-03 to Dec-13</t>
  </si>
  <si>
    <t xml:space="preserve">   CENCOEX, SICAD I and SICAD II rates from Jan-14 to Dec-14</t>
  </si>
  <si>
    <t>US dollar
 (black market rate)</t>
  </si>
  <si>
    <t xml:space="preserve">   CENCOEX, SICAD and SIMADI rates from Jan-15 to Feb-16</t>
  </si>
  <si>
    <t xml:space="preserve">   DIPRO and DICOM rates from Mar-16 to Jun-16</t>
  </si>
  <si>
    <t>International Reserves and Service of Public External Debt</t>
  </si>
  <si>
    <t>(USD Millions)</t>
  </si>
  <si>
    <t>International Reserves</t>
  </si>
  <si>
    <t>Public External</t>
  </si>
  <si>
    <t>Debt (3)</t>
  </si>
  <si>
    <t>Period</t>
  </si>
  <si>
    <t>Foreign exchange reserves to monetary base ratio (%, official rates)*</t>
  </si>
  <si>
    <t>Venezuelan bolivar*</t>
  </si>
  <si>
    <t>US dollar
 (official rates)**</t>
  </si>
  <si>
    <t>**Official floating rate from Jan-99 to Jan-03</t>
  </si>
  <si>
    <t>*  All values in Bs.F. (bolívar fuerte), 1 bolívar fuerte = 1,000 bolívares (pre-2008 currency unit)</t>
  </si>
  <si>
    <t xml:space="preserve">    CADIVI rate from Feb-03 to Dec-13</t>
  </si>
  <si>
    <t xml:space="preserve">    CENCOEX, SICAD I and SICAD II rates from Jan-14 to Dec-14</t>
  </si>
  <si>
    <t xml:space="preserve">    CENCOEX, SICAD and SIMADI rates from Jan-15 to Feb-16</t>
  </si>
  <si>
    <t xml:space="preserve">    DIPRO and DICOM rates from Mar-16 to Jun-16</t>
  </si>
  <si>
    <t>Total (2)</t>
  </si>
  <si>
    <t>https://dolartoday.com/</t>
  </si>
  <si>
    <t>http://www.simadi.today/</t>
  </si>
  <si>
    <r>
      <rPr>
        <i/>
        <sz val="12"/>
        <color theme="1"/>
        <rFont val="Calibri"/>
        <scheme val="minor"/>
      </rPr>
      <t>Sources</t>
    </r>
    <r>
      <rPr>
        <sz val="12"/>
        <color theme="1"/>
        <rFont val="Calibri"/>
        <family val="2"/>
        <scheme val="minor"/>
      </rPr>
      <t xml:space="preserve">: </t>
    </r>
  </si>
  <si>
    <t>http://www.monedasdevenezuela.net/articulos/cronologia-de-la-devaluacion-del-bolivar-venezolano/</t>
  </si>
  <si>
    <t>http://datastorytellinggroup.org/venezuela/</t>
  </si>
  <si>
    <t>Banco Central de Venezuela, Reservas Internacionales y Deuda Pública Externa (Mensual)</t>
  </si>
  <si>
    <t>http://www.bcv.org.ve/excel/2_3_1.xls?id=32</t>
  </si>
  <si>
    <t>Sources:</t>
  </si>
  <si>
    <t>http://www.bcv.org.ve/excel/1_3_2.xls?id=52</t>
  </si>
  <si>
    <t>Banco Central de Venezuela, Base Monetaria (Mensual)</t>
  </si>
  <si>
    <t>Subject Descriptor</t>
  </si>
  <si>
    <t>Units</t>
  </si>
  <si>
    <t>Scale</t>
  </si>
  <si>
    <t>Country/Series-specific Notes</t>
  </si>
  <si>
    <t>Estimates Start After</t>
  </si>
  <si>
    <t>Gross domestic product, constant prices</t>
  </si>
  <si>
    <t>National currency</t>
  </si>
  <si>
    <t>Billions</t>
  </si>
  <si>
    <t>Source: Central Bank Latest actual data: 2013 National accounts manual used: System of National Accounts (SNA) 2008 GDP valuation: Market prices Start/end months of reporting year: January/December Base year: 1997 Chain-weighted: No Primary domestic currency: Venezuelan bol’var fuerte Data last updated: 03/2016</t>
  </si>
  <si>
    <t>Percent change</t>
  </si>
  <si>
    <t>See notes for:  Gross domestic product, constant prices (National currency).</t>
  </si>
  <si>
    <t>--</t>
  </si>
  <si>
    <t>Gross domestic product, current prices</t>
  </si>
  <si>
    <t>U.S. dollars</t>
  </si>
  <si>
    <t>See notes for:  Gross domestic product, current prices (National currency).</t>
  </si>
  <si>
    <t>Gross domestic product, deflator</t>
  </si>
  <si>
    <t>Index</t>
  </si>
  <si>
    <t>See notes for:  Gross domestic product, constant prices (National currency) Gross domestic product, current prices (National currency).</t>
  </si>
  <si>
    <t>Gross domestic product per capita, constant prices</t>
  </si>
  <si>
    <t>See notes for:  Gross domestic product, constant prices (National currency) Population (Persons).</t>
  </si>
  <si>
    <t>Gross domestic product per capita, current prices</t>
  </si>
  <si>
    <t>See notes for:  Gross domestic product, current prices (National currency) Population (Persons).</t>
  </si>
  <si>
    <t>Gross domestic product based on purchasing-power-parity (PPP) valuation of country GDP</t>
  </si>
  <si>
    <t>Current international dollar</t>
  </si>
  <si>
    <t>Gross domestic product based on purchasing-power-parity (PPP) per capita GDP</t>
  </si>
  <si>
    <t>Gross domestic product based on purchasing-power-parity (PPP) share of world total</t>
  </si>
  <si>
    <t>Percent</t>
  </si>
  <si>
    <t>Implied PPP conversion rate</t>
  </si>
  <si>
    <t>National currency per current international dollar</t>
  </si>
  <si>
    <t>Total investment</t>
  </si>
  <si>
    <t>Percent of GDP</t>
  </si>
  <si>
    <t>Gross national savings</t>
  </si>
  <si>
    <t>Inflation, average consumer prices</t>
  </si>
  <si>
    <t>Source: Central Bank Latest actual data: 2013 Harmonized prices: No Frequency of source data: Monthly Base year: 2007. December 2007=100 Primary domestic currency: Venezuelan bol’var fuerte Data last updated: 03/2016</t>
  </si>
  <si>
    <t>See notes for:  Inflation, average consumer prices (Index).</t>
  </si>
  <si>
    <t>Inflation, end of period consumer prices</t>
  </si>
  <si>
    <t>See notes for:  Inflation, end of period consumer prices (Index).</t>
  </si>
  <si>
    <t>Volume of imports of goods and services</t>
  </si>
  <si>
    <t>Source: Central Bank Latest actual data: 2012 Base year: 1997 Methodology used to derive volumes: Deflation by survey-based price indexes Chain-weighted: No Trade System: Other Oil coverage: Primary or unrefined products; Valuation of exports: Other Valuation of imports: Other Primary domestic currency: Venezuelan bol’var fuerte Data last updated: 03/2016</t>
  </si>
  <si>
    <t>Volume of Imports of goods</t>
  </si>
  <si>
    <t>Volume of exports of goods and services</t>
  </si>
  <si>
    <t>Volume of exports of goods</t>
  </si>
  <si>
    <t>Unemployment rate</t>
  </si>
  <si>
    <t>Percent of total labor force</t>
  </si>
  <si>
    <t>Source: National Statistics Office Latest actual data: 2011 Employment type: National definition Primary domestic currency: Venezuelan bol’var fuerte Data last updated: 03/2016</t>
  </si>
  <si>
    <t>Population</t>
  </si>
  <si>
    <t>Persons</t>
  </si>
  <si>
    <t>Millions</t>
  </si>
  <si>
    <t>Source: Ministry of Economy and/or Planning Latest actual data: 2010 Primary domestic currency: Venezuelan bol’var fuerte Data last updated: 03/2016</t>
  </si>
  <si>
    <t>General government revenue</t>
  </si>
  <si>
    <t>Source: Ministry of Finance or Treasury Latest actual data: 2010 Start/end months of reporting year: January/December GFS Manual used: Government Finance Statistics Manual (GFSM) 2001 Basis of recording: Cash General government includes: Central Government;Local Government;Social Security Funds;Nonfinancial Public Corporation; Valuation of public debt: Nominal value Primary domestic currency: Venezuelan bol’var fuerte Data last updated: 03/2016</t>
  </si>
  <si>
    <t>See notes for:  General government revenue (National currency).</t>
  </si>
  <si>
    <t>General government total expenditure</t>
  </si>
  <si>
    <t>See notes for:  General government total expenditure (National currency).</t>
  </si>
  <si>
    <t>General government net lending/borrowing</t>
  </si>
  <si>
    <t>See notes for:  General government net lending/borrowing (National currency).</t>
  </si>
  <si>
    <t>General government primary net lending/borrowing</t>
  </si>
  <si>
    <t>See notes for:  General government primary net lending/borrowing (National currency).</t>
  </si>
  <si>
    <t>General government gross debt</t>
  </si>
  <si>
    <t>See notes for:  General government gross debt (National currency).</t>
  </si>
  <si>
    <t>Gross domestic product corresponding to fiscal year, current prices</t>
  </si>
  <si>
    <t>Current account balance</t>
  </si>
  <si>
    <t>Source: Central Bank. http://www.bcv.org.ve/c2/indicadores.asp Latest actual data: 2012. BOP for 2013Q1 available on central bank website. BOP Manual used: Balance of Payments Manual, fifth edition (BPM5). Venezuela compiles and disseminates BOP/IIP in BPM5. These historical data, for publication purposes in the IFS, are converted to BPM6 by STA. WEO data are published in BPM5. Primary domestic currency: Venezuelan bol’var fuerte Data last updated: 03/2016</t>
  </si>
  <si>
    <t>See notes for:  Gross domestic product, current prices (National currency) Current account balance (U.S. dollars).</t>
  </si>
  <si>
    <r>
      <rPr>
        <i/>
        <sz val="12"/>
        <color theme="1"/>
        <rFont val="Calibri"/>
        <scheme val="minor"/>
      </rPr>
      <t>Source:</t>
    </r>
    <r>
      <rPr>
        <sz val="12"/>
        <color theme="1"/>
        <rFont val="Calibri"/>
        <family val="2"/>
        <scheme val="minor"/>
      </rPr>
      <t xml:space="preserve"> International Monetary Fund, World Economic Outlook Database, April 2016</t>
    </r>
  </si>
  <si>
    <t>Cumulative 
Public External 
Debt</t>
  </si>
  <si>
    <r>
      <t>(2)</t>
    </r>
    <r>
      <rPr>
        <sz val="12"/>
        <rFont val="Calibri"/>
      </rPr>
      <t xml:space="preserve">  Excludes Fondo de Inversiones de Venezuela.</t>
    </r>
  </si>
  <si>
    <r>
      <t>(3)</t>
    </r>
    <r>
      <rPr>
        <sz val="12"/>
        <rFont val="Calibri"/>
      </rPr>
      <t xml:space="preserve">  Corresponds to the expenditures by concept of capital and interests via the BCV.</t>
    </r>
  </si>
  <si>
    <r>
      <t>(1)</t>
    </r>
    <r>
      <rPr>
        <sz val="12"/>
        <rFont val="Calibri"/>
      </rPr>
      <t xml:space="preserve">  Fondo de Inversión para la Estabilización Macroeconómica. Includes portfolio administered by the BCV.</t>
    </r>
  </si>
  <si>
    <t>The FIEM's assets were transferred to the Fondo de Estabilización Macroeconómica (FEM) on 23/12/2003.</t>
  </si>
  <si>
    <t>Monthly monetary base in bolívares and US dollars at official exchange rates and black market rates</t>
  </si>
  <si>
    <t>Monthly foreign reserves to monetary base ratio in US dollars at official exchange rates and black market rates</t>
  </si>
  <si>
    <t>Monthly consumer prices, wholesale prices, producer prices, terms of trade, and crude oil price</t>
  </si>
  <si>
    <t>Real</t>
  </si>
  <si>
    <t>Nominal</t>
  </si>
  <si>
    <t>West Texas Intermediate Crude (WTI) Month-End Prices, 1946-2016</t>
  </si>
  <si>
    <r>
      <rPr>
        <i/>
        <sz val="12"/>
        <color rgb="FF000000"/>
        <rFont val="Calibri"/>
        <scheme val="minor"/>
      </rPr>
      <t>Sources</t>
    </r>
    <r>
      <rPr>
        <sz val="12"/>
        <color rgb="FF000000"/>
        <rFont val="Calibri"/>
        <family val="2"/>
        <scheme val="minor"/>
      </rPr>
      <t>: Energy Information Administration, Bureau of Labor Statistics</t>
    </r>
  </si>
  <si>
    <r>
      <rPr>
        <i/>
        <sz val="12"/>
        <color rgb="FF000000"/>
        <rFont val="Calibri"/>
        <scheme val="minor"/>
      </rPr>
      <t>Note</t>
    </r>
    <r>
      <rPr>
        <sz val="12"/>
        <color rgb="FF000000"/>
        <rFont val="Calibri"/>
        <family val="2"/>
        <scheme val="minor"/>
      </rPr>
      <t>: Real datasets are adjusted for inflation using the headline Consumer Price Index (CPI) with the current month as the base.</t>
    </r>
  </si>
  <si>
    <t>Crude Oil Production Venezuela Monthly</t>
  </si>
  <si>
    <t>http://www.eia.gov/opendata/qb.cfm?category=711308&amp;sdid=TOTAL.PAPRPVE.M</t>
  </si>
  <si>
    <t>Month</t>
  </si>
  <si>
    <t>Series ID: TOTAL.PAPRPVE.M Thousand Barrels per Day</t>
  </si>
  <si>
    <r>
      <rPr>
        <i/>
        <sz val="12"/>
        <color theme="1"/>
        <rFont val="Calibri"/>
        <scheme val="minor"/>
      </rPr>
      <t>Source</t>
    </r>
    <r>
      <rPr>
        <sz val="12"/>
        <color theme="1"/>
        <rFont val="Calibri"/>
        <family val="2"/>
        <scheme val="minor"/>
      </rPr>
      <t>: Energy Information Administration</t>
    </r>
  </si>
  <si>
    <t>WTI Crude oil prices</t>
  </si>
  <si>
    <t>WEO Venezuela report, 1999-2021</t>
  </si>
  <si>
    <t>Crude oil production</t>
  </si>
  <si>
    <t>International Monetary Fund, World Economic Outlook Database</t>
  </si>
  <si>
    <t>U.S. Energy Information Administration</t>
  </si>
  <si>
    <t>U.S. Bureau of Labor Statistics</t>
  </si>
  <si>
    <t>Haver Analytics, Venezuela Database, 1999-2016</t>
  </si>
  <si>
    <t>Author's additions to existing data are indicated by blue shaded cells</t>
  </si>
  <si>
    <t>ECLAC - CEPALSTAT</t>
  </si>
  <si>
    <t>ECONOMIC INDICATORS AND STATISTICS</t>
  </si>
  <si>
    <t>GOVERNMENT FINANCE STATISTICS: Public debt stock</t>
  </si>
  <si>
    <t>Public debt stock in millions of US dollars</t>
  </si>
  <si>
    <t>(Millions of US dollars)</t>
  </si>
  <si>
    <t>CENTRAL GOVERNMENT - VENEZUELA (BOLIVARIAN REPUBLIC OF)</t>
  </si>
  <si>
    <t>Years</t>
  </si>
  <si>
    <t/>
  </si>
  <si>
    <t>debt_classification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</si>
  <si>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</si>
  <si>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</si>
  <si>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</si>
  <si>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</si>
  <si>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</si>
  <si>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</si>
  <si>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</si>
  <si>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</si>
  <si>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</si>
  <si>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</si>
  <si>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</si>
  <si>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</si>
  <si>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</si>
  <si>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</si>
  <si>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</si>
  <si>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</si>
  <si>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</si>
  <si>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</si>
  <si>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 public debt (classification by residence)</t>
  </si>
  <si>
    <t>         Internal debt</t>
  </si>
  <si>
    <t>         External debt</t>
  </si>
  <si>
    <t>Updated data to 21/AUG/2015</t>
  </si>
  <si>
    <t>United Nations Economic Commission for Latin America and the Caribbean</t>
  </si>
  <si>
    <r>
      <rPr>
        <i/>
        <sz val="10"/>
        <color indexed="8"/>
        <rFont val="Calibri"/>
      </rPr>
      <t>Source</t>
    </r>
    <r>
      <rPr>
        <b/>
        <sz val="10"/>
        <color indexed="8"/>
        <rFont val="Calibri"/>
      </rPr>
      <t>:</t>
    </r>
  </si>
  <si>
    <r>
      <rPr>
        <i/>
        <sz val="12"/>
        <color theme="1"/>
        <rFont val="Calibri"/>
        <scheme val="minor"/>
      </rPr>
      <t>Source</t>
    </r>
    <r>
      <rPr>
        <sz val="12"/>
        <color theme="1"/>
        <rFont val="Calibri"/>
        <family val="2"/>
        <scheme val="minor"/>
      </rPr>
      <t xml:space="preserve">: </t>
    </r>
  </si>
  <si>
    <t>http://inmueblescaracas.com.ve/tips/bolivardolar.htm</t>
  </si>
  <si>
    <t>VEN An</t>
  </si>
  <si>
    <t>Venezuela annual implied inflation rate vs. official inflation rate chart</t>
  </si>
  <si>
    <t>VE FX</t>
  </si>
  <si>
    <t>Venezuela crude oil production (thousands barrels), 1973-2016</t>
  </si>
  <si>
    <t>West Texas Intermediate Crude (WTI) month-end prices, 1946-2016</t>
  </si>
  <si>
    <t>Venezuela black market exchange rate vs. official exchange rate chart</t>
  </si>
  <si>
    <t>International Monetary Fund, International Financial Statistics</t>
  </si>
  <si>
    <t>International Monetary Fund, World Economic Outlook country report for Venezuela</t>
  </si>
  <si>
    <t>https://dollar.nu/</t>
  </si>
  <si>
    <t>Includes calculations by Steve H. Hanke, The Troubled Currencies Project, Cato Institute - Johns Hopkins University</t>
  </si>
  <si>
    <t>Official</t>
  </si>
  <si>
    <t>VEF/USD Black-Market Exchange Rate</t>
  </si>
  <si>
    <t>30 Day Moving Average</t>
  </si>
  <si>
    <t>Counting</t>
  </si>
  <si>
    <t>Exchange Rate</t>
  </si>
  <si>
    <t>Implied Inflation Rate (monthly)</t>
  </si>
  <si>
    <t>Monthly For Chart</t>
  </si>
  <si>
    <t>Implied Inflation Rate (annual)</t>
  </si>
  <si>
    <t>Annual For Chart</t>
  </si>
  <si>
    <t>Official Inflation Rate</t>
  </si>
  <si>
    <t>OFFICIAL</t>
  </si>
  <si>
    <t>http://www.xe.com/currencycharts/?from=USD&amp;to=VEF&amp;view=1D</t>
  </si>
  <si>
    <t>BM</t>
  </si>
  <si>
    <t>TCP data</t>
  </si>
  <si>
    <t>TCP implied inflation rate</t>
  </si>
  <si>
    <t>Venezuela annual implied inflation rate by purchasing power parity</t>
  </si>
  <si>
    <t>VE Mon</t>
  </si>
  <si>
    <t>Venezuela monthly implied inflation rate chart</t>
  </si>
  <si>
    <t>BCV excess bank reserves</t>
  </si>
  <si>
    <r>
      <t>Note:</t>
    </r>
    <r>
      <rPr>
        <i/>
        <sz val="12"/>
        <rFont val="Calibri"/>
      </rPr>
      <t xml:space="preserve"> </t>
    </r>
  </si>
  <si>
    <t>From 03/17/03 onwards excess bank reserves include in addition to universal and commercial banks:</t>
  </si>
  <si>
    <t>investment banks, savings and loan institutions, mortgage banks and financial leasing companies.</t>
  </si>
  <si>
    <t>(Excludes intervened and nationalized banks and Banco de Comercio Exterior reserves)</t>
  </si>
  <si>
    <t>Source:</t>
  </si>
  <si>
    <t>Banco Central de Venezuela, Reservas Bancarias Excedentes, (Diario)</t>
  </si>
  <si>
    <t>http://www.bcv.org.ve/excel/1_1_4.xls?id=240</t>
  </si>
  <si>
    <t>Monthly Average Excess Reserves 
(Bs. Millions)*</t>
  </si>
  <si>
    <t>World Bank</t>
  </si>
  <si>
    <t>Ecuador vs. Venezuela GDP</t>
  </si>
  <si>
    <t>Ecuador vs. LatAm GDP</t>
  </si>
  <si>
    <t>Ecuador vs. Latin America, GDP in USD at current prices, 2001-2015</t>
  </si>
  <si>
    <t>Ecuador vs. Venezuela, normalized real GDP index, (100 = 2001)</t>
  </si>
  <si>
    <t>BANCO CENTRAL DE VENEZUELA</t>
  </si>
  <si>
    <t>RESUMEN DEL BALANCE MONETARIO</t>
  </si>
  <si>
    <t>(Saldos en miles de bolívares)</t>
  </si>
  <si>
    <t>Ene 2016</t>
  </si>
  <si>
    <t>Feb 2016</t>
  </si>
  <si>
    <t>Mar 2016</t>
  </si>
  <si>
    <t>Abr 2016</t>
  </si>
  <si>
    <t>May 2016</t>
  </si>
  <si>
    <t>Jun 2016</t>
  </si>
  <si>
    <t>A C T I V O</t>
  </si>
  <si>
    <t>ACTIVOS EXTERNOS</t>
  </si>
  <si>
    <t>RESERVAS INTERNACIONALES</t>
  </si>
  <si>
    <t>Oro en el país</t>
  </si>
  <si>
    <t>Oro en el exterior</t>
  </si>
  <si>
    <t>Tenencia de DEG'S</t>
  </si>
  <si>
    <t>Efectivo M/E</t>
  </si>
  <si>
    <t>Depósitos a la vista en bancos del exterior M/E</t>
  </si>
  <si>
    <t>Depósitos a plazo en bancos del exterior M/E</t>
  </si>
  <si>
    <t>Valores públicos extranjeros M/E</t>
  </si>
  <si>
    <t>Documentos de crédito sobre el exterior M/E</t>
  </si>
  <si>
    <t>Valores sujetos a convenio de recompra M/E</t>
  </si>
  <si>
    <t>Convenios internacionales - Cuenta A</t>
  </si>
  <si>
    <t>Posición de reserva en el FMI</t>
  </si>
  <si>
    <t>Bonos BID</t>
  </si>
  <si>
    <t>Bonos BIRF</t>
  </si>
  <si>
    <t>Bonos Corporación Andina de Fomento</t>
  </si>
  <si>
    <t>Bonos Banco Desarrollo del Caribe</t>
  </si>
  <si>
    <t>Depósitos en el Fondo Latinoamericano de Reserva</t>
  </si>
  <si>
    <t>OTROS ACTIVOS EXTERNOS</t>
  </si>
  <si>
    <t>CRÉDITO INTERNO</t>
  </si>
  <si>
    <t>CRÉDITO SECTOR PÚBLICO</t>
  </si>
  <si>
    <t>Gobierno central</t>
  </si>
  <si>
    <t>Instituciones públicas sin fines de lucro</t>
  </si>
  <si>
    <t>Sistema de Seguridad Social</t>
  </si>
  <si>
    <t>Gobiernos estatales y municipales</t>
  </si>
  <si>
    <t>Empresas públicas no financieras</t>
  </si>
  <si>
    <t>Instituciones públicas financieras</t>
  </si>
  <si>
    <t>Sociedad de garantía financiera</t>
  </si>
  <si>
    <t>CRÉDITO SECTOR FINANCIERO</t>
  </si>
  <si>
    <t>Bancos comerciales, universales y microfinanciero</t>
  </si>
  <si>
    <t>Bancos hipotecarios</t>
  </si>
  <si>
    <t>Entidades de ahorro y préstamo</t>
  </si>
  <si>
    <t>Bancos de inversión</t>
  </si>
  <si>
    <t>Arrendadoras financieras</t>
  </si>
  <si>
    <t>Fondos de activos líquidos</t>
  </si>
  <si>
    <t>Fondos mutuales de inversión</t>
  </si>
  <si>
    <t>Fondos y cajas de ahorro</t>
  </si>
  <si>
    <t>Sector Financiero - Otros</t>
  </si>
  <si>
    <t>CRÉDITO SECTOR PRIVADO</t>
  </si>
  <si>
    <t>OTROS ACTIVOS</t>
  </si>
  <si>
    <t>P A S I V O   Y   P A T R I M O N I O</t>
  </si>
  <si>
    <t>PASIVOS EXTERNOS</t>
  </si>
  <si>
    <t>PASIVOS DE RESERVA</t>
  </si>
  <si>
    <t>Créditos irrevocables emitidos M/E</t>
  </si>
  <si>
    <t>Obligaciones con bancos del exterior M/E</t>
  </si>
  <si>
    <t>Depósitos en bancos centrales M/E</t>
  </si>
  <si>
    <t>Depósitos de organismos internacionales M/E</t>
  </si>
  <si>
    <t>Obligaciones con el FMI</t>
  </si>
  <si>
    <t>Convenios internacionales - Cuenta B</t>
  </si>
  <si>
    <t>Títulos de crédito emitidos por el BCV en M/E</t>
  </si>
  <si>
    <t>OTROS PASIVOS EXTERNOS</t>
  </si>
  <si>
    <t>BILLETES Y MONEDAS EN CIRCULACION</t>
  </si>
  <si>
    <t>Billetes emitidos</t>
  </si>
  <si>
    <t>Monedas acuñadas</t>
  </si>
  <si>
    <t>INSTRUMENTOS DE CREDITO EMITIDOS POR EL BCV</t>
  </si>
  <si>
    <t>DEPOSITOS Y OBLIGACIONES EN MONEDA NACIONAL</t>
  </si>
  <si>
    <t>SECTOR PUBLICO</t>
  </si>
  <si>
    <t>Empresas Petroleras</t>
  </si>
  <si>
    <t xml:space="preserve">SECTOR FINANCIERO </t>
  </si>
  <si>
    <t>Bancos comerciales y universales M/N</t>
  </si>
  <si>
    <t xml:space="preserve">Bancos hipotecarios </t>
  </si>
  <si>
    <t xml:space="preserve">Entidades de ahorro y préstamo </t>
  </si>
  <si>
    <t xml:space="preserve">Fondos de activos líquidos </t>
  </si>
  <si>
    <t>Bancos de desarrollo</t>
  </si>
  <si>
    <t>Bancos microfinancieros</t>
  </si>
  <si>
    <t xml:space="preserve">SECTOR PRIVADO </t>
  </si>
  <si>
    <t>DEPOSITOS Y OBLIGACIONES EN MONEDA EXTRANJERA</t>
  </si>
  <si>
    <t>Sector público</t>
  </si>
  <si>
    <t>Sector financiero</t>
  </si>
  <si>
    <t>Sector privado</t>
  </si>
  <si>
    <t>OTROS PASIVOS</t>
  </si>
  <si>
    <t>RESULTADO ACUMULADO EN OPERACIONES</t>
  </si>
  <si>
    <t>ASIGNACION DE PESOS ANDINOS</t>
  </si>
  <si>
    <t>ASIGNACION DE DEG'S</t>
  </si>
  <si>
    <t>PATRIMONIO</t>
  </si>
  <si>
    <t>Nota: La información primaria proviene del balance de comprobación del Banco Central de Venezuela.</t>
  </si>
  <si>
    <t xml:space="preserve">Domestic currency liabilities to foreign reserves ratio = </t>
  </si>
  <si>
    <t>BCV I Semestre 2016</t>
  </si>
  <si>
    <t>Monthly averages of Banco Central de Venezuela's excess bank reserves</t>
  </si>
  <si>
    <t>Banco Central de Venezuela latest published balance sheets</t>
  </si>
  <si>
    <r>
      <t xml:space="preserve">Source: </t>
    </r>
    <r>
      <rPr>
        <sz val="12"/>
        <color theme="1"/>
        <rFont val="Calibri"/>
      </rPr>
      <t>Balances Monetarios (Mensual)</t>
    </r>
  </si>
  <si>
    <t>http://www.bcv.org.ve/excel/1_3_6.xls?id=1</t>
  </si>
  <si>
    <t>Bolívar (Bs.)</t>
  </si>
  <si>
    <t>Precios en supermercados en Venezuela</t>
  </si>
  <si>
    <t>Product</t>
  </si>
  <si>
    <t>Rice (1kg)</t>
  </si>
  <si>
    <t>http://es.globalpetrolprices.com/Venezuela/gasoline_prices/</t>
  </si>
  <si>
    <t>http://preciosmundi.com/venezuela/precio-vivienda-salarios</t>
  </si>
  <si>
    <t xml:space="preserve">Sources: </t>
  </si>
  <si>
    <t>Monthly public transportation pass</t>
  </si>
  <si>
    <t>One-way ticket for public transportation</t>
  </si>
  <si>
    <t>Transportation prices</t>
  </si>
  <si>
    <t>Internet</t>
  </si>
  <si>
    <t>Electricity, gas, water, trash collection</t>
  </si>
  <si>
    <t>House in suburbs (purchase)</t>
  </si>
  <si>
    <t>House in city center (purchase)</t>
  </si>
  <si>
    <t>House in suburbs (rent)</t>
  </si>
  <si>
    <t>House in city center (rent)</t>
  </si>
  <si>
    <t>Apartment in suburbs (rent)</t>
  </si>
  <si>
    <t>Apartment in city center (rent)</t>
  </si>
  <si>
    <t>Basic services</t>
  </si>
  <si>
    <t>Rent and housing prices</t>
  </si>
  <si>
    <r>
      <rPr>
        <i/>
        <sz val="12"/>
        <color theme="1"/>
        <rFont val="Calibri"/>
        <scheme val="minor"/>
      </rPr>
      <t>Sources:</t>
    </r>
    <r>
      <rPr>
        <sz val="12"/>
        <color theme="1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</si>
  <si>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scheme val="minor"/>
      </rPr>
      <t>Note:</t>
    </r>
  </si>
  <si>
    <t>Change in accounting method from July 2006 onwards, from "Depósitos" to "Depósitos y obligaciones en moneda nacional"</t>
  </si>
  <si>
    <t>Banco Central de Venezuela, BCV. Resumen del Balance Monetario (Mensual)</t>
  </si>
  <si>
    <t>INFLATION</t>
  </si>
  <si>
    <t>http://www.tradingeconomics.com/venezuela/inflation-cpi</t>
  </si>
  <si>
    <t>daily inflation</t>
  </si>
  <si>
    <t>http://dailycaller.com/2016/07/18/socialism-leads-to-widespread-food-shortages-and-1600-inflation-in-venezuela/</t>
  </si>
  <si>
    <t>Bank deposits</t>
  </si>
  <si>
    <t>Troubled Currencies Project data for Venezuela charts</t>
  </si>
  <si>
    <t>IBVC Index</t>
  </si>
  <si>
    <t>Caracas Stock Exchange Stock Market Index</t>
  </si>
  <si>
    <t>Last Price</t>
  </si>
  <si>
    <t xml:space="preserve"> </t>
  </si>
  <si>
    <t>Th</t>
  </si>
  <si>
    <t>Tu</t>
  </si>
  <si>
    <t>Fr</t>
  </si>
  <si>
    <t>Mo</t>
  </si>
  <si>
    <t>We</t>
  </si>
  <si>
    <t>Bloomberg Finance L.P.</t>
  </si>
  <si>
    <t>IBVC index</t>
  </si>
  <si>
    <t>Economist Intelligence Unit</t>
  </si>
  <si>
    <t>Precooked white corn flour (1kg)</t>
  </si>
  <si>
    <t>White rice (1kg)</t>
  </si>
  <si>
    <t>Venezuela vs. Colombia food prices</t>
  </si>
  <si>
    <t>http://www.superintendenciadepreciosjustos.gob.ve/?q=precios-justos/alimentos</t>
  </si>
  <si>
    <t>Pasta (1kg)</t>
  </si>
  <si>
    <t>Corn (1kg)</t>
  </si>
  <si>
    <t>Superintendencia de Precios Justos</t>
  </si>
  <si>
    <t>http://www.el-nacional.com/regiones/precios-productos-basicos-Colombia_0_881911883.html</t>
  </si>
  <si>
    <t>http://www.mercal.gob.ve/?page_id=26815</t>
  </si>
  <si>
    <t>Ministerio del Poder Popular para la Alimentación</t>
  </si>
  <si>
    <t>El Nacional Web</t>
  </si>
  <si>
    <t>Wheat flour (1kg)</t>
  </si>
  <si>
    <t>Butter (500g)</t>
  </si>
  <si>
    <t>Sugar (1kg)</t>
  </si>
  <si>
    <t>Soybean oil (1l)</t>
  </si>
  <si>
    <t>Beans (1kg)</t>
  </si>
  <si>
    <t>**Using lowest official rates for each month</t>
  </si>
  <si>
    <t>*Using lowest official rates for each month</t>
  </si>
  <si>
    <r>
      <t xml:space="preserve">Source: </t>
    </r>
    <r>
      <rPr>
        <sz val="12"/>
        <color rgb="FF2C2C33"/>
        <rFont val="Calibri"/>
      </rPr>
      <t>Bloomberg Finance L.P.</t>
    </r>
  </si>
  <si>
    <t>Controlled prices &amp; VEN vs. COL</t>
  </si>
  <si>
    <t>Ecuador inflation, consumer prices, annual % change</t>
  </si>
  <si>
    <r>
      <rPr>
        <i/>
        <sz val="12"/>
        <color theme="1"/>
        <rFont val="Calibri"/>
        <scheme val="minor"/>
      </rPr>
      <t xml:space="preserve">Source: </t>
    </r>
    <r>
      <rPr>
        <sz val="12"/>
        <color theme="1"/>
        <rFont val="Calibri"/>
        <family val="2"/>
        <scheme val="minor"/>
      </rPr>
      <t>International Monetary Fund, International Financial Statistics</t>
    </r>
  </si>
  <si>
    <t>XE Currency Converter</t>
  </si>
  <si>
    <t>VEF/COP free FX</t>
  </si>
  <si>
    <t>VEF/COP BM Jun-16:</t>
  </si>
  <si>
    <t>US dollar to Venezuelan bolívar exchange rates, 1999-2016</t>
  </si>
  <si>
    <t>USD/VEF FX</t>
  </si>
  <si>
    <t>Monthly US dollar to Venezuelan bolívar exchange rates</t>
  </si>
  <si>
    <t>USD/VEF BM lower bound:</t>
  </si>
  <si>
    <t>Venezuela controlled prices (bolívares)</t>
  </si>
  <si>
    <t>Colombia market prices (pesos)</t>
  </si>
  <si>
    <t>Venezuela market prices (bolívares)</t>
  </si>
  <si>
    <t>VEF/COP Official 07/24/16:</t>
  </si>
  <si>
    <t>COP/USD Official 07/24/16:</t>
  </si>
  <si>
    <t>Average VEF/COP FX:</t>
  </si>
  <si>
    <t>USD/VEF BM Jun-16:</t>
  </si>
  <si>
    <t>http://www.xe.com/currencyconverter/</t>
  </si>
  <si>
    <t>USD/VEF BM upper bound:</t>
  </si>
  <si>
    <t>Ecuador inflation</t>
  </si>
  <si>
    <t>Ecuador inflation (consumer prices) annual percent change, 1990-2015</t>
  </si>
  <si>
    <t>Other Prices</t>
  </si>
  <si>
    <t>List of price-controlled goods, price comparison with Colombia and market prices estimates</t>
  </si>
  <si>
    <t>Deposit Rate (% per annum)</t>
  </si>
  <si>
    <r>
      <rPr>
        <i/>
        <sz val="12"/>
        <color theme="1"/>
        <rFont val="Calibri"/>
        <scheme val="minor"/>
      </rPr>
      <t>Source:</t>
    </r>
    <r>
      <rPr>
        <sz val="12"/>
        <color theme="1"/>
        <rFont val="Calibri"/>
        <family val="2"/>
        <scheme val="minor"/>
      </rPr>
      <t xml:space="preserve"> International Monetary Fund, International Financial Statistics</t>
    </r>
  </si>
  <si>
    <t>Toronto</t>
  </si>
  <si>
    <t>Item</t>
  </si>
  <si>
    <t>Table 3-6: The Venezuelan “hyperinflation”</t>
  </si>
  <si>
    <t>Inflation 1974-1998</t>
  </si>
  <si>
    <t>Inflation 1974-2016</t>
  </si>
  <si>
    <t>Cheese arepa</t>
  </si>
  <si>
    <t>Small refreshment</t>
  </si>
  <si>
    <t>Small coffee</t>
  </si>
  <si>
    <t>Cigarettes</t>
  </si>
  <si>
    <t>Small beer</t>
  </si>
  <si>
    <t>Bus</t>
  </si>
  <si>
    <t>Movie ticket</t>
  </si>
  <si>
    <r>
      <rPr>
        <i/>
        <sz val="12"/>
        <color theme="1"/>
        <rFont val="Calibri"/>
        <scheme val="minor"/>
      </rPr>
      <t>El Universal</t>
    </r>
    <r>
      <rPr>
        <sz val="12"/>
        <color theme="1"/>
        <rFont val="Calibri"/>
        <family val="2"/>
        <scheme val="minor"/>
      </rPr>
      <t xml:space="preserve"> newspaper</t>
    </r>
  </si>
  <si>
    <t>Minimum wage</t>
  </si>
  <si>
    <r>
      <t xml:space="preserve">Source: </t>
    </r>
    <r>
      <rPr>
        <sz val="12"/>
        <color theme="1"/>
        <rFont val="Calibri"/>
        <family val="2"/>
        <scheme val="minor"/>
      </rPr>
      <t xml:space="preserve">Cordeiro, José Luis. [1998] 2016. </t>
    </r>
    <r>
      <rPr>
        <i/>
        <sz val="12"/>
        <color theme="1"/>
        <rFont val="Calibri"/>
        <scheme val="minor"/>
      </rPr>
      <t>La Segunda Muerte de Bolívar y el Renacer de Venezuela</t>
    </r>
    <r>
      <rPr>
        <sz val="12"/>
        <color theme="1"/>
        <rFont val="Calibri"/>
        <family val="2"/>
        <scheme val="minor"/>
      </rPr>
      <t>. Caracas: Cedice Libertad.</t>
    </r>
  </si>
  <si>
    <t>Interest rates</t>
  </si>
  <si>
    <t>Monthly bank deposit rates, percent per annum</t>
  </si>
  <si>
    <t>Venezuela: GDP: Final Government Consumption (NSA, Mill.97.Bolivares)</t>
  </si>
  <si>
    <t>Venezuela: Gross Domestic Product (SA, Mill.97.Bolivares)</t>
  </si>
  <si>
    <t>Venezuela market prices (US dollars)</t>
  </si>
  <si>
    <t>Coffee (1kg)</t>
  </si>
  <si>
    <t>Chicken (1kg)</t>
  </si>
  <si>
    <t>Bottled water (1l)</t>
  </si>
  <si>
    <t>Fruit jam (110g)</t>
  </si>
  <si>
    <t>Milk (900ml)</t>
  </si>
  <si>
    <t>Powdered milk (1kg)</t>
  </si>
  <si>
    <t>Original PVJusto (Fair Prices) List*</t>
  </si>
  <si>
    <t>Black market price estimates (Bs.)**</t>
  </si>
  <si>
    <t>** Calculations use May-16 black market rate</t>
  </si>
  <si>
    <t>*   As published by the Superintendencia de Precios Justos in 2014</t>
  </si>
  <si>
    <t>Gasoline (1l)</t>
  </si>
  <si>
    <t>United Nations Economic Commission for Latin America and the Caribbean - http://www.cepal.org</t>
  </si>
  <si>
    <t>Venezuela: Gross Domestic Product (SA, Mill.USD)</t>
  </si>
  <si>
    <t>Bank Deposits in National Currency
(Millions Bolívares)</t>
  </si>
  <si>
    <t>Additional data comes from Haver Analytics and IMF International Financial Statistics</t>
  </si>
  <si>
    <t>Graph?</t>
  </si>
  <si>
    <t>No</t>
  </si>
  <si>
    <t>Yes</t>
  </si>
  <si>
    <t>The new bolívar (bolívar fuerte) replaced the old bolívar on 1 January 2008 at 1 bolívar fuerte = 1,000 old bolívares</t>
  </si>
  <si>
    <t>Colombia market prices (US dollars)</t>
  </si>
  <si>
    <r>
      <t>Bol</t>
    </r>
    <r>
      <rPr>
        <b/>
        <sz val="12"/>
        <color theme="1"/>
        <rFont val="Calibri"/>
      </rPr>
      <t>ívares per dollar (Official, later black market rate)</t>
    </r>
  </si>
  <si>
    <t>Bank deposits (Millions US dollars)</t>
  </si>
  <si>
    <t>Bolívares per dollar (Official, later black market rate)</t>
  </si>
  <si>
    <t>IBVC Index 
(US dollars)</t>
  </si>
  <si>
    <t>Caracas Stock Exchange Stock Market Index, monthly historical prices in bolívares and in dollars</t>
  </si>
  <si>
    <t>Monthly bank deposits in bolívares and in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</si>
</sst>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mm/dd/yyyy"/>
    <numFmt numFmtId="167" formatCode="0.00000"/>
    <numFmt numFmtId="168" formatCode="0.0"/>
    <numFmt numFmtId="169" formatCode="0.000%"/>
    <numFmt numFmtId="170" formatCode="#,##0.00;[Red]\(#,##0.00\)"/>
    <numFmt numFmtId="171" formatCode="#,#00"/>
    <numFmt numFmtId="172" formatCode="\$#,#00"/>
    <numFmt numFmtId="173" formatCode="\$#,"/>
    <numFmt numFmtId="174" formatCode="#.##000"/>
    <numFmt numFmtId="175" formatCode="#.##0,"/>
    <numFmt numFmtId="176" formatCode="_-* #,##0_-;\-* #,##0_-;_-* &quot;-&quot;??_-;_-@_-"/>
  </numFmts>
  <fonts count="78" x14ac:knownFonts="1">
    <font>
      <sz val="12"/>
      <color theme="1"/>
      <name val="Calibri"/>
      <family val="2"/>
      <scheme val="minor"/>
    </font>
    <font>
      <sz val="12"/>
      <name val="Calibri"/>
    </font>
    <font>
      <sz val="12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color indexed="24"/>
      <name val="Times New Roman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0000FF"/>
      <name val="Calibri"/>
      <scheme val="minor"/>
    </font>
    <font>
      <b/>
      <sz val="12"/>
      <color rgb="FFFFCC66"/>
      <name val="Calibri"/>
      <scheme val="minor"/>
    </font>
    <font>
      <b/>
      <sz val="12"/>
      <color theme="9" tint="-0.249977111117893"/>
      <name val="Calibri"/>
      <scheme val="minor"/>
    </font>
    <font>
      <b/>
      <sz val="12"/>
      <color theme="5" tint="-0.249977111117893"/>
      <name val="Calibri"/>
      <scheme val="minor"/>
    </font>
    <font>
      <b/>
      <sz val="12"/>
      <color rgb="FFFF0000"/>
      <name val="Calibri"/>
      <scheme val="minor"/>
    </font>
    <font>
      <b/>
      <sz val="12"/>
      <color rgb="FF008040"/>
      <name val="Calibri"/>
      <scheme val="minor"/>
    </font>
    <font>
      <b/>
      <sz val="12"/>
      <color rgb="FF8DE985"/>
      <name val="Calibri"/>
      <scheme val="minor"/>
    </font>
    <font>
      <b/>
      <sz val="12"/>
      <color rgb="FF22FF10"/>
      <name val="Calibri"/>
      <scheme val="minor"/>
    </font>
    <font>
      <b/>
      <sz val="12"/>
      <color rgb="FFFC00F9"/>
      <name val="Calibri"/>
      <scheme val="minor"/>
    </font>
    <font>
      <b/>
      <sz val="12"/>
      <color rgb="FF730064"/>
      <name val="Calibri"/>
      <scheme val="minor"/>
    </font>
    <font>
      <sz val="12"/>
      <color rgb="FF000000"/>
      <name val="Calibri"/>
      <family val="2"/>
      <scheme val="minor"/>
    </font>
    <font>
      <b/>
      <sz val="10"/>
      <name val="Calibri"/>
    </font>
    <font>
      <sz val="10"/>
      <name val="Calibri"/>
    </font>
    <font>
      <sz val="12"/>
      <color theme="1"/>
      <name val="Calibri"/>
    </font>
    <font>
      <i/>
      <sz val="12"/>
      <color theme="1"/>
      <name val="Calibri"/>
      <scheme val="minor"/>
    </font>
    <font>
      <i/>
      <sz val="12"/>
      <color theme="1"/>
      <name val="Calibri"/>
    </font>
    <font>
      <sz val="12"/>
      <name val="Arial"/>
      <family val="2"/>
    </font>
    <font>
      <sz val="12"/>
      <name val="Calibri"/>
      <family val="2"/>
      <scheme val="minor"/>
    </font>
    <font>
      <sz val="12"/>
      <color indexed="8"/>
      <name val="Arial"/>
      <family val="2"/>
    </font>
    <font>
      <b/>
      <sz val="12"/>
      <name val="Calibri"/>
    </font>
    <font>
      <sz val="12"/>
      <name val="Calibri"/>
    </font>
    <font>
      <b/>
      <sz val="12"/>
      <color theme="1"/>
      <name val="Calibri"/>
    </font>
    <font>
      <b/>
      <sz val="14"/>
      <name val="Calibri"/>
    </font>
    <font>
      <i/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4"/>
      <color indexed="8"/>
      <name val="Calibri"/>
    </font>
    <font>
      <b/>
      <sz val="10"/>
      <color indexed="8"/>
      <name val="Calibri"/>
    </font>
    <font>
      <b/>
      <i/>
      <sz val="10"/>
      <color indexed="8"/>
      <name val="Calibri"/>
    </font>
    <font>
      <b/>
      <i/>
      <sz val="10"/>
      <color indexed="54"/>
      <name val="Calibri"/>
    </font>
    <font>
      <sz val="10"/>
      <color indexed="8"/>
      <name val="Calibri"/>
    </font>
    <font>
      <sz val="10"/>
      <color indexed="63"/>
      <name val="Calibri"/>
    </font>
    <font>
      <i/>
      <sz val="10"/>
      <color indexed="8"/>
      <name val="Calibri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i/>
      <sz val="12"/>
      <name val="Calibri"/>
    </font>
    <font>
      <sz val="8"/>
      <name val="Helvetica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sz val="12"/>
      <color indexed="8"/>
      <name val="Calibri"/>
    </font>
    <font>
      <b/>
      <sz val="12"/>
      <color rgb="FF333333"/>
      <name val="Calibri"/>
    </font>
    <font>
      <sz val="12"/>
      <color rgb="FF333333"/>
      <name val="Calibri"/>
    </font>
    <font>
      <b/>
      <sz val="12"/>
      <color rgb="FF232F3E"/>
      <name val="Calibri"/>
    </font>
    <font>
      <i/>
      <sz val="12"/>
      <color rgb="FF333333"/>
      <name val="Calibri"/>
    </font>
    <font>
      <i/>
      <sz val="12"/>
      <color rgb="FF2C2C33"/>
      <name val="Calibri"/>
    </font>
    <font>
      <sz val="12"/>
      <color rgb="FF2C2C33"/>
      <name val="Calibri"/>
    </font>
    <font>
      <sz val="7.5"/>
      <color rgb="FF000000"/>
      <name val="MuseoSlab-300"/>
    </font>
    <font>
      <b/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8CCE4"/>
        <bgColor rgb="FF000000"/>
      </patternFill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90">
    <xf numFmtId="0" fontId="0" fillId="0" borderId="0"/>
    <xf numFmtId="0" fontId="8" fillId="0" borderId="0"/>
    <xf numFmtId="0" fontId="14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0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7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171" fontId="68" fillId="0" borderId="0">
      <protection locked="0"/>
    </xf>
    <xf numFmtId="172" fontId="68" fillId="0" borderId="0">
      <protection locked="0"/>
    </xf>
    <xf numFmtId="173" fontId="68" fillId="0" borderId="0">
      <protection locked="0"/>
    </xf>
    <xf numFmtId="174" fontId="68" fillId="0" borderId="0">
      <protection locked="0"/>
    </xf>
    <xf numFmtId="175" fontId="6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16" borderId="0" applyNumberFormat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3" xfId="0" applyBorder="1"/>
    <xf numFmtId="0" fontId="0" fillId="0" borderId="0" xfId="0" applyAlignment="1">
      <alignment horizontal="left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9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0" fontId="15" fillId="0" borderId="0" xfId="2" applyFont="1"/>
    <xf numFmtId="0" fontId="17" fillId="0" borderId="7" xfId="3" applyFont="1" applyBorder="1" applyAlignment="1">
      <alignment horizontal="center" vertical="center" wrapText="1"/>
    </xf>
    <xf numFmtId="165" fontId="18" fillId="0" borderId="0" xfId="4" applyNumberFormat="1" applyFont="1"/>
    <xf numFmtId="165" fontId="18" fillId="0" borderId="0" xfId="4" applyNumberFormat="1" applyFont="1" applyFill="1"/>
    <xf numFmtId="165" fontId="18" fillId="0" borderId="0" xfId="0" applyNumberFormat="1" applyFont="1"/>
    <xf numFmtId="0" fontId="18" fillId="2" borderId="9" xfId="3" applyFont="1" applyFill="1" applyBorder="1" applyAlignment="1">
      <alignment horizontal="center" vertical="center" wrapText="1"/>
    </xf>
    <xf numFmtId="3" fontId="7" fillId="2" borderId="8" xfId="3" applyNumberFormat="1" applyFill="1" applyBorder="1" applyAlignment="1">
      <alignment wrapText="1"/>
    </xf>
    <xf numFmtId="0" fontId="5" fillId="0" borderId="0" xfId="56"/>
    <xf numFmtId="0" fontId="20" fillId="0" borderId="0" xfId="56" applyFont="1"/>
    <xf numFmtId="17" fontId="7" fillId="0" borderId="5" xfId="57" applyNumberFormat="1" applyBorder="1"/>
    <xf numFmtId="10" fontId="5" fillId="0" borderId="0" xfId="56" applyNumberFormat="1"/>
    <xf numFmtId="4" fontId="5" fillId="0" borderId="0" xfId="56" applyNumberFormat="1"/>
    <xf numFmtId="17" fontId="7" fillId="2" borderId="5" xfId="57" applyNumberFormat="1" applyFill="1" applyBorder="1"/>
    <xf numFmtId="17" fontId="7" fillId="0" borderId="5" xfId="57" applyNumberFormat="1" applyFill="1" applyBorder="1"/>
    <xf numFmtId="166" fontId="5" fillId="0" borderId="0" xfId="56" applyNumberFormat="1"/>
    <xf numFmtId="0" fontId="0" fillId="0" borderId="0" xfId="56" applyFont="1"/>
    <xf numFmtId="0" fontId="21" fillId="0" borderId="0" xfId="0" applyFont="1"/>
    <xf numFmtId="0" fontId="21" fillId="3" borderId="0" xfId="0" applyFont="1" applyFill="1"/>
    <xf numFmtId="0" fontId="21" fillId="4" borderId="0" xfId="0" applyFont="1" applyFill="1"/>
    <xf numFmtId="0" fontId="21" fillId="5" borderId="0" xfId="0" applyFont="1" applyFill="1"/>
    <xf numFmtId="0" fontId="22" fillId="0" borderId="0" xfId="0" applyFont="1"/>
    <xf numFmtId="0" fontId="22" fillId="4" borderId="0" xfId="0" applyFont="1" applyFill="1"/>
    <xf numFmtId="1" fontId="22" fillId="0" borderId="0" xfId="0" applyNumberFormat="1" applyFont="1"/>
    <xf numFmtId="0" fontId="23" fillId="0" borderId="0" xfId="0" applyFont="1"/>
    <xf numFmtId="0" fontId="23" fillId="6" borderId="0" xfId="0" applyFont="1" applyFill="1"/>
    <xf numFmtId="0" fontId="23" fillId="7" borderId="0" xfId="0" applyFont="1" applyFill="1"/>
    <xf numFmtId="0" fontId="23" fillId="2" borderId="0" xfId="0" applyFont="1" applyFill="1"/>
    <xf numFmtId="0" fontId="23" fillId="8" borderId="0" xfId="0" applyFont="1" applyFill="1"/>
    <xf numFmtId="0" fontId="23" fillId="9" borderId="0" xfId="0" applyFont="1" applyFill="1"/>
    <xf numFmtId="0" fontId="23" fillId="10" borderId="0" xfId="0" applyFont="1" applyFill="1"/>
    <xf numFmtId="0" fontId="0" fillId="7" borderId="0" xfId="0" applyFill="1"/>
    <xf numFmtId="0" fontId="0" fillId="0" borderId="0" xfId="0" quotePrefix="1"/>
    <xf numFmtId="0" fontId="0" fillId="0" borderId="0" xfId="0" applyFill="1"/>
    <xf numFmtId="167" fontId="0" fillId="0" borderId="0" xfId="0" applyNumberFormat="1"/>
    <xf numFmtId="168" fontId="0" fillId="0" borderId="0" xfId="0" applyNumberFormat="1"/>
    <xf numFmtId="2" fontId="0" fillId="0" borderId="0" xfId="0" applyNumberFormat="1"/>
    <xf numFmtId="0" fontId="0" fillId="0" borderId="0" xfId="0" applyFont="1"/>
    <xf numFmtId="0" fontId="5" fillId="0" borderId="0" xfId="56" applyFill="1" applyBorder="1"/>
    <xf numFmtId="0" fontId="36" fillId="0" borderId="0" xfId="0" applyFont="1"/>
    <xf numFmtId="17" fontId="7" fillId="2" borderId="20" xfId="57" applyNumberFormat="1" applyFill="1" applyBorder="1"/>
    <xf numFmtId="0" fontId="5" fillId="0" borderId="3" xfId="56" applyBorder="1"/>
    <xf numFmtId="0" fontId="5" fillId="0" borderId="3" xfId="56" applyFill="1" applyBorder="1"/>
    <xf numFmtId="2" fontId="0" fillId="11" borderId="0" xfId="0" applyNumberFormat="1" applyFill="1"/>
    <xf numFmtId="0" fontId="11" fillId="0" borderId="0" xfId="0" quotePrefix="1" applyFont="1"/>
    <xf numFmtId="3" fontId="11" fillId="0" borderId="0" xfId="0" applyNumberFormat="1" applyFont="1"/>
    <xf numFmtId="3" fontId="7" fillId="0" borderId="0" xfId="14" applyNumberFormat="1" applyFont="1"/>
    <xf numFmtId="4" fontId="0" fillId="0" borderId="0" xfId="0" applyNumberFormat="1"/>
    <xf numFmtId="0" fontId="0" fillId="0" borderId="0" xfId="0" applyBorder="1"/>
    <xf numFmtId="9" fontId="0" fillId="0" borderId="0" xfId="108" applyFont="1"/>
    <xf numFmtId="17" fontId="38" fillId="0" borderId="5" xfId="57" applyNumberFormat="1" applyFont="1" applyBorder="1"/>
    <xf numFmtId="17" fontId="38" fillId="0" borderId="5" xfId="57" applyNumberFormat="1" applyFont="1" applyFill="1" applyBorder="1"/>
    <xf numFmtId="0" fontId="39" fillId="0" borderId="0" xfId="0" applyFont="1"/>
    <xf numFmtId="0" fontId="5" fillId="0" borderId="0" xfId="56" applyBorder="1"/>
    <xf numFmtId="0" fontId="0" fillId="0" borderId="16" xfId="0" applyBorder="1"/>
    <xf numFmtId="0" fontId="0" fillId="0" borderId="23" xfId="0" applyBorder="1"/>
    <xf numFmtId="0" fontId="36" fillId="0" borderId="0" xfId="0" applyFont="1" applyBorder="1"/>
    <xf numFmtId="17" fontId="7" fillId="0" borderId="6" xfId="57" applyNumberFormat="1" applyFill="1" applyBorder="1"/>
    <xf numFmtId="0" fontId="0" fillId="0" borderId="17" xfId="0" applyBorder="1"/>
    <xf numFmtId="0" fontId="0" fillId="0" borderId="18" xfId="0" applyBorder="1"/>
    <xf numFmtId="0" fontId="14" fillId="0" borderId="0" xfId="2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24" fillId="0" borderId="0" xfId="0" applyFont="1"/>
    <xf numFmtId="0" fontId="0" fillId="0" borderId="0" xfId="0" applyNumberFormat="1" applyFont="1"/>
    <xf numFmtId="17" fontId="42" fillId="0" borderId="5" xfId="57" applyNumberFormat="1" applyFont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7" fontId="42" fillId="0" borderId="5" xfId="57" applyNumberFormat="1" applyFont="1" applyFill="1" applyBorder="1"/>
    <xf numFmtId="3" fontId="44" fillId="0" borderId="0" xfId="1" applyNumberFormat="1" applyFont="1" applyBorder="1"/>
    <xf numFmtId="0" fontId="42" fillId="0" borderId="0" xfId="0" applyFont="1" applyBorder="1"/>
    <xf numFmtId="0" fontId="44" fillId="0" borderId="0" xfId="1" applyNumberFormat="1" applyFont="1" applyBorder="1"/>
    <xf numFmtId="0" fontId="44" fillId="0" borderId="0" xfId="1" applyFont="1" applyBorder="1"/>
    <xf numFmtId="49" fontId="6" fillId="0" borderId="0" xfId="0" applyNumberFormat="1" applyFont="1"/>
    <xf numFmtId="0" fontId="42" fillId="0" borderId="0" xfId="0" applyFont="1"/>
    <xf numFmtId="0" fontId="45" fillId="0" borderId="0" xfId="0" applyNumberFormat="1" applyFont="1"/>
    <xf numFmtId="0" fontId="46" fillId="0" borderId="0" xfId="0" applyNumberFormat="1" applyFont="1"/>
    <xf numFmtId="0" fontId="39" fillId="0" borderId="0" xfId="0" applyNumberFormat="1" applyFont="1"/>
    <xf numFmtId="0" fontId="39" fillId="0" borderId="3" xfId="0" applyFont="1" applyBorder="1"/>
    <xf numFmtId="0" fontId="39" fillId="0" borderId="1" xfId="0" applyNumberFormat="1" applyFont="1" applyBorder="1"/>
    <xf numFmtId="0" fontId="39" fillId="0" borderId="1" xfId="0" applyFont="1" applyBorder="1"/>
    <xf numFmtId="0" fontId="45" fillId="0" borderId="2" xfId="0" applyFont="1" applyBorder="1" applyAlignment="1">
      <alignment horizontal="centerContinuous"/>
    </xf>
    <xf numFmtId="0" fontId="45" fillId="0" borderId="1" xfId="0" applyFont="1" applyBorder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39" fillId="0" borderId="3" xfId="0" applyNumberFormat="1" applyFont="1" applyBorder="1"/>
    <xf numFmtId="0" fontId="50" fillId="0" borderId="9" xfId="0" applyFont="1" applyBorder="1"/>
    <xf numFmtId="14" fontId="36" fillId="0" borderId="19" xfId="0" applyNumberFormat="1" applyFont="1" applyBorder="1"/>
    <xf numFmtId="0" fontId="36" fillId="0" borderId="19" xfId="0" applyFont="1" applyBorder="1"/>
    <xf numFmtId="14" fontId="36" fillId="0" borderId="5" xfId="0" applyNumberFormat="1" applyFont="1" applyBorder="1"/>
    <xf numFmtId="0" fontId="36" fillId="0" borderId="5" xfId="0" applyFont="1" applyBorder="1"/>
    <xf numFmtId="17" fontId="0" fillId="0" borderId="0" xfId="0" applyNumberFormat="1"/>
    <xf numFmtId="0" fontId="0" fillId="12" borderId="0" xfId="0" applyFont="1" applyFill="1"/>
    <xf numFmtId="3" fontId="0" fillId="12" borderId="0" xfId="0" applyNumberFormat="1" applyFont="1" applyFill="1"/>
    <xf numFmtId="2" fontId="0" fillId="0" borderId="0" xfId="0" applyNumberFormat="1" applyFill="1"/>
    <xf numFmtId="0" fontId="11" fillId="11" borderId="0" xfId="0" applyFont="1" applyFill="1" applyAlignment="1">
      <alignment horizontal="left"/>
    </xf>
    <xf numFmtId="0" fontId="51" fillId="0" borderId="0" xfId="0" applyNumberFormat="1" applyFont="1" applyFill="1" applyBorder="1" applyAlignment="1" applyProtection="1">
      <alignment horizontal="left"/>
    </xf>
    <xf numFmtId="0" fontId="52" fillId="0" borderId="0" xfId="0" applyNumberFormat="1" applyFont="1" applyFill="1" applyBorder="1" applyAlignment="1" applyProtection="1">
      <alignment horizontal="left"/>
    </xf>
    <xf numFmtId="0" fontId="53" fillId="0" borderId="0" xfId="0" applyNumberFormat="1" applyFont="1" applyFill="1" applyBorder="1" applyAlignment="1" applyProtection="1">
      <alignment horizontal="left"/>
    </xf>
    <xf numFmtId="0" fontId="52" fillId="13" borderId="0" xfId="0" applyNumberFormat="1" applyFont="1" applyFill="1" applyBorder="1" applyAlignment="1" applyProtection="1">
      <alignment horizontal="left"/>
    </xf>
    <xf numFmtId="0" fontId="54" fillId="0" borderId="0" xfId="0" applyNumberFormat="1" applyFont="1" applyFill="1" applyBorder="1" applyAlignment="1" applyProtection="1"/>
    <xf numFmtId="0" fontId="52" fillId="14" borderId="0" xfId="0" applyNumberFormat="1" applyFont="1" applyFill="1" applyBorder="1" applyAlignment="1" applyProtection="1">
      <alignment horizontal="right"/>
    </xf>
    <xf numFmtId="0" fontId="52" fillId="14" borderId="0" xfId="0" applyNumberFormat="1" applyFont="1" applyFill="1" applyBorder="1" applyAlignment="1" applyProtection="1">
      <alignment horizontal="left"/>
    </xf>
    <xf numFmtId="168" fontId="56" fillId="14" borderId="0" xfId="0" applyNumberFormat="1" applyFont="1" applyFill="1" applyBorder="1" applyAlignment="1" applyProtection="1">
      <alignment horizontal="right" vertical="top"/>
    </xf>
    <xf numFmtId="0" fontId="55" fillId="0" borderId="0" xfId="0" applyNumberFormat="1" applyFont="1" applyFill="1" applyBorder="1" applyAlignment="1" applyProtection="1">
      <alignment horizontal="left"/>
    </xf>
    <xf numFmtId="169" fontId="0" fillId="0" borderId="0" xfId="108" applyNumberFormat="1" applyFont="1"/>
    <xf numFmtId="14" fontId="0" fillId="0" borderId="0" xfId="0" applyNumberFormat="1" applyFont="1" applyBorder="1"/>
    <xf numFmtId="14" fontId="61" fillId="0" borderId="0" xfId="0" applyNumberFormat="1" applyFont="1" applyBorder="1"/>
    <xf numFmtId="0" fontId="0" fillId="0" borderId="0" xfId="0" applyFont="1" applyFill="1" applyBorder="1"/>
    <xf numFmtId="4" fontId="7" fillId="0" borderId="0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/>
    <xf numFmtId="170" fontId="7" fillId="0" borderId="0" xfId="0" applyNumberFormat="1" applyFont="1" applyFill="1" applyBorder="1" applyAlignment="1" applyProtection="1">
      <alignment horizontal="right" wrapText="1"/>
    </xf>
    <xf numFmtId="40" fontId="7" fillId="0" borderId="0" xfId="306" applyNumberFormat="1" applyBorder="1"/>
    <xf numFmtId="0" fontId="64" fillId="0" borderId="0" xfId="391" applyFont="1" applyFill="1" applyBorder="1" applyAlignment="1" applyProtection="1">
      <alignment vertical="center"/>
    </xf>
    <xf numFmtId="0" fontId="65" fillId="0" borderId="0" xfId="391" applyFont="1" applyFill="1" applyBorder="1"/>
    <xf numFmtId="0" fontId="64" fillId="0" borderId="0" xfId="391" applyFont="1" applyFill="1" applyBorder="1"/>
    <xf numFmtId="0" fontId="66" fillId="0" borderId="0" xfId="391" applyFont="1" applyFill="1" applyBorder="1" applyAlignment="1" applyProtection="1">
      <alignment vertical="center"/>
    </xf>
    <xf numFmtId="0" fontId="66" fillId="0" borderId="0" xfId="391" applyFont="1" applyFill="1" applyBorder="1" applyAlignment="1" applyProtection="1">
      <alignment horizontal="center" vertical="center"/>
    </xf>
    <xf numFmtId="0" fontId="66" fillId="0" borderId="0" xfId="391" quotePrefix="1" applyFont="1" applyFill="1" applyBorder="1" applyAlignment="1" applyProtection="1">
      <alignment horizontal="center" vertical="center"/>
    </xf>
    <xf numFmtId="0" fontId="42" fillId="0" borderId="1" xfId="391" applyFont="1" applyFill="1" applyBorder="1"/>
    <xf numFmtId="17" fontId="64" fillId="0" borderId="1" xfId="391" quotePrefix="1" applyNumberFormat="1" applyFont="1" applyFill="1" applyBorder="1" applyAlignment="1" applyProtection="1">
      <alignment horizontal="right"/>
    </xf>
    <xf numFmtId="0" fontId="42" fillId="0" borderId="17" xfId="391" applyFont="1" applyFill="1" applyBorder="1"/>
    <xf numFmtId="3" fontId="65" fillId="0" borderId="17" xfId="391" applyNumberFormat="1" applyFont="1" applyFill="1" applyBorder="1" applyAlignment="1">
      <alignment horizontal="center"/>
    </xf>
    <xf numFmtId="0" fontId="42" fillId="0" borderId="0" xfId="391" applyFont="1" applyFill="1" applyBorder="1"/>
    <xf numFmtId="3" fontId="65" fillId="0" borderId="0" xfId="391" applyNumberFormat="1" applyFont="1" applyFill="1" applyBorder="1" applyAlignment="1">
      <alignment horizontal="center"/>
    </xf>
    <xf numFmtId="0" fontId="64" fillId="0" borderId="0" xfId="391" applyFont="1" applyFill="1" applyBorder="1" applyAlignment="1" applyProtection="1">
      <alignment horizontal="center"/>
    </xf>
    <xf numFmtId="3" fontId="64" fillId="0" borderId="0" xfId="391" applyNumberFormat="1" applyFont="1" applyFill="1" applyBorder="1"/>
    <xf numFmtId="3" fontId="65" fillId="0" borderId="0" xfId="391" applyNumberFormat="1" applyFont="1" applyFill="1" applyBorder="1"/>
    <xf numFmtId="0" fontId="64" fillId="0" borderId="0" xfId="391" applyFont="1" applyFill="1" applyBorder="1" applyAlignment="1" applyProtection="1">
      <alignment horizontal="left"/>
    </xf>
    <xf numFmtId="3" fontId="64" fillId="0" borderId="0" xfId="391" applyNumberFormat="1" applyFont="1" applyFill="1" applyBorder="1" applyProtection="1"/>
    <xf numFmtId="0" fontId="64" fillId="0" borderId="0" xfId="391" applyFont="1" applyFill="1" applyBorder="1" applyAlignment="1">
      <alignment horizontal="left" indent="1"/>
    </xf>
    <xf numFmtId="37" fontId="65" fillId="0" borderId="0" xfId="391" applyNumberFormat="1" applyFont="1" applyFill="1" applyBorder="1" applyAlignment="1">
      <alignment horizontal="left" indent="2"/>
    </xf>
    <xf numFmtId="3" fontId="65" fillId="0" borderId="0" xfId="391" applyNumberFormat="1" applyFont="1" applyFill="1" applyBorder="1" applyProtection="1"/>
    <xf numFmtId="0" fontId="65" fillId="0" borderId="0" xfId="391" applyFont="1" applyFill="1" applyBorder="1" applyAlignment="1">
      <alignment horizontal="left" indent="3"/>
    </xf>
    <xf numFmtId="3" fontId="65" fillId="0" borderId="0" xfId="391" applyNumberFormat="1" applyFont="1" applyFill="1" applyBorder="1" applyAlignment="1">
      <alignment horizontal="right"/>
    </xf>
    <xf numFmtId="0" fontId="65" fillId="0" borderId="0" xfId="391" applyFont="1" applyFill="1" applyBorder="1" applyAlignment="1">
      <alignment horizontal="left" indent="2"/>
    </xf>
    <xf numFmtId="3" fontId="64" fillId="0" borderId="0" xfId="391" applyNumberFormat="1" applyFont="1" applyFill="1" applyBorder="1" applyAlignment="1">
      <alignment horizontal="right"/>
    </xf>
    <xf numFmtId="0" fontId="65" fillId="0" borderId="0" xfId="391" applyFont="1" applyFill="1" applyBorder="1" applyAlignment="1">
      <alignment horizontal="left" indent="1"/>
    </xf>
    <xf numFmtId="38" fontId="64" fillId="0" borderId="0" xfId="391" applyNumberFormat="1" applyFont="1" applyFill="1" applyBorder="1"/>
    <xf numFmtId="0" fontId="65" fillId="0" borderId="1" xfId="391" applyFont="1" applyFill="1" applyBorder="1"/>
    <xf numFmtId="0" fontId="65" fillId="0" borderId="0" xfId="391" applyFont="1" applyFill="1" applyBorder="1" applyAlignment="1" applyProtection="1">
      <alignment horizontal="left"/>
    </xf>
    <xf numFmtId="4" fontId="65" fillId="0" borderId="0" xfId="391" applyNumberFormat="1" applyFont="1" applyFill="1" applyBorder="1" applyAlignment="1"/>
    <xf numFmtId="0" fontId="69" fillId="11" borderId="0" xfId="391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70" fillId="0" borderId="0" xfId="0" applyFont="1"/>
    <xf numFmtId="0" fontId="71" fillId="0" borderId="0" xfId="0" applyFont="1"/>
    <xf numFmtId="0" fontId="70" fillId="11" borderId="0" xfId="0" applyFont="1" applyFill="1"/>
    <xf numFmtId="43" fontId="0" fillId="11" borderId="0" xfId="172" applyFont="1" applyFill="1"/>
    <xf numFmtId="0" fontId="70" fillId="0" borderId="0" xfId="0" applyFont="1" applyFill="1"/>
    <xf numFmtId="0" fontId="73" fillId="0" borderId="0" xfId="0" applyFont="1"/>
    <xf numFmtId="0" fontId="72" fillId="0" borderId="7" xfId="0" applyFont="1" applyBorder="1"/>
    <xf numFmtId="0" fontId="39" fillId="0" borderId="21" xfId="0" applyFont="1" applyBorder="1"/>
    <xf numFmtId="0" fontId="0" fillId="0" borderId="22" xfId="0" applyBorder="1"/>
    <xf numFmtId="0" fontId="70" fillId="0" borderId="21" xfId="0" applyFont="1" applyBorder="1"/>
    <xf numFmtId="0" fontId="71" fillId="0" borderId="14" xfId="0" applyFont="1" applyBorder="1"/>
    <xf numFmtId="10" fontId="0" fillId="0" borderId="0" xfId="0" applyNumberFormat="1"/>
    <xf numFmtId="0" fontId="58" fillId="0" borderId="0" xfId="180"/>
    <xf numFmtId="0" fontId="16" fillId="0" borderId="0" xfId="0" applyFont="1"/>
    <xf numFmtId="0" fontId="16" fillId="17" borderId="0" xfId="0" applyFont="1" applyFill="1"/>
    <xf numFmtId="14" fontId="58" fillId="0" borderId="0" xfId="180" applyNumberFormat="1" applyBorder="1"/>
    <xf numFmtId="0" fontId="24" fillId="0" borderId="7" xfId="0" applyFont="1" applyBorder="1"/>
    <xf numFmtId="43" fontId="0" fillId="0" borderId="0" xfId="172" applyFont="1"/>
    <xf numFmtId="43" fontId="0" fillId="11" borderId="0" xfId="0" applyNumberFormat="1" applyFill="1"/>
    <xf numFmtId="0" fontId="0" fillId="11" borderId="0" xfId="0" applyFill="1"/>
    <xf numFmtId="0" fontId="0" fillId="15" borderId="5" xfId="0" applyFill="1" applyBorder="1"/>
    <xf numFmtId="4" fontId="76" fillId="0" borderId="0" xfId="0" applyNumberFormat="1" applyFont="1" applyFill="1" applyAlignment="1" applyProtection="1">
      <alignment horizontal="right" vertical="center" wrapText="1"/>
    </xf>
    <xf numFmtId="0" fontId="76" fillId="0" borderId="0" xfId="0" applyNumberFormat="1" applyFont="1" applyFill="1" applyAlignment="1" applyProtection="1">
      <alignment horizontal="center" vertical="center" wrapText="1"/>
    </xf>
    <xf numFmtId="43" fontId="0" fillId="0" borderId="0" xfId="0" applyNumberFormat="1"/>
    <xf numFmtId="43" fontId="0" fillId="15" borderId="0" xfId="0" applyNumberFormat="1" applyFill="1"/>
    <xf numFmtId="0" fontId="24" fillId="15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3" fontId="24" fillId="15" borderId="0" xfId="0" applyNumberFormat="1" applyFont="1" applyFill="1" applyAlignment="1">
      <alignment horizontal="right"/>
    </xf>
    <xf numFmtId="43" fontId="0" fillId="0" borderId="0" xfId="172" applyFont="1" applyFill="1"/>
    <xf numFmtId="2" fontId="71" fillId="0" borderId="0" xfId="0" applyNumberFormat="1" applyFont="1"/>
    <xf numFmtId="176" fontId="0" fillId="0" borderId="0" xfId="172" applyNumberFormat="1" applyFont="1"/>
    <xf numFmtId="176" fontId="0" fillId="0" borderId="0" xfId="0" applyNumberFormat="1"/>
    <xf numFmtId="17" fontId="7" fillId="0" borderId="16" xfId="57" applyNumberFormat="1" applyFill="1" applyBorder="1"/>
    <xf numFmtId="39" fontId="2" fillId="0" borderId="5" xfId="391" applyNumberFormat="1" applyFont="1" applyBorder="1" applyProtection="1"/>
    <xf numFmtId="0" fontId="0" fillId="0" borderId="5" xfId="0" applyBorder="1"/>
    <xf numFmtId="0" fontId="0" fillId="0" borderId="9" xfId="0" applyBorder="1"/>
    <xf numFmtId="17" fontId="0" fillId="0" borderId="9" xfId="0" applyNumberFormat="1" applyBorder="1"/>
    <xf numFmtId="0" fontId="40" fillId="0" borderId="0" xfId="0" applyFont="1"/>
    <xf numFmtId="43" fontId="0" fillId="0" borderId="5" xfId="172" applyFont="1" applyBorder="1"/>
    <xf numFmtId="176" fontId="0" fillId="0" borderId="5" xfId="172" applyNumberFormat="1" applyFont="1" applyBorder="1"/>
    <xf numFmtId="43" fontId="0" fillId="0" borderId="9" xfId="172" applyFont="1" applyBorder="1"/>
    <xf numFmtId="176" fontId="0" fillId="0" borderId="9" xfId="172" applyNumberFormat="1" applyFont="1" applyBorder="1"/>
    <xf numFmtId="9" fontId="0" fillId="0" borderId="5" xfId="108" applyFont="1" applyBorder="1"/>
    <xf numFmtId="9" fontId="0" fillId="0" borderId="9" xfId="108" applyFont="1" applyBorder="1"/>
    <xf numFmtId="9" fontId="0" fillId="0" borderId="5" xfId="172" applyNumberFormat="1" applyFont="1" applyBorder="1"/>
    <xf numFmtId="9" fontId="0" fillId="0" borderId="9" xfId="172" applyNumberFormat="1" applyFont="1" applyBorder="1"/>
    <xf numFmtId="0" fontId="5" fillId="0" borderId="11" xfId="56" applyBorder="1"/>
    <xf numFmtId="0" fontId="71" fillId="0" borderId="0" xfId="0" applyFont="1" applyBorder="1"/>
    <xf numFmtId="9" fontId="0" fillId="11" borderId="5" xfId="108" applyFont="1" applyFill="1" applyBorder="1"/>
    <xf numFmtId="0" fontId="0" fillId="11" borderId="5" xfId="0" applyFill="1" applyBorder="1"/>
    <xf numFmtId="9" fontId="0" fillId="15" borderId="5" xfId="108" applyFont="1" applyFill="1" applyBorder="1"/>
    <xf numFmtId="0" fontId="22" fillId="11" borderId="0" xfId="0" applyFont="1" applyFill="1"/>
    <xf numFmtId="1" fontId="22" fillId="11" borderId="0" xfId="0" applyNumberFormat="1" applyFont="1" applyFill="1"/>
    <xf numFmtId="0" fontId="77" fillId="0" borderId="0" xfId="0" applyFont="1"/>
    <xf numFmtId="0" fontId="24" fillId="0" borderId="0" xfId="0" applyFont="1" applyBorder="1"/>
    <xf numFmtId="17" fontId="0" fillId="0" borderId="0" xfId="0" applyNumberFormat="1" applyBorder="1"/>
    <xf numFmtId="37" fontId="2" fillId="0" borderId="0" xfId="391" applyNumberFormat="1" applyFont="1" applyBorder="1" applyProtection="1"/>
    <xf numFmtId="0" fontId="0" fillId="0" borderId="0" xfId="0" applyBorder="1" applyAlignment="1">
      <alignment horizontal="right"/>
    </xf>
    <xf numFmtId="0" fontId="14" fillId="0" borderId="0" xfId="2" applyBorder="1"/>
    <xf numFmtId="0" fontId="23" fillId="0" borderId="0" xfId="180" applyFont="1" applyBorder="1"/>
    <xf numFmtId="0" fontId="58" fillId="0" borderId="0" xfId="180" applyBorder="1"/>
    <xf numFmtId="4" fontId="58" fillId="0" borderId="0" xfId="180" applyNumberFormat="1" applyBorder="1"/>
    <xf numFmtId="0" fontId="23" fillId="0" borderId="0" xfId="180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39" fillId="0" borderId="0" xfId="180" applyFont="1" applyBorder="1"/>
    <xf numFmtId="0" fontId="23" fillId="0" borderId="0" xfId="180" applyFont="1" applyAlignment="1">
      <alignment horizontal="center" wrapText="1"/>
    </xf>
    <xf numFmtId="0" fontId="47" fillId="12" borderId="0" xfId="0" applyFont="1" applyFill="1" applyBorder="1" applyAlignment="1">
      <alignment horizontal="center" wrapText="1"/>
    </xf>
    <xf numFmtId="0" fontId="47" fillId="12" borderId="3" xfId="0" applyFont="1" applyFill="1" applyBorder="1" applyAlignment="1">
      <alignment horizontal="center" wrapText="1"/>
    </xf>
    <xf numFmtId="0" fontId="48" fillId="0" borderId="0" xfId="0" applyNumberFormat="1" applyFont="1" applyAlignment="1">
      <alignment horizontal="center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2" borderId="21" xfId="3" applyFont="1" applyFill="1" applyBorder="1" applyAlignment="1">
      <alignment horizontal="center" vertical="center" wrapText="1"/>
    </xf>
    <xf numFmtId="0" fontId="18" fillId="2" borderId="2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15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16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horizontal="center" vertical="center" wrapText="1"/>
    </xf>
    <xf numFmtId="0" fontId="17" fillId="0" borderId="18" xfId="3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18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69" fillId="11" borderId="0" xfId="391" applyNumberFormat="1" applyFont="1" applyFill="1" applyBorder="1" applyAlignment="1">
      <alignment horizontal="right"/>
    </xf>
    <xf numFmtId="0" fontId="70" fillId="0" borderId="1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70" fillId="11" borderId="14" xfId="0" applyFont="1" applyFill="1" applyBorder="1" applyAlignment="1">
      <alignment horizontal="center" vertical="center" wrapText="1"/>
    </xf>
    <xf numFmtId="0" fontId="70" fillId="11" borderId="0" xfId="0" applyFont="1" applyFill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24" fillId="11" borderId="0" xfId="0" applyFont="1" applyFill="1" applyAlignment="1">
      <alignment horizontal="center" wrapText="1"/>
    </xf>
    <xf numFmtId="3" fontId="0" fillId="11" borderId="0" xfId="0" applyNumberFormat="1" applyFill="1"/>
    <xf numFmtId="0" fontId="23" fillId="11" borderId="0" xfId="180" applyFont="1" applyFill="1" applyAlignment="1">
      <alignment horizontal="center" vertical="center" wrapText="1"/>
    </xf>
    <xf numFmtId="2" fontId="58" fillId="11" borderId="0" xfId="180" applyNumberFormat="1" applyFill="1"/>
  </cellXfs>
  <cellStyles count="990">
    <cellStyle name="=C:\WINNT\SYSTEM32\COMMAND.COM" xfId="14"/>
    <cellStyle name="=C:\WINNT\SYSTEM32\COMMAND.COM 2" xfId="391"/>
    <cellStyle name="40% - Accent6 2" xfId="635"/>
    <cellStyle name="Cabecera 1" xfId="392"/>
    <cellStyle name="Cabecera 2" xfId="393"/>
    <cellStyle name="Comma" xfId="172" builtinId="3"/>
    <cellStyle name="Comma 2" xfId="4"/>
    <cellStyle name="Comma 3" xfId="637"/>
    <cellStyle name="Fecha" xfId="394"/>
    <cellStyle name="Fijo" xfId="395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Hyperlink" xfId="2" builtinId="8"/>
    <cellStyle name="Hyperlink 2" xfId="173"/>
    <cellStyle name="Hyperlink 3" xfId="174"/>
    <cellStyle name="Monetario" xfId="396"/>
    <cellStyle name="Monetario0" xfId="397"/>
    <cellStyle name="Normal" xfId="0" builtinId="0"/>
    <cellStyle name="Normal 2" xfId="175"/>
    <cellStyle name="Normal 2 2" xfId="3"/>
    <cellStyle name="Normal 2 3" xfId="176"/>
    <cellStyle name="Normal 3" xfId="56"/>
    <cellStyle name="Normal 3 2" xfId="57"/>
    <cellStyle name="Normal 4" xfId="177"/>
    <cellStyle name="Normal 5" xfId="178"/>
    <cellStyle name="Normal 5 2" xfId="179"/>
    <cellStyle name="Normal 6" xfId="180"/>
    <cellStyle name="Normal 7" xfId="181"/>
    <cellStyle name="Normal_Hoja2" xfId="1"/>
    <cellStyle name="Normal_Reservas 2010" xfId="306"/>
    <cellStyle name="Percent" xfId="108" builtinId="5"/>
    <cellStyle name="Percent 2" xfId="636"/>
    <cellStyle name="Punto" xfId="398"/>
    <cellStyle name="Punto0" xfId="399"/>
    <cellStyle name="Обычный 2" xfId="182"/>
    <cellStyle name="Обычный 3" xfId="183"/>
    <cellStyle name="Обычный 5" xfId="184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Medium4"/>
  <colors>
    <mruColors>
      <color rgb="FFFC00FF"/>
      <color rgb="FF2CFF09"/>
      <color rgb="FF9AEB9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hartsheet" Target="chartsheets/sheet5.xml"/><Relationship Id="rId21" Type="http://schemas.openxmlformats.org/officeDocument/2006/relationships/worksheet" Target="worksheets/sheet16.xml"/><Relationship Id="rId22" Type="http://schemas.openxmlformats.org/officeDocument/2006/relationships/worksheet" Target="worksheets/sheet17.xml"/><Relationship Id="rId23" Type="http://schemas.openxmlformats.org/officeDocument/2006/relationships/worksheet" Target="worksheets/sheet18.xml"/><Relationship Id="rId24" Type="http://schemas.openxmlformats.org/officeDocument/2006/relationships/worksheet" Target="worksheets/sheet19.xml"/><Relationship Id="rId25" Type="http://schemas.openxmlformats.org/officeDocument/2006/relationships/externalLink" Target="externalLinks/externalLink1.xml"/><Relationship Id="rId26" Type="http://schemas.openxmlformats.org/officeDocument/2006/relationships/externalLink" Target="externalLinks/externalLink2.xml"/><Relationship Id="rId27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chartsheet" Target="chartsheets/sheet1.xml"/><Relationship Id="rId17" Type="http://schemas.openxmlformats.org/officeDocument/2006/relationships/chartsheet" Target="chartsheets/sheet2.xml"/><Relationship Id="rId18" Type="http://schemas.openxmlformats.org/officeDocument/2006/relationships/chartsheet" Target="chartsheets/sheet3.xml"/><Relationship Id="rId19" Type="http://schemas.openxmlformats.org/officeDocument/2006/relationships/chartsheet" Target="chartsheets/sheet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 Government Expenditure </a:t>
            </a:r>
            <a:br>
              <a:rPr lang="en-US"/>
            </a:br>
            <a:r>
              <a:rPr lang="en-US"/>
              <a:t>(Bs. Millions, Real 1997 Bs.),</a:t>
            </a:r>
            <a:r>
              <a:rPr lang="en-US" baseline="0"/>
              <a:t> 1999-2015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GDP!$A$8:$A$74</c:f>
              <c:strCache>
                <c:ptCount val="67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</c:strCache>
            </c:strRef>
          </c:cat>
          <c:val>
            <c:numRef>
              <c:f>GDP!$F$8:$F$74</c:f>
              <c:numCache>
                <c:formatCode>0</c:formatCode>
                <c:ptCount val="67"/>
                <c:pt idx="0">
                  <c:v>1190.427</c:v>
                </c:pt>
                <c:pt idx="1">
                  <c:v>1069.214</c:v>
                </c:pt>
                <c:pt idx="2">
                  <c:v>1277.502</c:v>
                </c:pt>
                <c:pt idx="3">
                  <c:v>1552.609</c:v>
                </c:pt>
                <c:pt idx="4">
                  <c:v>1223.899</c:v>
                </c:pt>
                <c:pt idx="5">
                  <c:v>1144.508</c:v>
                </c:pt>
                <c:pt idx="6">
                  <c:v>1273.668</c:v>
                </c:pt>
                <c:pt idx="7">
                  <c:v>1660.678</c:v>
                </c:pt>
                <c:pt idx="8">
                  <c:v>1144.572</c:v>
                </c:pt>
                <c:pt idx="9">
                  <c:v>1294.278</c:v>
                </c:pt>
                <c:pt idx="10">
                  <c:v>1366.84</c:v>
                </c:pt>
                <c:pt idx="11">
                  <c:v>1864.803</c:v>
                </c:pt>
                <c:pt idx="12">
                  <c:v>1230.841</c:v>
                </c:pt>
                <c:pt idx="13">
                  <c:v>1310.92</c:v>
                </c:pt>
                <c:pt idx="14">
                  <c:v>1309.149</c:v>
                </c:pt>
                <c:pt idx="15">
                  <c:v>1678.543</c:v>
                </c:pt>
                <c:pt idx="16">
                  <c:v>1263.078</c:v>
                </c:pt>
                <c:pt idx="17">
                  <c:v>1384.544</c:v>
                </c:pt>
                <c:pt idx="18">
                  <c:v>1414.019</c:v>
                </c:pt>
                <c:pt idx="19">
                  <c:v>1783.191</c:v>
                </c:pt>
                <c:pt idx="20">
                  <c:v>1398.951</c:v>
                </c:pt>
                <c:pt idx="21">
                  <c:v>1554.932</c:v>
                </c:pt>
                <c:pt idx="22">
                  <c:v>1632.123</c:v>
                </c:pt>
                <c:pt idx="23">
                  <c:v>2090.21</c:v>
                </c:pt>
                <c:pt idx="24">
                  <c:v>1572.635</c:v>
                </c:pt>
                <c:pt idx="25">
                  <c:v>1721.617</c:v>
                </c:pt>
                <c:pt idx="26">
                  <c:v>1823.919</c:v>
                </c:pt>
                <c:pt idx="27">
                  <c:v>2269.098</c:v>
                </c:pt>
                <c:pt idx="28">
                  <c:v>1689.042</c:v>
                </c:pt>
                <c:pt idx="29">
                  <c:v>1861.713</c:v>
                </c:pt>
                <c:pt idx="30">
                  <c:v>1986.654</c:v>
                </c:pt>
                <c:pt idx="31">
                  <c:v>2560.761</c:v>
                </c:pt>
                <c:pt idx="32">
                  <c:v>1900.564</c:v>
                </c:pt>
                <c:pt idx="33">
                  <c:v>2124.681</c:v>
                </c:pt>
                <c:pt idx="34">
                  <c:v>2275.652</c:v>
                </c:pt>
                <c:pt idx="35">
                  <c:v>2910.828</c:v>
                </c:pt>
                <c:pt idx="36">
                  <c:v>2042.216</c:v>
                </c:pt>
                <c:pt idx="37">
                  <c:v>2251.707</c:v>
                </c:pt>
                <c:pt idx="38">
                  <c:v>2375.895</c:v>
                </c:pt>
                <c:pt idx="39">
                  <c:v>2982.041</c:v>
                </c:pt>
                <c:pt idx="40">
                  <c:v>2075.053</c:v>
                </c:pt>
                <c:pt idx="41">
                  <c:v>2301.027</c:v>
                </c:pt>
                <c:pt idx="42">
                  <c:v>2423.384</c:v>
                </c:pt>
                <c:pt idx="43">
                  <c:v>3000.949</c:v>
                </c:pt>
                <c:pt idx="44">
                  <c:v>2056.743</c:v>
                </c:pt>
                <c:pt idx="45">
                  <c:v>2352.059</c:v>
                </c:pt>
                <c:pt idx="46">
                  <c:v>2489.643</c:v>
                </c:pt>
                <c:pt idx="47">
                  <c:v>3112.089</c:v>
                </c:pt>
                <c:pt idx="48">
                  <c:v>2265.104</c:v>
                </c:pt>
                <c:pt idx="49">
                  <c:v>2437.292</c:v>
                </c:pt>
                <c:pt idx="50">
                  <c:v>2609.091</c:v>
                </c:pt>
                <c:pt idx="51">
                  <c:v>3291.692</c:v>
                </c:pt>
                <c:pt idx="52">
                  <c:v>2380.801</c:v>
                </c:pt>
                <c:pt idx="53">
                  <c:v>2579.298</c:v>
                </c:pt>
                <c:pt idx="54">
                  <c:v>2799.487</c:v>
                </c:pt>
                <c:pt idx="55">
                  <c:v>3507.085</c:v>
                </c:pt>
                <c:pt idx="56">
                  <c:v>2478.636</c:v>
                </c:pt>
                <c:pt idx="57">
                  <c:v>2654.956</c:v>
                </c:pt>
                <c:pt idx="58">
                  <c:v>2877.371</c:v>
                </c:pt>
                <c:pt idx="59">
                  <c:v>3632.321</c:v>
                </c:pt>
                <c:pt idx="60">
                  <c:v>2484.584</c:v>
                </c:pt>
                <c:pt idx="61">
                  <c:v>2653.497</c:v>
                </c:pt>
                <c:pt idx="62">
                  <c:v>2934.955</c:v>
                </c:pt>
                <c:pt idx="63">
                  <c:v>3644.832</c:v>
                </c:pt>
                <c:pt idx="64">
                  <c:v>2470.375</c:v>
                </c:pt>
                <c:pt idx="65">
                  <c:v>2649.845</c:v>
                </c:pt>
                <c:pt idx="66">
                  <c:v>2747.49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197208"/>
        <c:axId val="2126200200"/>
      </c:lineChart>
      <c:catAx>
        <c:axId val="2126197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200200"/>
        <c:crosses val="autoZero"/>
        <c:auto val="1"/>
        <c:lblAlgn val="ctr"/>
        <c:lblOffset val="100"/>
        <c:noMultiLvlLbl val="0"/>
      </c:catAx>
      <c:valAx>
        <c:axId val="2126200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19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USD/VEF</a:t>
            </a:r>
            <a:r>
              <a:rPr lang="en-US" baseline="0"/>
              <a:t> Exchange Rates, 2013-2016 (Maduro Period)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'USD-VEF FX'!$B$3</c:f>
              <c:strCache>
                <c:ptCount val="1"/>
                <c:pt idx="0">
                  <c:v>Black market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FX'!$B$175:$B$214</c:f>
              <c:numCache>
                <c:formatCode>General</c:formatCode>
                <c:ptCount val="40"/>
                <c:pt idx="0">
                  <c:v>22.8</c:v>
                </c:pt>
                <c:pt idx="1">
                  <c:v>25.35</c:v>
                </c:pt>
                <c:pt idx="2">
                  <c:v>28.43</c:v>
                </c:pt>
                <c:pt idx="3">
                  <c:v>31.65</c:v>
                </c:pt>
                <c:pt idx="4">
                  <c:v>31.62</c:v>
                </c:pt>
                <c:pt idx="5">
                  <c:v>37.36</c:v>
                </c:pt>
                <c:pt idx="6">
                  <c:v>42.47</c:v>
                </c:pt>
                <c:pt idx="7">
                  <c:v>56.71</c:v>
                </c:pt>
                <c:pt idx="8">
                  <c:v>62.19</c:v>
                </c:pt>
                <c:pt idx="9">
                  <c:v>64.1</c:v>
                </c:pt>
                <c:pt idx="10">
                  <c:v>79.88</c:v>
                </c:pt>
                <c:pt idx="11">
                  <c:v>86.0</c:v>
                </c:pt>
                <c:pt idx="12">
                  <c:v>70.03</c:v>
                </c:pt>
                <c:pt idx="13">
                  <c:v>69.48</c:v>
                </c:pt>
                <c:pt idx="14">
                  <c:v>70.46</c:v>
                </c:pt>
                <c:pt idx="15">
                  <c:v>72.37</c:v>
                </c:pt>
                <c:pt idx="16">
                  <c:v>77.33</c:v>
                </c:pt>
                <c:pt idx="17">
                  <c:v>87.82</c:v>
                </c:pt>
                <c:pt idx="18">
                  <c:v>100.59</c:v>
                </c:pt>
                <c:pt idx="19">
                  <c:v>102.56</c:v>
                </c:pt>
                <c:pt idx="20">
                  <c:v>153.66</c:v>
                </c:pt>
                <c:pt idx="21">
                  <c:v>173.24</c:v>
                </c:pt>
                <c:pt idx="22">
                  <c:v>189.85</c:v>
                </c:pt>
                <c:pt idx="23">
                  <c:v>222.12</c:v>
                </c:pt>
                <c:pt idx="24">
                  <c:v>252.59</c:v>
                </c:pt>
                <c:pt idx="25">
                  <c:v>279.22</c:v>
                </c:pt>
                <c:pt idx="26">
                  <c:v>402.35</c:v>
                </c:pt>
                <c:pt idx="27">
                  <c:v>484.41</c:v>
                </c:pt>
                <c:pt idx="28">
                  <c:v>677.85</c:v>
                </c:pt>
                <c:pt idx="29">
                  <c:v>698.35</c:v>
                </c:pt>
                <c:pt idx="30">
                  <c:v>823.1</c:v>
                </c:pt>
                <c:pt idx="31">
                  <c:v>785.92</c:v>
                </c:pt>
                <c:pt idx="32">
                  <c:v>893.75</c:v>
                </c:pt>
                <c:pt idx="33">
                  <c:v>833.33</c:v>
                </c:pt>
                <c:pt idx="34">
                  <c:v>984.13</c:v>
                </c:pt>
                <c:pt idx="35">
                  <c:v>1089.66</c:v>
                </c:pt>
                <c:pt idx="36">
                  <c:v>1172.55</c:v>
                </c:pt>
                <c:pt idx="37">
                  <c:v>1115.38</c:v>
                </c:pt>
                <c:pt idx="38">
                  <c:v>1017.54</c:v>
                </c:pt>
                <c:pt idx="39">
                  <c:v>1043.64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'USD-VEF FX'!$C$3</c:f>
              <c:strCache>
                <c:ptCount val="1"/>
                <c:pt idx="0">
                  <c:v>Official floating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FX'!$C$175:$C$214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2"/>
          <c:order val="2"/>
          <c:tx>
            <c:strRef>
              <c:f>'USD-VEF FX'!$D$3</c:f>
              <c:strCache>
                <c:ptCount val="1"/>
                <c:pt idx="0">
                  <c:v>CADIVI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FX'!$D$175:$D$214</c:f>
              <c:numCache>
                <c:formatCode>General</c:formatCode>
                <c:ptCount val="40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'USD-VEF FX'!$E$3</c:f>
              <c:strCache>
                <c:ptCount val="1"/>
                <c:pt idx="0">
                  <c:v>CADIVI (Preferencial)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FX'!$E$175:$E$214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4"/>
          <c:order val="4"/>
          <c:tx>
            <c:strRef>
              <c:f>'USD-VEF FX'!$F$3</c:f>
              <c:strCache>
                <c:ptCount val="1"/>
                <c:pt idx="0">
                  <c:v>SITME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FX'!$F$175:$F$214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5"/>
          <c:order val="5"/>
          <c:tx>
            <c:strRef>
              <c:f>'USD-VEF FX'!$G$3</c:f>
              <c:strCache>
                <c:ptCount val="1"/>
                <c:pt idx="0">
                  <c:v>CENCOEX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FX'!$G$175:$G$214</c:f>
              <c:numCache>
                <c:formatCode>General</c:formatCode>
                <c:ptCount val="40"/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  <c:pt idx="18">
                  <c:v>6.3</c:v>
                </c:pt>
                <c:pt idx="19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6.3</c:v>
                </c:pt>
                <c:pt idx="24">
                  <c:v>6.3</c:v>
                </c:pt>
                <c:pt idx="25">
                  <c:v>6.3</c:v>
                </c:pt>
                <c:pt idx="26">
                  <c:v>6.3</c:v>
                </c:pt>
                <c:pt idx="27">
                  <c:v>6.3</c:v>
                </c:pt>
                <c:pt idx="28">
                  <c:v>6.3</c:v>
                </c:pt>
                <c:pt idx="29">
                  <c:v>6.3</c:v>
                </c:pt>
                <c:pt idx="30">
                  <c:v>6.3</c:v>
                </c:pt>
                <c:pt idx="31">
                  <c:v>6.3</c:v>
                </c:pt>
                <c:pt idx="32">
                  <c:v>6.3</c:v>
                </c:pt>
                <c:pt idx="33">
                  <c:v>6.3</c:v>
                </c:pt>
                <c:pt idx="34">
                  <c:v>6.3</c:v>
                </c:pt>
                <c:pt idx="35">
                  <c:v>6.3</c:v>
                </c:pt>
                <c:pt idx="36">
                  <c:v>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'USD-VEF FX'!$H$3</c:f>
              <c:strCache>
                <c:ptCount val="1"/>
                <c:pt idx="0">
                  <c:v>SICAD I</c:v>
                </c:pt>
              </c:strCache>
            </c:strRef>
          </c:tx>
          <c:spPr>
            <a:ln w="38100">
              <a:solidFill>
                <a:srgbClr val="9AEB98"/>
              </a:solidFill>
            </a:ln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FX'!$H$175:$H$214</c:f>
              <c:numCache>
                <c:formatCode>General</c:formatCode>
                <c:ptCount val="40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11.33</c:v>
                </c:pt>
                <c:pt idx="11">
                  <c:v>11.75</c:v>
                </c:pt>
                <c:pt idx="12">
                  <c:v>11.12</c:v>
                </c:pt>
                <c:pt idx="13">
                  <c:v>10.35</c:v>
                </c:pt>
                <c:pt idx="14">
                  <c:v>10.0</c:v>
                </c:pt>
                <c:pt idx="15">
                  <c:v>10.36</c:v>
                </c:pt>
                <c:pt idx="16">
                  <c:v>10.7</c:v>
                </c:pt>
                <c:pt idx="17">
                  <c:v>11.25</c:v>
                </c:pt>
                <c:pt idx="18">
                  <c:v>11.6</c:v>
                </c:pt>
                <c:pt idx="19">
                  <c:v>11.6</c:v>
                </c:pt>
                <c:pt idx="20">
                  <c:v>11.8</c:v>
                </c:pt>
                <c:pt idx="21">
                  <c:v>12.0</c:v>
                </c:pt>
                <c:pt idx="22">
                  <c:v>12.0</c:v>
                </c:pt>
                <c:pt idx="23">
                  <c:v>12.0</c:v>
                </c:pt>
                <c:pt idx="24">
                  <c:v>12.0</c:v>
                </c:pt>
                <c:pt idx="25">
                  <c:v>12.0</c:v>
                </c:pt>
                <c:pt idx="26">
                  <c:v>12.0</c:v>
                </c:pt>
                <c:pt idx="27">
                  <c:v>12.0</c:v>
                </c:pt>
                <c:pt idx="28">
                  <c:v>12.0</c:v>
                </c:pt>
                <c:pt idx="29">
                  <c:v>12.0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13.5</c:v>
                </c:pt>
                <c:pt idx="34">
                  <c:v>13.5</c:v>
                </c:pt>
                <c:pt idx="35">
                  <c:v>13.5</c:v>
                </c:pt>
                <c:pt idx="36">
                  <c:v>13.5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'USD-VEF FX'!$I$3</c:f>
              <c:strCache>
                <c:ptCount val="1"/>
                <c:pt idx="0">
                  <c:v>SICAD II</c:v>
                </c:pt>
              </c:strCache>
            </c:strRef>
          </c:tx>
          <c:spPr>
            <a:ln w="38100">
              <a:solidFill>
                <a:srgbClr val="2CFF09"/>
              </a:solidFill>
            </a:ln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FX'!$I$175:$I$214</c:f>
              <c:numCache>
                <c:formatCode>General</c:formatCode>
                <c:ptCount val="40"/>
                <c:pt idx="10">
                  <c:v>66.16</c:v>
                </c:pt>
                <c:pt idx="11">
                  <c:v>80.65000000000001</c:v>
                </c:pt>
                <c:pt idx="12">
                  <c:v>73.15000000000001</c:v>
                </c:pt>
                <c:pt idx="13">
                  <c:v>49.76</c:v>
                </c:pt>
                <c:pt idx="14">
                  <c:v>49.97</c:v>
                </c:pt>
                <c:pt idx="15">
                  <c:v>49.98</c:v>
                </c:pt>
                <c:pt idx="16">
                  <c:v>49.98</c:v>
                </c:pt>
                <c:pt idx="17">
                  <c:v>49.97</c:v>
                </c:pt>
                <c:pt idx="18">
                  <c:v>49.97</c:v>
                </c:pt>
                <c:pt idx="19">
                  <c:v>49.97</c:v>
                </c:pt>
                <c:pt idx="20">
                  <c:v>49.98</c:v>
                </c:pt>
                <c:pt idx="21">
                  <c:v>52.1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'USD-VEF FX'!$J$3</c:f>
              <c:strCache>
                <c:ptCount val="1"/>
                <c:pt idx="0">
                  <c:v>SIMADI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FX'!$J$175:$J$214</c:f>
              <c:numCache>
                <c:formatCode>General</c:formatCode>
                <c:ptCount val="40"/>
                <c:pt idx="22">
                  <c:v>170.0</c:v>
                </c:pt>
                <c:pt idx="23">
                  <c:v>176.0</c:v>
                </c:pt>
                <c:pt idx="24">
                  <c:v>198.31</c:v>
                </c:pt>
                <c:pt idx="25">
                  <c:v>199.01</c:v>
                </c:pt>
                <c:pt idx="26">
                  <c:v>197.29</c:v>
                </c:pt>
                <c:pt idx="27">
                  <c:v>197.18</c:v>
                </c:pt>
                <c:pt idx="28">
                  <c:v>199.65</c:v>
                </c:pt>
                <c:pt idx="29">
                  <c:v>199.49</c:v>
                </c:pt>
                <c:pt idx="30">
                  <c:v>199.57</c:v>
                </c:pt>
                <c:pt idx="31">
                  <c:v>199.53</c:v>
                </c:pt>
                <c:pt idx="32">
                  <c:v>199.61</c:v>
                </c:pt>
                <c:pt idx="33">
                  <c:v>199.79</c:v>
                </c:pt>
                <c:pt idx="34">
                  <c:v>198.82</c:v>
                </c:pt>
                <c:pt idx="35">
                  <c:v>199.85</c:v>
                </c:pt>
                <c:pt idx="36">
                  <c:v>205.83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'USD-VEF FX'!$K$3</c:f>
              <c:strCache>
                <c:ptCount val="1"/>
                <c:pt idx="0">
                  <c:v>DIPRO</c:v>
                </c:pt>
              </c:strCache>
            </c:strRef>
          </c:tx>
          <c:spPr>
            <a:ln w="38100">
              <a:solidFill>
                <a:srgbClr val="FC00FF"/>
              </a:solidFill>
            </a:ln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FX'!$K$175:$K$214</c:f>
              <c:numCache>
                <c:formatCode>General</c:formatCode>
                <c:ptCount val="40"/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10.0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'USD-VEF FX'!$L$3</c:f>
              <c:strCache>
                <c:ptCount val="1"/>
                <c:pt idx="0">
                  <c:v>DICOM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'USD-VEF FX'!$A$175:$A$214</c:f>
              <c:numCache>
                <c:formatCode>mmm\-yy</c:formatCode>
                <c:ptCount val="40"/>
                <c:pt idx="0">
                  <c:v>41334.0</c:v>
                </c:pt>
                <c:pt idx="1">
                  <c:v>41365.0</c:v>
                </c:pt>
                <c:pt idx="2">
                  <c:v>41395.0</c:v>
                </c:pt>
                <c:pt idx="3">
                  <c:v>41426.0</c:v>
                </c:pt>
                <c:pt idx="4">
                  <c:v>41456.0</c:v>
                </c:pt>
                <c:pt idx="5">
                  <c:v>41487.0</c:v>
                </c:pt>
                <c:pt idx="6">
                  <c:v>41518.0</c:v>
                </c:pt>
                <c:pt idx="7">
                  <c:v>41548.0</c:v>
                </c:pt>
                <c:pt idx="8">
                  <c:v>41579.0</c:v>
                </c:pt>
                <c:pt idx="9">
                  <c:v>41609.0</c:v>
                </c:pt>
                <c:pt idx="10">
                  <c:v>41640.0</c:v>
                </c:pt>
                <c:pt idx="11">
                  <c:v>41671.0</c:v>
                </c:pt>
                <c:pt idx="12">
                  <c:v>41699.0</c:v>
                </c:pt>
                <c:pt idx="13">
                  <c:v>41730.0</c:v>
                </c:pt>
                <c:pt idx="14">
                  <c:v>41760.0</c:v>
                </c:pt>
                <c:pt idx="15">
                  <c:v>41791.0</c:v>
                </c:pt>
                <c:pt idx="16">
                  <c:v>41821.0</c:v>
                </c:pt>
                <c:pt idx="17">
                  <c:v>41852.0</c:v>
                </c:pt>
                <c:pt idx="18">
                  <c:v>41883.0</c:v>
                </c:pt>
                <c:pt idx="19">
                  <c:v>41913.0</c:v>
                </c:pt>
                <c:pt idx="20">
                  <c:v>41944.0</c:v>
                </c:pt>
                <c:pt idx="21">
                  <c:v>41974.0</c:v>
                </c:pt>
                <c:pt idx="22">
                  <c:v>42005.0</c:v>
                </c:pt>
                <c:pt idx="23">
                  <c:v>42036.0</c:v>
                </c:pt>
                <c:pt idx="24">
                  <c:v>42064.0</c:v>
                </c:pt>
                <c:pt idx="25">
                  <c:v>42095.0</c:v>
                </c:pt>
                <c:pt idx="26">
                  <c:v>42125.0</c:v>
                </c:pt>
                <c:pt idx="27">
                  <c:v>42156.0</c:v>
                </c:pt>
                <c:pt idx="28">
                  <c:v>42186.0</c:v>
                </c:pt>
                <c:pt idx="29">
                  <c:v>42217.0</c:v>
                </c:pt>
                <c:pt idx="30">
                  <c:v>42248.0</c:v>
                </c:pt>
                <c:pt idx="31">
                  <c:v>42278.0</c:v>
                </c:pt>
                <c:pt idx="32">
                  <c:v>42309.0</c:v>
                </c:pt>
                <c:pt idx="33">
                  <c:v>42339.0</c:v>
                </c:pt>
                <c:pt idx="34">
                  <c:v>42370.0</c:v>
                </c:pt>
                <c:pt idx="35">
                  <c:v>42401.0</c:v>
                </c:pt>
                <c:pt idx="36">
                  <c:v>42430.0</c:v>
                </c:pt>
                <c:pt idx="37">
                  <c:v>42461.0</c:v>
                </c:pt>
                <c:pt idx="38">
                  <c:v>42491.0</c:v>
                </c:pt>
                <c:pt idx="39">
                  <c:v>42522.0</c:v>
                </c:pt>
              </c:numCache>
            </c:numRef>
          </c:cat>
          <c:val>
            <c:numRef>
              <c:f>'USD-VEF FX'!$L$175:$L$214</c:f>
              <c:numCache>
                <c:formatCode>General</c:formatCode>
                <c:ptCount val="40"/>
                <c:pt idx="36">
                  <c:v>215.33</c:v>
                </c:pt>
                <c:pt idx="37">
                  <c:v>270.47</c:v>
                </c:pt>
                <c:pt idx="38">
                  <c:v>378.55</c:v>
                </c:pt>
                <c:pt idx="39">
                  <c:v>531.01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712120"/>
        <c:axId val="2079715176"/>
      </c:lineChart>
      <c:dateAx>
        <c:axId val="2079712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9715176"/>
        <c:crosses val="autoZero"/>
        <c:auto val="1"/>
        <c:lblOffset val="100"/>
        <c:baseTimeUnit val="months"/>
      </c:dateAx>
      <c:valAx>
        <c:axId val="2079715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712120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Monetary</a:t>
            </a:r>
            <a:r>
              <a:rPr lang="en-US" baseline="0"/>
              <a:t> Base (Bs.), 1999-2016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'Monetary base'!$A$5:$A$213</c:f>
              <c:numCache>
                <c:formatCode>[$-409]mmm\-yy;@</c:formatCode>
                <c:ptCount val="209"/>
                <c:pt idx="0">
                  <c:v>36191.0</c:v>
                </c:pt>
                <c:pt idx="1">
                  <c:v>36219.0</c:v>
                </c:pt>
                <c:pt idx="2">
                  <c:v>36250.0</c:v>
                </c:pt>
                <c:pt idx="3">
                  <c:v>36280.0</c:v>
                </c:pt>
                <c:pt idx="4">
                  <c:v>36311.0</c:v>
                </c:pt>
                <c:pt idx="5">
                  <c:v>36341.0</c:v>
                </c:pt>
                <c:pt idx="6">
                  <c:v>36372.0</c:v>
                </c:pt>
                <c:pt idx="7">
                  <c:v>36403.0</c:v>
                </c:pt>
                <c:pt idx="8">
                  <c:v>36433.0</c:v>
                </c:pt>
                <c:pt idx="9">
                  <c:v>36464.0</c:v>
                </c:pt>
                <c:pt idx="10">
                  <c:v>36494.0</c:v>
                </c:pt>
                <c:pt idx="11">
                  <c:v>36525.0</c:v>
                </c:pt>
                <c:pt idx="12">
                  <c:v>36556.0</c:v>
                </c:pt>
                <c:pt idx="13">
                  <c:v>36584.0</c:v>
                </c:pt>
                <c:pt idx="14">
                  <c:v>36616.0</c:v>
                </c:pt>
                <c:pt idx="15">
                  <c:v>36646.0</c:v>
                </c:pt>
                <c:pt idx="16">
                  <c:v>36677.0</c:v>
                </c:pt>
                <c:pt idx="17">
                  <c:v>36707.0</c:v>
                </c:pt>
                <c:pt idx="18">
                  <c:v>36738.0</c:v>
                </c:pt>
                <c:pt idx="19">
                  <c:v>36769.0</c:v>
                </c:pt>
                <c:pt idx="20">
                  <c:v>36799.0</c:v>
                </c:pt>
                <c:pt idx="21">
                  <c:v>36830.0</c:v>
                </c:pt>
                <c:pt idx="22">
                  <c:v>36860.0</c:v>
                </c:pt>
                <c:pt idx="23">
                  <c:v>36891.0</c:v>
                </c:pt>
                <c:pt idx="24">
                  <c:v>36922.0</c:v>
                </c:pt>
                <c:pt idx="25">
                  <c:v>36950.0</c:v>
                </c:pt>
                <c:pt idx="26">
                  <c:v>36981.0</c:v>
                </c:pt>
                <c:pt idx="27">
                  <c:v>37011.0</c:v>
                </c:pt>
                <c:pt idx="28">
                  <c:v>37042.0</c:v>
                </c:pt>
                <c:pt idx="29">
                  <c:v>37072.0</c:v>
                </c:pt>
                <c:pt idx="30">
                  <c:v>37103.0</c:v>
                </c:pt>
                <c:pt idx="31">
                  <c:v>37134.0</c:v>
                </c:pt>
                <c:pt idx="32">
                  <c:v>37164.0</c:v>
                </c:pt>
                <c:pt idx="33">
                  <c:v>37195.0</c:v>
                </c:pt>
                <c:pt idx="34">
                  <c:v>37225.0</c:v>
                </c:pt>
                <c:pt idx="35">
                  <c:v>37256.0</c:v>
                </c:pt>
                <c:pt idx="36">
                  <c:v>37287.0</c:v>
                </c:pt>
                <c:pt idx="37">
                  <c:v>37315.0</c:v>
                </c:pt>
                <c:pt idx="38">
                  <c:v>37346.0</c:v>
                </c:pt>
                <c:pt idx="39">
                  <c:v>37376.0</c:v>
                </c:pt>
                <c:pt idx="40">
                  <c:v>37407.0</c:v>
                </c:pt>
                <c:pt idx="41">
                  <c:v>37437.0</c:v>
                </c:pt>
                <c:pt idx="42">
                  <c:v>37468.0</c:v>
                </c:pt>
                <c:pt idx="43">
                  <c:v>37499.0</c:v>
                </c:pt>
                <c:pt idx="44">
                  <c:v>37529.0</c:v>
                </c:pt>
                <c:pt idx="45">
                  <c:v>37560.0</c:v>
                </c:pt>
                <c:pt idx="46">
                  <c:v>37590.0</c:v>
                </c:pt>
                <c:pt idx="47">
                  <c:v>37621.0</c:v>
                </c:pt>
                <c:pt idx="48">
                  <c:v>37652.0</c:v>
                </c:pt>
                <c:pt idx="49">
                  <c:v>37680.0</c:v>
                </c:pt>
                <c:pt idx="50">
                  <c:v>37711.0</c:v>
                </c:pt>
                <c:pt idx="51">
                  <c:v>37741.0</c:v>
                </c:pt>
                <c:pt idx="52">
                  <c:v>37772.0</c:v>
                </c:pt>
                <c:pt idx="53">
                  <c:v>37802.0</c:v>
                </c:pt>
                <c:pt idx="54">
                  <c:v>37833.0</c:v>
                </c:pt>
                <c:pt idx="55">
                  <c:v>37864.0</c:v>
                </c:pt>
                <c:pt idx="56">
                  <c:v>37894.0</c:v>
                </c:pt>
                <c:pt idx="57">
                  <c:v>37925.0</c:v>
                </c:pt>
                <c:pt idx="58">
                  <c:v>37955.0</c:v>
                </c:pt>
                <c:pt idx="59">
                  <c:v>37986.0</c:v>
                </c:pt>
                <c:pt idx="60">
                  <c:v>38017.0</c:v>
                </c:pt>
                <c:pt idx="61">
                  <c:v>38046.0</c:v>
                </c:pt>
                <c:pt idx="62">
                  <c:v>38077.0</c:v>
                </c:pt>
                <c:pt idx="63">
                  <c:v>38107.0</c:v>
                </c:pt>
                <c:pt idx="64">
                  <c:v>38138.0</c:v>
                </c:pt>
                <c:pt idx="65">
                  <c:v>38168.0</c:v>
                </c:pt>
                <c:pt idx="66">
                  <c:v>38199.0</c:v>
                </c:pt>
                <c:pt idx="67">
                  <c:v>38230.0</c:v>
                </c:pt>
                <c:pt idx="68">
                  <c:v>38260.0</c:v>
                </c:pt>
                <c:pt idx="69">
                  <c:v>38291.0</c:v>
                </c:pt>
                <c:pt idx="70">
                  <c:v>38321.0</c:v>
                </c:pt>
                <c:pt idx="71">
                  <c:v>38352.0</c:v>
                </c:pt>
                <c:pt idx="72">
                  <c:v>38383.0</c:v>
                </c:pt>
                <c:pt idx="73">
                  <c:v>38411.0</c:v>
                </c:pt>
                <c:pt idx="74">
                  <c:v>38442.0</c:v>
                </c:pt>
                <c:pt idx="75">
                  <c:v>38472.0</c:v>
                </c:pt>
                <c:pt idx="76">
                  <c:v>38503.0</c:v>
                </c:pt>
                <c:pt idx="77">
                  <c:v>38533.0</c:v>
                </c:pt>
                <c:pt idx="78">
                  <c:v>38564.0</c:v>
                </c:pt>
                <c:pt idx="79">
                  <c:v>38595.0</c:v>
                </c:pt>
                <c:pt idx="80">
                  <c:v>38625.0</c:v>
                </c:pt>
                <c:pt idx="81">
                  <c:v>38656.0</c:v>
                </c:pt>
                <c:pt idx="82">
                  <c:v>38686.0</c:v>
                </c:pt>
                <c:pt idx="83">
                  <c:v>38717.0</c:v>
                </c:pt>
                <c:pt idx="84">
                  <c:v>38748.0</c:v>
                </c:pt>
                <c:pt idx="85">
                  <c:v>38776.0</c:v>
                </c:pt>
                <c:pt idx="86">
                  <c:v>38807.0</c:v>
                </c:pt>
                <c:pt idx="87">
                  <c:v>38837.0</c:v>
                </c:pt>
                <c:pt idx="88">
                  <c:v>38868.0</c:v>
                </c:pt>
                <c:pt idx="89">
                  <c:v>38898.0</c:v>
                </c:pt>
                <c:pt idx="90">
                  <c:v>38929.0</c:v>
                </c:pt>
                <c:pt idx="91">
                  <c:v>38960.0</c:v>
                </c:pt>
                <c:pt idx="92">
                  <c:v>38990.0</c:v>
                </c:pt>
                <c:pt idx="93">
                  <c:v>39021.0</c:v>
                </c:pt>
                <c:pt idx="94">
                  <c:v>39051.0</c:v>
                </c:pt>
                <c:pt idx="95">
                  <c:v>39082.0</c:v>
                </c:pt>
                <c:pt idx="96">
                  <c:v>39113.0</c:v>
                </c:pt>
                <c:pt idx="97">
                  <c:v>39141.0</c:v>
                </c:pt>
                <c:pt idx="98">
                  <c:v>39172.0</c:v>
                </c:pt>
                <c:pt idx="99">
                  <c:v>39202.0</c:v>
                </c:pt>
                <c:pt idx="100">
                  <c:v>39233.0</c:v>
                </c:pt>
                <c:pt idx="101">
                  <c:v>39263.0</c:v>
                </c:pt>
                <c:pt idx="102">
                  <c:v>39294.0</c:v>
                </c:pt>
                <c:pt idx="103">
                  <c:v>39325.0</c:v>
                </c:pt>
                <c:pt idx="104">
                  <c:v>39355.0</c:v>
                </c:pt>
                <c:pt idx="105">
                  <c:v>39386.0</c:v>
                </c:pt>
                <c:pt idx="106">
                  <c:v>39416.0</c:v>
                </c:pt>
                <c:pt idx="107">
                  <c:v>39447.0</c:v>
                </c:pt>
                <c:pt idx="108">
                  <c:v>39478.0</c:v>
                </c:pt>
                <c:pt idx="109">
                  <c:v>39507.0</c:v>
                </c:pt>
                <c:pt idx="110">
                  <c:v>39538.0</c:v>
                </c:pt>
                <c:pt idx="111">
                  <c:v>39568.0</c:v>
                </c:pt>
                <c:pt idx="112">
                  <c:v>39599.0</c:v>
                </c:pt>
                <c:pt idx="113">
                  <c:v>39629.0</c:v>
                </c:pt>
                <c:pt idx="114">
                  <c:v>39660.0</c:v>
                </c:pt>
                <c:pt idx="115">
                  <c:v>39691.0</c:v>
                </c:pt>
                <c:pt idx="116">
                  <c:v>39721.0</c:v>
                </c:pt>
                <c:pt idx="117">
                  <c:v>39752.0</c:v>
                </c:pt>
                <c:pt idx="118">
                  <c:v>39782.0</c:v>
                </c:pt>
                <c:pt idx="119">
                  <c:v>39813.0</c:v>
                </c:pt>
                <c:pt idx="120">
                  <c:v>39844.0</c:v>
                </c:pt>
                <c:pt idx="121">
                  <c:v>39872.0</c:v>
                </c:pt>
                <c:pt idx="122">
                  <c:v>39903.0</c:v>
                </c:pt>
                <c:pt idx="123">
                  <c:v>39933.0</c:v>
                </c:pt>
                <c:pt idx="124">
                  <c:v>39964.0</c:v>
                </c:pt>
                <c:pt idx="125">
                  <c:v>39994.0</c:v>
                </c:pt>
                <c:pt idx="126">
                  <c:v>40025.0</c:v>
                </c:pt>
                <c:pt idx="127">
                  <c:v>40056.0</c:v>
                </c:pt>
                <c:pt idx="128">
                  <c:v>40086.0</c:v>
                </c:pt>
                <c:pt idx="129">
                  <c:v>40117.0</c:v>
                </c:pt>
                <c:pt idx="130">
                  <c:v>40147.0</c:v>
                </c:pt>
                <c:pt idx="131">
                  <c:v>40178.0</c:v>
                </c:pt>
                <c:pt idx="132">
                  <c:v>40209.0</c:v>
                </c:pt>
                <c:pt idx="133">
                  <c:v>40237.0</c:v>
                </c:pt>
                <c:pt idx="134">
                  <c:v>40268.0</c:v>
                </c:pt>
                <c:pt idx="135">
                  <c:v>40298.0</c:v>
                </c:pt>
                <c:pt idx="136">
                  <c:v>40329.0</c:v>
                </c:pt>
                <c:pt idx="137">
                  <c:v>40359.0</c:v>
                </c:pt>
                <c:pt idx="138">
                  <c:v>40390.0</c:v>
                </c:pt>
                <c:pt idx="139">
                  <c:v>40421.0</c:v>
                </c:pt>
                <c:pt idx="140">
                  <c:v>40451.0</c:v>
                </c:pt>
                <c:pt idx="141">
                  <c:v>40482.0</c:v>
                </c:pt>
                <c:pt idx="142">
                  <c:v>40512.0</c:v>
                </c:pt>
                <c:pt idx="143">
                  <c:v>40543.0</c:v>
                </c:pt>
                <c:pt idx="144">
                  <c:v>40574.0</c:v>
                </c:pt>
                <c:pt idx="145">
                  <c:v>40602.0</c:v>
                </c:pt>
                <c:pt idx="146">
                  <c:v>40633.0</c:v>
                </c:pt>
                <c:pt idx="147">
                  <c:v>40663.0</c:v>
                </c:pt>
                <c:pt idx="148">
                  <c:v>40694.0</c:v>
                </c:pt>
                <c:pt idx="149">
                  <c:v>40724.0</c:v>
                </c:pt>
                <c:pt idx="150">
                  <c:v>40755.0</c:v>
                </c:pt>
                <c:pt idx="151">
                  <c:v>40786.0</c:v>
                </c:pt>
                <c:pt idx="152">
                  <c:v>40816.0</c:v>
                </c:pt>
                <c:pt idx="153">
                  <c:v>40847.0</c:v>
                </c:pt>
                <c:pt idx="154">
                  <c:v>40877.0</c:v>
                </c:pt>
                <c:pt idx="155">
                  <c:v>40908.0</c:v>
                </c:pt>
                <c:pt idx="156">
                  <c:v>40939.0</c:v>
                </c:pt>
                <c:pt idx="157">
                  <c:v>40968.0</c:v>
                </c:pt>
                <c:pt idx="158">
                  <c:v>40999.0</c:v>
                </c:pt>
                <c:pt idx="159">
                  <c:v>41029.0</c:v>
                </c:pt>
                <c:pt idx="160">
                  <c:v>41060.0</c:v>
                </c:pt>
                <c:pt idx="161">
                  <c:v>41090.0</c:v>
                </c:pt>
                <c:pt idx="162">
                  <c:v>41121.0</c:v>
                </c:pt>
                <c:pt idx="163">
                  <c:v>41152.0</c:v>
                </c:pt>
                <c:pt idx="164">
                  <c:v>41182.0</c:v>
                </c:pt>
                <c:pt idx="165">
                  <c:v>41213.0</c:v>
                </c:pt>
                <c:pt idx="166">
                  <c:v>41243.0</c:v>
                </c:pt>
                <c:pt idx="167">
                  <c:v>41274.0</c:v>
                </c:pt>
                <c:pt idx="168">
                  <c:v>41305.0</c:v>
                </c:pt>
                <c:pt idx="169">
                  <c:v>41333.0</c:v>
                </c:pt>
                <c:pt idx="170">
                  <c:v>41364.0</c:v>
                </c:pt>
                <c:pt idx="171">
                  <c:v>41394.0</c:v>
                </c:pt>
                <c:pt idx="172">
                  <c:v>41425.0</c:v>
                </c:pt>
                <c:pt idx="173">
                  <c:v>41455.0</c:v>
                </c:pt>
                <c:pt idx="174">
                  <c:v>41486.0</c:v>
                </c:pt>
                <c:pt idx="175">
                  <c:v>41517.0</c:v>
                </c:pt>
                <c:pt idx="176">
                  <c:v>41547.0</c:v>
                </c:pt>
                <c:pt idx="177">
                  <c:v>41578.0</c:v>
                </c:pt>
                <c:pt idx="178">
                  <c:v>41608.0</c:v>
                </c:pt>
                <c:pt idx="179">
                  <c:v>41639.0</c:v>
                </c:pt>
                <c:pt idx="180">
                  <c:v>41670.0</c:v>
                </c:pt>
                <c:pt idx="181">
                  <c:v>41698.0</c:v>
                </c:pt>
                <c:pt idx="182">
                  <c:v>41729.0</c:v>
                </c:pt>
                <c:pt idx="183">
                  <c:v>41759.0</c:v>
                </c:pt>
                <c:pt idx="184">
                  <c:v>41790.0</c:v>
                </c:pt>
                <c:pt idx="185">
                  <c:v>41820.0</c:v>
                </c:pt>
                <c:pt idx="186">
                  <c:v>41851.0</c:v>
                </c:pt>
                <c:pt idx="187">
                  <c:v>41882.0</c:v>
                </c:pt>
                <c:pt idx="188">
                  <c:v>41912.0</c:v>
                </c:pt>
                <c:pt idx="189">
                  <c:v>41943.0</c:v>
                </c:pt>
                <c:pt idx="190">
                  <c:v>41973.0</c:v>
                </c:pt>
                <c:pt idx="191">
                  <c:v>42004.0</c:v>
                </c:pt>
                <c:pt idx="192">
                  <c:v>42035.0</c:v>
                </c:pt>
                <c:pt idx="193">
                  <c:v>42063.0</c:v>
                </c:pt>
                <c:pt idx="194">
                  <c:v>42094.0</c:v>
                </c:pt>
                <c:pt idx="195">
                  <c:v>42124.0</c:v>
                </c:pt>
                <c:pt idx="196">
                  <c:v>42155.0</c:v>
                </c:pt>
                <c:pt idx="197">
                  <c:v>42185.0</c:v>
                </c:pt>
                <c:pt idx="198">
                  <c:v>42216.0</c:v>
                </c:pt>
                <c:pt idx="199">
                  <c:v>42247.0</c:v>
                </c:pt>
                <c:pt idx="200">
                  <c:v>42277.0</c:v>
                </c:pt>
                <c:pt idx="201">
                  <c:v>42308.0</c:v>
                </c:pt>
                <c:pt idx="202">
                  <c:v>42338.0</c:v>
                </c:pt>
                <c:pt idx="203">
                  <c:v>42369.0</c:v>
                </c:pt>
                <c:pt idx="204">
                  <c:v>42400.0</c:v>
                </c:pt>
                <c:pt idx="205">
                  <c:v>42429.0</c:v>
                </c:pt>
                <c:pt idx="206">
                  <c:v>42460.0</c:v>
                </c:pt>
                <c:pt idx="207">
                  <c:v>42490.0</c:v>
                </c:pt>
                <c:pt idx="208">
                  <c:v>42521.0</c:v>
                </c:pt>
              </c:numCache>
            </c:numRef>
          </c:cat>
          <c:val>
            <c:numRef>
              <c:f>'Monetary base'!$B$5:$B$213</c:f>
              <c:numCache>
                <c:formatCode>#,##0</c:formatCode>
                <c:ptCount val="209"/>
                <c:pt idx="0">
                  <c:v>3.327979E6</c:v>
                </c:pt>
                <c:pt idx="1">
                  <c:v>3.243734E6</c:v>
                </c:pt>
                <c:pt idx="2">
                  <c:v>3.465894E6</c:v>
                </c:pt>
                <c:pt idx="3">
                  <c:v>3.339729E6</c:v>
                </c:pt>
                <c:pt idx="4">
                  <c:v>3.436806E6</c:v>
                </c:pt>
                <c:pt idx="5">
                  <c:v>3.489402E6</c:v>
                </c:pt>
                <c:pt idx="6">
                  <c:v>3.535044E6</c:v>
                </c:pt>
                <c:pt idx="7">
                  <c:v>3.609248E6</c:v>
                </c:pt>
                <c:pt idx="8">
                  <c:v>3.532296E6</c:v>
                </c:pt>
                <c:pt idx="9">
                  <c:v>3.666549E6</c:v>
                </c:pt>
                <c:pt idx="10">
                  <c:v>4.53095E6</c:v>
                </c:pt>
                <c:pt idx="11">
                  <c:v>4.909822E6</c:v>
                </c:pt>
                <c:pt idx="12">
                  <c:v>4.406703E6</c:v>
                </c:pt>
                <c:pt idx="13">
                  <c:v>4.303896E6</c:v>
                </c:pt>
                <c:pt idx="14">
                  <c:v>4.349659E6</c:v>
                </c:pt>
                <c:pt idx="15">
                  <c:v>4.528119E6</c:v>
                </c:pt>
                <c:pt idx="16">
                  <c:v>4.182198E6</c:v>
                </c:pt>
                <c:pt idx="17">
                  <c:v>4.42331E6</c:v>
                </c:pt>
                <c:pt idx="18">
                  <c:v>4.545609E6</c:v>
                </c:pt>
                <c:pt idx="19">
                  <c:v>4.525301E6</c:v>
                </c:pt>
                <c:pt idx="20">
                  <c:v>4.491385E6</c:v>
                </c:pt>
                <c:pt idx="21">
                  <c:v>4.581589E6</c:v>
                </c:pt>
                <c:pt idx="22">
                  <c:v>5.504701E6</c:v>
                </c:pt>
                <c:pt idx="23">
                  <c:v>5.790841E6</c:v>
                </c:pt>
                <c:pt idx="24">
                  <c:v>5.394832E6</c:v>
                </c:pt>
                <c:pt idx="25">
                  <c:v>5.2632E6</c:v>
                </c:pt>
                <c:pt idx="26">
                  <c:v>5.065387E6</c:v>
                </c:pt>
                <c:pt idx="27">
                  <c:v>5.160189E6</c:v>
                </c:pt>
                <c:pt idx="28">
                  <c:v>4.824504E6</c:v>
                </c:pt>
                <c:pt idx="29">
                  <c:v>4.979025E6</c:v>
                </c:pt>
                <c:pt idx="30">
                  <c:v>5.494071E6</c:v>
                </c:pt>
                <c:pt idx="31">
                  <c:v>5.488572E6</c:v>
                </c:pt>
                <c:pt idx="32">
                  <c:v>5.281359E6</c:v>
                </c:pt>
                <c:pt idx="33">
                  <c:v>5.30318E6</c:v>
                </c:pt>
                <c:pt idx="34">
                  <c:v>6.013753E6</c:v>
                </c:pt>
                <c:pt idx="35">
                  <c:v>6.478295E6</c:v>
                </c:pt>
                <c:pt idx="36">
                  <c:v>5.570262E6</c:v>
                </c:pt>
                <c:pt idx="37">
                  <c:v>5.446353E6</c:v>
                </c:pt>
                <c:pt idx="38">
                  <c:v>5.425632E6</c:v>
                </c:pt>
                <c:pt idx="39">
                  <c:v>5.020766E6</c:v>
                </c:pt>
                <c:pt idx="40">
                  <c:v>4.784082E6</c:v>
                </c:pt>
                <c:pt idx="41">
                  <c:v>4.870396E6</c:v>
                </c:pt>
                <c:pt idx="42">
                  <c:v>5.162861E6</c:v>
                </c:pt>
                <c:pt idx="43">
                  <c:v>5.195018E6</c:v>
                </c:pt>
                <c:pt idx="44">
                  <c:v>5.336556E6</c:v>
                </c:pt>
                <c:pt idx="45">
                  <c:v>5.410927E6</c:v>
                </c:pt>
                <c:pt idx="46">
                  <c:v>6.482953E6</c:v>
                </c:pt>
                <c:pt idx="47">
                  <c:v>7.70112E6</c:v>
                </c:pt>
                <c:pt idx="48">
                  <c:v>7.341028E6</c:v>
                </c:pt>
                <c:pt idx="49">
                  <c:v>7.103936E6</c:v>
                </c:pt>
                <c:pt idx="50">
                  <c:v>7.122052E6</c:v>
                </c:pt>
                <c:pt idx="51">
                  <c:v>7.220838E6</c:v>
                </c:pt>
                <c:pt idx="52">
                  <c:v>7.009537E6</c:v>
                </c:pt>
                <c:pt idx="53">
                  <c:v>7.015635E6</c:v>
                </c:pt>
                <c:pt idx="54">
                  <c:v>9.488816E6</c:v>
                </c:pt>
                <c:pt idx="55">
                  <c:v>7.764705E6</c:v>
                </c:pt>
                <c:pt idx="56">
                  <c:v>7.994856E6</c:v>
                </c:pt>
                <c:pt idx="57">
                  <c:v>8.362608E6</c:v>
                </c:pt>
                <c:pt idx="58">
                  <c:v>1.0626511E7</c:v>
                </c:pt>
                <c:pt idx="59">
                  <c:v>1.1274439E7</c:v>
                </c:pt>
                <c:pt idx="60">
                  <c:v>1.0752425E7</c:v>
                </c:pt>
                <c:pt idx="61">
                  <c:v>1.0762152E7</c:v>
                </c:pt>
                <c:pt idx="62">
                  <c:v>1.3219845E7</c:v>
                </c:pt>
                <c:pt idx="63">
                  <c:v>1.1049744E7</c:v>
                </c:pt>
                <c:pt idx="64">
                  <c:v>1.1291538E7</c:v>
                </c:pt>
                <c:pt idx="65">
                  <c:v>1.1994271E7</c:v>
                </c:pt>
                <c:pt idx="66">
                  <c:v>1.2346773E7</c:v>
                </c:pt>
                <c:pt idx="67">
                  <c:v>1.2724344E7</c:v>
                </c:pt>
                <c:pt idx="68">
                  <c:v>1.2503001E7</c:v>
                </c:pt>
                <c:pt idx="69">
                  <c:v>1.321765E7</c:v>
                </c:pt>
                <c:pt idx="70">
                  <c:v>1.5025304E7</c:v>
                </c:pt>
                <c:pt idx="71">
                  <c:v>1.6524461E7</c:v>
                </c:pt>
                <c:pt idx="72">
                  <c:v>1.6342942E7</c:v>
                </c:pt>
                <c:pt idx="73">
                  <c:v>1.5786816E7</c:v>
                </c:pt>
                <c:pt idx="74">
                  <c:v>1.6724976E7</c:v>
                </c:pt>
                <c:pt idx="75">
                  <c:v>1.6378746E7</c:v>
                </c:pt>
                <c:pt idx="76">
                  <c:v>1.6659386E7</c:v>
                </c:pt>
                <c:pt idx="77">
                  <c:v>1.7745009E7</c:v>
                </c:pt>
                <c:pt idx="78">
                  <c:v>1.8524755E7</c:v>
                </c:pt>
                <c:pt idx="79">
                  <c:v>1.8783342E7</c:v>
                </c:pt>
                <c:pt idx="80">
                  <c:v>1.9521724E7</c:v>
                </c:pt>
                <c:pt idx="81">
                  <c:v>1.939107E7</c:v>
                </c:pt>
                <c:pt idx="82">
                  <c:v>2.51209E7</c:v>
                </c:pt>
                <c:pt idx="83">
                  <c:v>2.3086512E7</c:v>
                </c:pt>
                <c:pt idx="84">
                  <c:v>2.1752488E7</c:v>
                </c:pt>
                <c:pt idx="85">
                  <c:v>2.2321794E7</c:v>
                </c:pt>
                <c:pt idx="86">
                  <c:v>2.5640797E7</c:v>
                </c:pt>
                <c:pt idx="87">
                  <c:v>2.6028116E7</c:v>
                </c:pt>
                <c:pt idx="88">
                  <c:v>2.7783331E7</c:v>
                </c:pt>
                <c:pt idx="89">
                  <c:v>2.6713915E7</c:v>
                </c:pt>
                <c:pt idx="90">
                  <c:v>2.75949151445213E7</c:v>
                </c:pt>
                <c:pt idx="91">
                  <c:v>2.96233114561751E7</c:v>
                </c:pt>
                <c:pt idx="92">
                  <c:v>3.18000442267282E7</c:v>
                </c:pt>
                <c:pt idx="93">
                  <c:v>3.5576450841471E7</c:v>
                </c:pt>
                <c:pt idx="94">
                  <c:v>4.25674414140287E7</c:v>
                </c:pt>
                <c:pt idx="95">
                  <c:v>4.48175846722186E7</c:v>
                </c:pt>
                <c:pt idx="96">
                  <c:v>4.36945880592409E7</c:v>
                </c:pt>
                <c:pt idx="97">
                  <c:v>4.41008317309185E7</c:v>
                </c:pt>
                <c:pt idx="98">
                  <c:v>4.49738479326576E7</c:v>
                </c:pt>
                <c:pt idx="99">
                  <c:v>4.27595073758156E7</c:v>
                </c:pt>
                <c:pt idx="100">
                  <c:v>4.36068802104041E7</c:v>
                </c:pt>
                <c:pt idx="101">
                  <c:v>4.55324236822277E7</c:v>
                </c:pt>
                <c:pt idx="102">
                  <c:v>4.98034852502971E7</c:v>
                </c:pt>
                <c:pt idx="103">
                  <c:v>5.01574492818659E7</c:v>
                </c:pt>
                <c:pt idx="104">
                  <c:v>5.32489012619267E7</c:v>
                </c:pt>
                <c:pt idx="105">
                  <c:v>5.59557522260805E7</c:v>
                </c:pt>
                <c:pt idx="106">
                  <c:v>6.14100631513957E7</c:v>
                </c:pt>
                <c:pt idx="107">
                  <c:v>6.41792342046363E7</c:v>
                </c:pt>
                <c:pt idx="108">
                  <c:v>6.913269344829E7</c:v>
                </c:pt>
                <c:pt idx="109">
                  <c:v>6.449584907157E7</c:v>
                </c:pt>
                <c:pt idx="110">
                  <c:v>6.491234423798E7</c:v>
                </c:pt>
                <c:pt idx="111">
                  <c:v>6.693653415812E7</c:v>
                </c:pt>
                <c:pt idx="112">
                  <c:v>6.403152097654E7</c:v>
                </c:pt>
                <c:pt idx="113">
                  <c:v>6.442296446633E7</c:v>
                </c:pt>
                <c:pt idx="114">
                  <c:v>6.914991155037E7</c:v>
                </c:pt>
                <c:pt idx="115">
                  <c:v>6.910758102734E7</c:v>
                </c:pt>
                <c:pt idx="116">
                  <c:v>6.885747562765E7</c:v>
                </c:pt>
                <c:pt idx="117">
                  <c:v>7.206061413863E7</c:v>
                </c:pt>
                <c:pt idx="118">
                  <c:v>7.962958893547E7</c:v>
                </c:pt>
                <c:pt idx="119">
                  <c:v>8.359322360691E7</c:v>
                </c:pt>
                <c:pt idx="120">
                  <c:v>7.7048915384E7</c:v>
                </c:pt>
                <c:pt idx="121">
                  <c:v>7.732929668477E7</c:v>
                </c:pt>
                <c:pt idx="122">
                  <c:v>7.710260931775E7</c:v>
                </c:pt>
                <c:pt idx="123">
                  <c:v>7.807307886194E7</c:v>
                </c:pt>
                <c:pt idx="124">
                  <c:v>7.767831586494E7</c:v>
                </c:pt>
                <c:pt idx="125">
                  <c:v>8.316427333572E7</c:v>
                </c:pt>
                <c:pt idx="126">
                  <c:v>8.021105768652E7</c:v>
                </c:pt>
                <c:pt idx="127">
                  <c:v>8.398486408425E7</c:v>
                </c:pt>
                <c:pt idx="128">
                  <c:v>8.493756777364E7</c:v>
                </c:pt>
                <c:pt idx="129">
                  <c:v>8.409766270721E7</c:v>
                </c:pt>
                <c:pt idx="130">
                  <c:v>8.78992698047E7</c:v>
                </c:pt>
                <c:pt idx="131">
                  <c:v>9.75633408362E7</c:v>
                </c:pt>
                <c:pt idx="132">
                  <c:v>1.0082424490391E8</c:v>
                </c:pt>
                <c:pt idx="133">
                  <c:v>9.991430678907E7</c:v>
                </c:pt>
                <c:pt idx="134">
                  <c:v>9.79573587445E7</c:v>
                </c:pt>
                <c:pt idx="135">
                  <c:v>9.5880554054E7</c:v>
                </c:pt>
                <c:pt idx="136">
                  <c:v>9.71382314412E7</c:v>
                </c:pt>
                <c:pt idx="137">
                  <c:v>9.965733114966E7</c:v>
                </c:pt>
                <c:pt idx="138">
                  <c:v>1.0333946649202E8</c:v>
                </c:pt>
                <c:pt idx="139">
                  <c:v>1.0164075440306E8</c:v>
                </c:pt>
                <c:pt idx="140">
                  <c:v>1.0514491433666E8</c:v>
                </c:pt>
                <c:pt idx="141">
                  <c:v>9.798477654984E7</c:v>
                </c:pt>
                <c:pt idx="142">
                  <c:v>1.0858674388947E8</c:v>
                </c:pt>
                <c:pt idx="143">
                  <c:v>1.230514869989E8</c:v>
                </c:pt>
                <c:pt idx="144">
                  <c:v>1.2581377321865E8</c:v>
                </c:pt>
                <c:pt idx="145">
                  <c:v>1.161080267799E8</c:v>
                </c:pt>
                <c:pt idx="146">
                  <c:v>1.1919870039643E8</c:v>
                </c:pt>
                <c:pt idx="147">
                  <c:v>1.1704718320638E8</c:v>
                </c:pt>
                <c:pt idx="148">
                  <c:v>1.2421029499517E8</c:v>
                </c:pt>
                <c:pt idx="149">
                  <c:v>1.2409564003617E8</c:v>
                </c:pt>
                <c:pt idx="150">
                  <c:v>1.2757752582062E8</c:v>
                </c:pt>
                <c:pt idx="151">
                  <c:v>1.19712863071E8</c:v>
                </c:pt>
                <c:pt idx="152">
                  <c:v>1.2743900264352E8</c:v>
                </c:pt>
                <c:pt idx="153">
                  <c:v>1.2468397488201E8</c:v>
                </c:pt>
                <c:pt idx="154">
                  <c:v>1.6540814528766E8</c:v>
                </c:pt>
                <c:pt idx="155">
                  <c:v>1.7275066738007E8</c:v>
                </c:pt>
                <c:pt idx="156">
                  <c:v>1.7629019415613E8</c:v>
                </c:pt>
                <c:pt idx="157">
                  <c:v>1.7332686591557E8</c:v>
                </c:pt>
                <c:pt idx="158">
                  <c:v>1.6174618355423E8</c:v>
                </c:pt>
                <c:pt idx="159">
                  <c:v>1.5490572052617E8</c:v>
                </c:pt>
                <c:pt idx="160">
                  <c:v>1.5013557684361E8</c:v>
                </c:pt>
                <c:pt idx="161">
                  <c:v>1.5244757317857E8</c:v>
                </c:pt>
                <c:pt idx="162">
                  <c:v>1.6972179772852E8</c:v>
                </c:pt>
                <c:pt idx="163">
                  <c:v>1.7585690941938E8</c:v>
                </c:pt>
                <c:pt idx="164">
                  <c:v>1.8255645686311E8</c:v>
                </c:pt>
                <c:pt idx="165">
                  <c:v>1.9020935553675E8</c:v>
                </c:pt>
                <c:pt idx="166">
                  <c:v>2.4673924981203E8</c:v>
                </c:pt>
                <c:pt idx="167">
                  <c:v>2.6835573550274E8</c:v>
                </c:pt>
                <c:pt idx="168">
                  <c:v>2.7478023378277E8</c:v>
                </c:pt>
                <c:pt idx="169">
                  <c:v>2.6392932821532E8</c:v>
                </c:pt>
                <c:pt idx="170">
                  <c:v>2.5693391427176E8</c:v>
                </c:pt>
                <c:pt idx="171">
                  <c:v>2.5587883449093E8</c:v>
                </c:pt>
                <c:pt idx="172">
                  <c:v>2.4692070923582E8</c:v>
                </c:pt>
                <c:pt idx="173">
                  <c:v>2.5672016784667E8</c:v>
                </c:pt>
                <c:pt idx="174">
                  <c:v>2.7797850992002E8</c:v>
                </c:pt>
                <c:pt idx="175">
                  <c:v>2.8698624014242E8</c:v>
                </c:pt>
                <c:pt idx="176">
                  <c:v>2.9394801699428E8</c:v>
                </c:pt>
                <c:pt idx="177">
                  <c:v>2.9164778939751E8</c:v>
                </c:pt>
                <c:pt idx="178">
                  <c:v>3.9792170194753E8</c:v>
                </c:pt>
                <c:pt idx="179">
                  <c:v>4.4489429254386E8</c:v>
                </c:pt>
                <c:pt idx="180">
                  <c:v>4.8602540356723E8</c:v>
                </c:pt>
                <c:pt idx="181">
                  <c:v>4.8221011572391E8</c:v>
                </c:pt>
                <c:pt idx="182">
                  <c:v>4.8800807484495E8</c:v>
                </c:pt>
                <c:pt idx="183">
                  <c:v>4.7469005469105E8</c:v>
                </c:pt>
                <c:pt idx="184">
                  <c:v>4.9832453671867E8</c:v>
                </c:pt>
                <c:pt idx="185">
                  <c:v>5.2604548320348E8</c:v>
                </c:pt>
                <c:pt idx="186">
                  <c:v>5.5224583262448E8</c:v>
                </c:pt>
                <c:pt idx="187">
                  <c:v>5.5361996348362E8</c:v>
                </c:pt>
                <c:pt idx="188">
                  <c:v>5.4162764432998E8</c:v>
                </c:pt>
                <c:pt idx="189">
                  <c:v>5.5230555334385E8</c:v>
                </c:pt>
                <c:pt idx="190">
                  <c:v>7.0538100165646E8</c:v>
                </c:pt>
                <c:pt idx="191">
                  <c:v>7.5799411852733E8</c:v>
                </c:pt>
                <c:pt idx="192">
                  <c:v>8.0596057402521E8</c:v>
                </c:pt>
                <c:pt idx="193">
                  <c:v>8.6431195571689E8</c:v>
                </c:pt>
                <c:pt idx="194">
                  <c:v>8.6845353870107E8</c:v>
                </c:pt>
                <c:pt idx="195">
                  <c:v>8.8741246888427E8</c:v>
                </c:pt>
                <c:pt idx="196">
                  <c:v>9.3895610173116E8</c:v>
                </c:pt>
                <c:pt idx="197">
                  <c:v>1.0497578651176E9</c:v>
                </c:pt>
                <c:pt idx="198">
                  <c:v>1.06433428493237E9</c:v>
                </c:pt>
                <c:pt idx="199">
                  <c:v>1.04243013853172E9</c:v>
                </c:pt>
                <c:pt idx="200">
                  <c:v>1.07903611307763E9</c:v>
                </c:pt>
                <c:pt idx="201">
                  <c:v>1.20130612407481E9</c:v>
                </c:pt>
                <c:pt idx="202">
                  <c:v>1.51647862171613E9</c:v>
                </c:pt>
                <c:pt idx="203">
                  <c:v>1.60094542408721E9</c:v>
                </c:pt>
                <c:pt idx="204">
                  <c:v>1.64482991326723E9</c:v>
                </c:pt>
                <c:pt idx="205">
                  <c:v>1.70766699745843E9</c:v>
                </c:pt>
                <c:pt idx="206">
                  <c:v>1.74929134978897E9</c:v>
                </c:pt>
                <c:pt idx="207">
                  <c:v>1.73270399214174E9</c:v>
                </c:pt>
                <c:pt idx="208">
                  <c:v>1.93339050846546E9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466216"/>
        <c:axId val="2127607912"/>
      </c:lineChart>
      <c:dateAx>
        <c:axId val="21254662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2127607912"/>
        <c:crosses val="autoZero"/>
        <c:auto val="1"/>
        <c:lblOffset val="100"/>
        <c:baseTimeUnit val="months"/>
      </c:dateAx>
      <c:valAx>
        <c:axId val="2127607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5466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USD Reserves</a:t>
            </a:r>
            <a:r>
              <a:rPr lang="en-US" baseline="0"/>
              <a:t> to Monetary Base Ratio (%, Official Rates)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3"/>
          <c:marker>
            <c:symbol val="none"/>
          </c:marker>
          <c:cat>
            <c:numRef>
              <c:f>'Foreign reserves to MB ratio'!$A$76:$A$211</c:f>
              <c:numCache>
                <c:formatCode>mmm\-yy</c:formatCode>
                <c:ptCount val="13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</c:numCache>
            </c:numRef>
          </c:cat>
          <c:val>
            <c:numRef>
              <c:f>'Foreign reserves to MB ratio'!$B$4:$B$212</c:f>
              <c:numCache>
                <c:formatCode>0%</c:formatCode>
                <c:ptCount val="209"/>
                <c:pt idx="0">
                  <c:v>2.471683036461468</c:v>
                </c:pt>
                <c:pt idx="1">
                  <c:v>2.451574376937196</c:v>
                </c:pt>
                <c:pt idx="2">
                  <c:v>2.26302564360018</c:v>
                </c:pt>
                <c:pt idx="3">
                  <c:v>2.471825612197876</c:v>
                </c:pt>
                <c:pt idx="4">
                  <c:v>2.479409079243926</c:v>
                </c:pt>
                <c:pt idx="5">
                  <c:v>2.493361899832693</c:v>
                </c:pt>
                <c:pt idx="6">
                  <c:v>2.524157549382695</c:v>
                </c:pt>
                <c:pt idx="7">
                  <c:v>2.502915953683426</c:v>
                </c:pt>
                <c:pt idx="8">
                  <c:v>2.486086882299785</c:v>
                </c:pt>
                <c:pt idx="9">
                  <c:v>2.528689238845574</c:v>
                </c:pt>
                <c:pt idx="10">
                  <c:v>2.203965945331552</c:v>
                </c:pt>
                <c:pt idx="11">
                  <c:v>2.033641087192163</c:v>
                </c:pt>
                <c:pt idx="12">
                  <c:v>2.293653584096773</c:v>
                </c:pt>
                <c:pt idx="13">
                  <c:v>2.341943090632302</c:v>
                </c:pt>
                <c:pt idx="14">
                  <c:v>2.481961804362135</c:v>
                </c:pt>
                <c:pt idx="15">
                  <c:v>2.526482453310083</c:v>
                </c:pt>
                <c:pt idx="16">
                  <c:v>2.672096586531771</c:v>
                </c:pt>
                <c:pt idx="17">
                  <c:v>2.676044297143994</c:v>
                </c:pt>
                <c:pt idx="18">
                  <c:v>2.734179503780462</c:v>
                </c:pt>
                <c:pt idx="19">
                  <c:v>2.815870822736432</c:v>
                </c:pt>
                <c:pt idx="20">
                  <c:v>2.991307358420621</c:v>
                </c:pt>
                <c:pt idx="21">
                  <c:v>3.042774199082458</c:v>
                </c:pt>
                <c:pt idx="22">
                  <c:v>2.679259055123975</c:v>
                </c:pt>
                <c:pt idx="23">
                  <c:v>2.475429346100161</c:v>
                </c:pt>
                <c:pt idx="24">
                  <c:v>2.771772005133802</c:v>
                </c:pt>
                <c:pt idx="25">
                  <c:v>2.768682487840097</c:v>
                </c:pt>
                <c:pt idx="26">
                  <c:v>2.918282897239638</c:v>
                </c:pt>
                <c:pt idx="27">
                  <c:v>2.809971785917144</c:v>
                </c:pt>
                <c:pt idx="28">
                  <c:v>2.984534588426084</c:v>
                </c:pt>
                <c:pt idx="29">
                  <c:v>2.886960398873273</c:v>
                </c:pt>
                <c:pt idx="30">
                  <c:v>2.66183891689787</c:v>
                </c:pt>
                <c:pt idx="31">
                  <c:v>2.596518365797151</c:v>
                </c:pt>
                <c:pt idx="32">
                  <c:v>2.685647766039006</c:v>
                </c:pt>
                <c:pt idx="33">
                  <c:v>2.7423342145656</c:v>
                </c:pt>
                <c:pt idx="34">
                  <c:v>2.432507786734839</c:v>
                </c:pt>
                <c:pt idx="35">
                  <c:v>2.210192496636846</c:v>
                </c:pt>
                <c:pt idx="36">
                  <c:v>2.324007380622312</c:v>
                </c:pt>
                <c:pt idx="37">
                  <c:v>3.021858237980535</c:v>
                </c:pt>
                <c:pt idx="38">
                  <c:v>2.451449895606632</c:v>
                </c:pt>
                <c:pt idx="39">
                  <c:v>2.575459003665975</c:v>
                </c:pt>
                <c:pt idx="40">
                  <c:v>3.674069238361717</c:v>
                </c:pt>
                <c:pt idx="41">
                  <c:v>4.041714764056146</c:v>
                </c:pt>
                <c:pt idx="42">
                  <c:v>3.947067436059192</c:v>
                </c:pt>
                <c:pt idx="43">
                  <c:v>4.091913746978355</c:v>
                </c:pt>
                <c:pt idx="44">
                  <c:v>4.100617701753715</c:v>
                </c:pt>
                <c:pt idx="45">
                  <c:v>4.069827591464457</c:v>
                </c:pt>
                <c:pt idx="46">
                  <c:v>3.230491413403737</c:v>
                </c:pt>
                <c:pt idx="47">
                  <c:v>2.669587021108618</c:v>
                </c:pt>
                <c:pt idx="48">
                  <c:v>3.642507834052669</c:v>
                </c:pt>
                <c:pt idx="49">
                  <c:v>3.209713601023432</c:v>
                </c:pt>
                <c:pt idx="50">
                  <c:v>3.401716246946807</c:v>
                </c:pt>
                <c:pt idx="51">
                  <c:v>3.468184717618647</c:v>
                </c:pt>
                <c:pt idx="52">
                  <c:v>3.825188453959227</c:v>
                </c:pt>
                <c:pt idx="53">
                  <c:v>4.09576609957616</c:v>
                </c:pt>
                <c:pt idx="54">
                  <c:v>3.189776258702877</c:v>
                </c:pt>
                <c:pt idx="55">
                  <c:v>3.654897385026218</c:v>
                </c:pt>
                <c:pt idx="56">
                  <c:v>3.839268649741784</c:v>
                </c:pt>
                <c:pt idx="57">
                  <c:v>3.906532507562234</c:v>
                </c:pt>
                <c:pt idx="58">
                  <c:v>3.211891466540617</c:v>
                </c:pt>
                <c:pt idx="59">
                  <c:v>3.03213312875257</c:v>
                </c:pt>
                <c:pt idx="60">
                  <c:v>3.321892503319018</c:v>
                </c:pt>
                <c:pt idx="61">
                  <c:v>4.037437865586734</c:v>
                </c:pt>
                <c:pt idx="62">
                  <c:v>3.378484392214886</c:v>
                </c:pt>
                <c:pt idx="63">
                  <c:v>4.221317706545961</c:v>
                </c:pt>
                <c:pt idx="64">
                  <c:v>4.10745816911744</c:v>
                </c:pt>
                <c:pt idx="65">
                  <c:v>3.717935004136558</c:v>
                </c:pt>
                <c:pt idx="66">
                  <c:v>3.733859851476981</c:v>
                </c:pt>
                <c:pt idx="67">
                  <c:v>3.237384968529615</c:v>
                </c:pt>
                <c:pt idx="68">
                  <c:v>3.353972378311415</c:v>
                </c:pt>
                <c:pt idx="69">
                  <c:v>3.294503939807757</c:v>
                </c:pt>
                <c:pt idx="70">
                  <c:v>3.054942515638951</c:v>
                </c:pt>
                <c:pt idx="71">
                  <c:v>2.812761033476371</c:v>
                </c:pt>
                <c:pt idx="72">
                  <c:v>2.882183636214336</c:v>
                </c:pt>
                <c:pt idx="73">
                  <c:v>3.012903931989833</c:v>
                </c:pt>
                <c:pt idx="74">
                  <c:v>3.29679994757541</c:v>
                </c:pt>
                <c:pt idx="75">
                  <c:v>3.588989657694185</c:v>
                </c:pt>
                <c:pt idx="76">
                  <c:v>3.61486911942613</c:v>
                </c:pt>
                <c:pt idx="77">
                  <c:v>3.488220265202457</c:v>
                </c:pt>
                <c:pt idx="78">
                  <c:v>3.530573008927783</c:v>
                </c:pt>
                <c:pt idx="79">
                  <c:v>3.675525367104533</c:v>
                </c:pt>
                <c:pt idx="80">
                  <c:v>3.377470657816902</c:v>
                </c:pt>
                <c:pt idx="81">
                  <c:v>3.384594042515446</c:v>
                </c:pt>
                <c:pt idx="82">
                  <c:v>2.534632517147077</c:v>
                </c:pt>
                <c:pt idx="83">
                  <c:v>2.828110196984282</c:v>
                </c:pt>
                <c:pt idx="84">
                  <c:v>2.839553342128036</c:v>
                </c:pt>
                <c:pt idx="85">
                  <c:v>2.853625922719294</c:v>
                </c:pt>
                <c:pt idx="86">
                  <c:v>2.691357448834371</c:v>
                </c:pt>
                <c:pt idx="87">
                  <c:v>2.57960852794724</c:v>
                </c:pt>
                <c:pt idx="88">
                  <c:v>2.358061385799997</c:v>
                </c:pt>
                <c:pt idx="89">
                  <c:v>2.568756769646081</c:v>
                </c:pt>
                <c:pt idx="90">
                  <c:v>2.608601969710776</c:v>
                </c:pt>
                <c:pt idx="91">
                  <c:v>2.589872510151368</c:v>
                </c:pt>
                <c:pt idx="92">
                  <c:v>2.372298587452678</c:v>
                </c:pt>
                <c:pt idx="93">
                  <c:v>2.09606630892686</c:v>
                </c:pt>
                <c:pt idx="94">
                  <c:v>1.828645260655635</c:v>
                </c:pt>
                <c:pt idx="95">
                  <c:v>1.796080725650921</c:v>
                </c:pt>
                <c:pt idx="96">
                  <c:v>1.790674851858514</c:v>
                </c:pt>
                <c:pt idx="97">
                  <c:v>1.625583853778871</c:v>
                </c:pt>
                <c:pt idx="98">
                  <c:v>1.544071792655623</c:v>
                </c:pt>
                <c:pt idx="99">
                  <c:v>1.366392028011187</c:v>
                </c:pt>
                <c:pt idx="100">
                  <c:v>1.244535259989815</c:v>
                </c:pt>
                <c:pt idx="101">
                  <c:v>1.190535131147841</c:v>
                </c:pt>
                <c:pt idx="102">
                  <c:v>1.137304943927837</c:v>
                </c:pt>
                <c:pt idx="103">
                  <c:v>1.195976885963536</c:v>
                </c:pt>
                <c:pt idx="104">
                  <c:v>1.209435283616775</c:v>
                </c:pt>
                <c:pt idx="105">
                  <c:v>1.189967024855133</c:v>
                </c:pt>
                <c:pt idx="106">
                  <c:v>1.129230234286511</c:v>
                </c:pt>
                <c:pt idx="107">
                  <c:v>1.148578678345695</c:v>
                </c:pt>
                <c:pt idx="108">
                  <c:v>1.053312786872203</c:v>
                </c:pt>
                <c:pt idx="109">
                  <c:v>1.106471207485149</c:v>
                </c:pt>
                <c:pt idx="110">
                  <c:v>1.058102288652414</c:v>
                </c:pt>
                <c:pt idx="111">
                  <c:v>0.999927032999521</c:v>
                </c:pt>
                <c:pt idx="112">
                  <c:v>1.055936185316795</c:v>
                </c:pt>
                <c:pt idx="113">
                  <c:v>1.145868567389217</c:v>
                </c:pt>
                <c:pt idx="114">
                  <c:v>1.101305096312774</c:v>
                </c:pt>
                <c:pt idx="115">
                  <c:v>1.174841439868657</c:v>
                </c:pt>
                <c:pt idx="116">
                  <c:v>1.224164830784936</c:v>
                </c:pt>
                <c:pt idx="117">
                  <c:v>1.200003650172111</c:v>
                </c:pt>
                <c:pt idx="118">
                  <c:v>1.058886541136486</c:v>
                </c:pt>
                <c:pt idx="119">
                  <c:v>1.109217302541438</c:v>
                </c:pt>
                <c:pt idx="120">
                  <c:v>0.846115739268899</c:v>
                </c:pt>
                <c:pt idx="121">
                  <c:v>0.828395611318374</c:v>
                </c:pt>
                <c:pt idx="122">
                  <c:v>0.808439565814411</c:v>
                </c:pt>
                <c:pt idx="123">
                  <c:v>0.813261125672766</c:v>
                </c:pt>
                <c:pt idx="124">
                  <c:v>0.814598634064359</c:v>
                </c:pt>
                <c:pt idx="125">
                  <c:v>0.794962756821251</c:v>
                </c:pt>
                <c:pt idx="126">
                  <c:v>0.833613243965951</c:v>
                </c:pt>
                <c:pt idx="127">
                  <c:v>0.870599730049595</c:v>
                </c:pt>
                <c:pt idx="128">
                  <c:v>0.852962380475463</c:v>
                </c:pt>
                <c:pt idx="129">
                  <c:v>0.855319847002515</c:v>
                </c:pt>
                <c:pt idx="130">
                  <c:v>0.839265219880762</c:v>
                </c:pt>
                <c:pt idx="131">
                  <c:v>0.789584482652495</c:v>
                </c:pt>
                <c:pt idx="132">
                  <c:v>1.372641075883058</c:v>
                </c:pt>
                <c:pt idx="133">
                  <c:v>1.34313797806062</c:v>
                </c:pt>
                <c:pt idx="134">
                  <c:v>1.281167659158087</c:v>
                </c:pt>
                <c:pt idx="135">
                  <c:v>1.269856032865932</c:v>
                </c:pt>
                <c:pt idx="136">
                  <c:v>1.23340623174228</c:v>
                </c:pt>
                <c:pt idx="137">
                  <c:v>1.266432670271549</c:v>
                </c:pt>
                <c:pt idx="138">
                  <c:v>1.181403428373879</c:v>
                </c:pt>
                <c:pt idx="139">
                  <c:v>1.229577650559405</c:v>
                </c:pt>
                <c:pt idx="140">
                  <c:v>1.217390311338819</c:v>
                </c:pt>
                <c:pt idx="141">
                  <c:v>1.311440455596057</c:v>
                </c:pt>
                <c:pt idx="142">
                  <c:v>1.122928044735527</c:v>
                </c:pt>
                <c:pt idx="143">
                  <c:v>1.059943306505235</c:v>
                </c:pt>
                <c:pt idx="144">
                  <c:v>1.038619990936173</c:v>
                </c:pt>
                <c:pt idx="145">
                  <c:v>0.998856868180599</c:v>
                </c:pt>
                <c:pt idx="146">
                  <c:v>0.969097814118951</c:v>
                </c:pt>
                <c:pt idx="147">
                  <c:v>0.988711533501406</c:v>
                </c:pt>
                <c:pt idx="148">
                  <c:v>1.01360116731786</c:v>
                </c:pt>
                <c:pt idx="149">
                  <c:v>0.988930795346479</c:v>
                </c:pt>
                <c:pt idx="150">
                  <c:v>0.980343514231919</c:v>
                </c:pt>
                <c:pt idx="151">
                  <c:v>1.103619916947797</c:v>
                </c:pt>
                <c:pt idx="152">
                  <c:v>1.049668447062363</c:v>
                </c:pt>
                <c:pt idx="153">
                  <c:v>1.007784682184768</c:v>
                </c:pt>
                <c:pt idx="154">
                  <c:v>0.714274377446962</c:v>
                </c:pt>
                <c:pt idx="155">
                  <c:v>0.744052697158083</c:v>
                </c:pt>
                <c:pt idx="156">
                  <c:v>0.693794686570473</c:v>
                </c:pt>
                <c:pt idx="157">
                  <c:v>0.688761660631146</c:v>
                </c:pt>
                <c:pt idx="158">
                  <c:v>0.73347634789926</c:v>
                </c:pt>
                <c:pt idx="159">
                  <c:v>0.718981194636929</c:v>
                </c:pt>
                <c:pt idx="160">
                  <c:v>0.715503961542024</c:v>
                </c:pt>
                <c:pt idx="161">
                  <c:v>0.801823849677281</c:v>
                </c:pt>
                <c:pt idx="162">
                  <c:v>0.689355766706798</c:v>
                </c:pt>
                <c:pt idx="163">
                  <c:v>0.635695238640878</c:v>
                </c:pt>
                <c:pt idx="164">
                  <c:v>0.609822308741884</c:v>
                </c:pt>
                <c:pt idx="165">
                  <c:v>0.584811928341286</c:v>
                </c:pt>
                <c:pt idx="166">
                  <c:v>0.461666719367833</c:v>
                </c:pt>
                <c:pt idx="167">
                  <c:v>0.478942623526255</c:v>
                </c:pt>
                <c:pt idx="168">
                  <c:v>0.450014538155451</c:v>
                </c:pt>
                <c:pt idx="169">
                  <c:v>0.65191428767488</c:v>
                </c:pt>
                <c:pt idx="170">
                  <c:v>0.664588014719581</c:v>
                </c:pt>
                <c:pt idx="171">
                  <c:v>0.644012234649448</c:v>
                </c:pt>
                <c:pt idx="172">
                  <c:v>0.639004725396726</c:v>
                </c:pt>
                <c:pt idx="173">
                  <c:v>0.633238912873781</c:v>
                </c:pt>
                <c:pt idx="174">
                  <c:v>0.535768034884606</c:v>
                </c:pt>
                <c:pt idx="175">
                  <c:v>0.503760737547049</c:v>
                </c:pt>
                <c:pt idx="176">
                  <c:v>0.493951622755208</c:v>
                </c:pt>
                <c:pt idx="177">
                  <c:v>0.469441583228983</c:v>
                </c:pt>
                <c:pt idx="178">
                  <c:v>0.337448797948964</c:v>
                </c:pt>
                <c:pt idx="179">
                  <c:v>0.30418529135583</c:v>
                </c:pt>
                <c:pt idx="180">
                  <c:v>0.28049089409612</c:v>
                </c:pt>
                <c:pt idx="181">
                  <c:v>0.284408591873096</c:v>
                </c:pt>
                <c:pt idx="182">
                  <c:v>0.283340393586585</c:v>
                </c:pt>
                <c:pt idx="183">
                  <c:v>0.278495828369611</c:v>
                </c:pt>
                <c:pt idx="184">
                  <c:v>0.284781883176902</c:v>
                </c:pt>
                <c:pt idx="185">
                  <c:v>0.258732760466176</c:v>
                </c:pt>
                <c:pt idx="186">
                  <c:v>0.241517983696031</c:v>
                </c:pt>
                <c:pt idx="187">
                  <c:v>0.24265960200327</c:v>
                </c:pt>
                <c:pt idx="188">
                  <c:v>0.248323181816876</c:v>
                </c:pt>
                <c:pt idx="189">
                  <c:v>0.233723885661591</c:v>
                </c:pt>
                <c:pt idx="190">
                  <c:v>0.198624147334543</c:v>
                </c:pt>
                <c:pt idx="191">
                  <c:v>0.183515935809975</c:v>
                </c:pt>
                <c:pt idx="192">
                  <c:v>0.176197576626817</c:v>
                </c:pt>
                <c:pt idx="193">
                  <c:v>0.176810119296853</c:v>
                </c:pt>
                <c:pt idx="194">
                  <c:v>0.152172907485255</c:v>
                </c:pt>
                <c:pt idx="195">
                  <c:v>0.135092422299099</c:v>
                </c:pt>
                <c:pt idx="196">
                  <c:v>0.118202650576925</c:v>
                </c:pt>
                <c:pt idx="197">
                  <c:v>0.0971804102544843</c:v>
                </c:pt>
                <c:pt idx="198">
                  <c:v>0.10054341151549</c:v>
                </c:pt>
                <c:pt idx="199">
                  <c:v>0.099072250679039</c:v>
                </c:pt>
                <c:pt idx="200">
                  <c:v>0.0960440514862954</c:v>
                </c:pt>
                <c:pt idx="201">
                  <c:v>0.0789161048130112</c:v>
                </c:pt>
                <c:pt idx="202">
                  <c:v>0.0613183718308997</c:v>
                </c:pt>
                <c:pt idx="203">
                  <c:v>0.0644188105655137</c:v>
                </c:pt>
                <c:pt idx="204">
                  <c:v>0.0592797463211983</c:v>
                </c:pt>
                <c:pt idx="205">
                  <c:v>0.0501294456866634</c:v>
                </c:pt>
                <c:pt idx="206">
                  <c:v>0.0757849743074491</c:v>
                </c:pt>
                <c:pt idx="207">
                  <c:v>0.073613266073416</c:v>
                </c:pt>
                <c:pt idx="208">
                  <c:v>0.0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numRef>
              <c:f>'Foreign reserves to MB ratio'!$A$76:$A$211</c:f>
              <c:numCache>
                <c:formatCode>mmm\-yy</c:formatCode>
                <c:ptCount val="13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</c:numCache>
            </c:numRef>
          </c:cat>
          <c:val>
            <c:numRef>
              <c:f>'Foreign reserves to MB ratio'!$C$4:$C$212</c:f>
              <c:numCache>
                <c:formatCode>General</c:formatCode>
                <c:ptCount val="209"/>
                <c:pt idx="180" formatCode="0%">
                  <c:v>0.504438385731594</c:v>
                </c:pt>
                <c:pt idx="181" formatCode="0%">
                  <c:v>0.530444595953791</c:v>
                </c:pt>
                <c:pt idx="182" formatCode="0%">
                  <c:v>0.500118282013148</c:v>
                </c:pt>
                <c:pt idx="183" formatCode="0%">
                  <c:v>0.457528860892933</c:v>
                </c:pt>
                <c:pt idx="184" formatCode="0%">
                  <c:v>0.452034735201431</c:v>
                </c:pt>
                <c:pt idx="185" formatCode="0%">
                  <c:v>0.425471650544379</c:v>
                </c:pt>
                <c:pt idx="186" formatCode="0%">
                  <c:v>0.410197210404369</c:v>
                </c:pt>
                <c:pt idx="187" formatCode="0%">
                  <c:v>0.433320717862982</c:v>
                </c:pt>
                <c:pt idx="188" formatCode="0%">
                  <c:v>0.457229985567582</c:v>
                </c:pt>
                <c:pt idx="189" formatCode="0%">
                  <c:v>0.430348741853089</c:v>
                </c:pt>
                <c:pt idx="190" formatCode="0%">
                  <c:v>0.372026180721842</c:v>
                </c:pt>
                <c:pt idx="191" formatCode="0%">
                  <c:v>0.349554163447571</c:v>
                </c:pt>
                <c:pt idx="192" formatCode="0%">
                  <c:v>0.335614431670127</c:v>
                </c:pt>
                <c:pt idx="193" formatCode="0%">
                  <c:v>0.336781179613054</c:v>
                </c:pt>
                <c:pt idx="194" formatCode="0%">
                  <c:v>0.289853157114771</c:v>
                </c:pt>
                <c:pt idx="195" formatCode="0%">
                  <c:v>0.257318899617332</c:v>
                </c:pt>
                <c:pt idx="196" formatCode="0%">
                  <c:v>0.22514790586081</c:v>
                </c:pt>
                <c:pt idx="197" formatCode="0%">
                  <c:v>0.185105543341875</c:v>
                </c:pt>
                <c:pt idx="198" formatCode="0%">
                  <c:v>0.191511260029505</c:v>
                </c:pt>
                <c:pt idx="199" formatCode="0%">
                  <c:v>0.188709048912455</c:v>
                </c:pt>
                <c:pt idx="200" formatCode="0%">
                  <c:v>0.205808681756347</c:v>
                </c:pt>
                <c:pt idx="201" formatCode="0%">
                  <c:v>0.169105938885024</c:v>
                </c:pt>
                <c:pt idx="202" formatCode="0%">
                  <c:v>0.131396511066214</c:v>
                </c:pt>
                <c:pt idx="203" formatCode="0%">
                  <c:v>0.138040308354672</c:v>
                </c:pt>
                <c:pt idx="204" formatCode="0%">
                  <c:v>0.127028027831139</c:v>
                </c:pt>
                <c:pt idx="205" formatCode="0%">
                  <c:v>0.107420240757136</c:v>
                </c:pt>
                <c:pt idx="206" formatCode="0%">
                  <c:v>1.631877851762301</c:v>
                </c:pt>
                <c:pt idx="207" formatCode="0%">
                  <c:v>1.991018007487682</c:v>
                </c:pt>
                <c:pt idx="208" formatCode="0%">
                  <c:v>0.0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numRef>
              <c:f>'Foreign reserves to MB ratio'!$A$76:$A$211</c:f>
              <c:numCache>
                <c:formatCode>mmm\-yy</c:formatCode>
                <c:ptCount val="13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</c:numCache>
            </c:numRef>
          </c:cat>
          <c:val>
            <c:numRef>
              <c:f>'Foreign reserves to MB ratio'!$D$4:$D$212</c:f>
              <c:numCache>
                <c:formatCode>General</c:formatCode>
                <c:ptCount val="209"/>
                <c:pt idx="180" formatCode="0%">
                  <c:v>2.945599611650684</c:v>
                </c:pt>
                <c:pt idx="181" formatCode="0%">
                  <c:v>3.640881418184954</c:v>
                </c:pt>
                <c:pt idx="182" formatCode="0%">
                  <c:v>3.289896792199798</c:v>
                </c:pt>
                <c:pt idx="183" formatCode="0%">
                  <c:v>2.1996749872495</c:v>
                </c:pt>
                <c:pt idx="184" formatCode="0%">
                  <c:v>2.258817571801552</c:v>
                </c:pt>
                <c:pt idx="185" formatCode="0%">
                  <c:v>2.052613233031666</c:v>
                </c:pt>
                <c:pt idx="186" formatCode="0%">
                  <c:v>1.916042670655176</c:v>
                </c:pt>
                <c:pt idx="187" formatCode="0%">
                  <c:v>1.924714335254507</c:v>
                </c:pt>
                <c:pt idx="188" formatCode="0%">
                  <c:v>1.969636411966556</c:v>
                </c:pt>
                <c:pt idx="189" formatCode="0%">
                  <c:v>1.853838502620591</c:v>
                </c:pt>
                <c:pt idx="190" formatCode="0%">
                  <c:v>1.575751568854038</c:v>
                </c:pt>
                <c:pt idx="191" formatCode="0%">
                  <c:v>1.517647659634872</c:v>
                </c:pt>
                <c:pt idx="192" formatCode="0%">
                  <c:v>4.754537781993463</c:v>
                </c:pt>
                <c:pt idx="193" formatCode="0%">
                  <c:v>4.93945730099146</c:v>
                </c:pt>
                <c:pt idx="194" formatCode="0%">
                  <c:v>4.790064965619184</c:v>
                </c:pt>
                <c:pt idx="195" formatCode="0%">
                  <c:v>4.2674195177371</c:v>
                </c:pt>
                <c:pt idx="196" formatCode="0%">
                  <c:v>3.701619195606594</c:v>
                </c:pt>
                <c:pt idx="197" formatCode="0%">
                  <c:v>3.041592586345908</c:v>
                </c:pt>
                <c:pt idx="198" formatCode="0%">
                  <c:v>3.186268588740884</c:v>
                </c:pt>
                <c:pt idx="199" formatCode="0%">
                  <c:v>3.137130680628811</c:v>
                </c:pt>
                <c:pt idx="200" formatCode="0%">
                  <c:v>3.042462119860314</c:v>
                </c:pt>
                <c:pt idx="201" formatCode="0%">
                  <c:v>2.499385776720656</c:v>
                </c:pt>
                <c:pt idx="202" formatCode="0%">
                  <c:v>1.942819079550142</c:v>
                </c:pt>
                <c:pt idx="203" formatCode="0%">
                  <c:v>2.042894311568887</c:v>
                </c:pt>
                <c:pt idx="204" formatCode="0%">
                  <c:v>1.870793518028674</c:v>
                </c:pt>
                <c:pt idx="205" formatCode="0%">
                  <c:v>1.590217415949157</c:v>
                </c:pt>
              </c:numCache>
            </c:numRef>
          </c:val>
          <c:smooth val="0"/>
        </c:ser>
        <c:ser>
          <c:idx val="0"/>
          <c:order val="0"/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'Foreign reserves to MB ratio'!$A$76:$A$211</c:f>
              <c:numCache>
                <c:formatCode>mmm\-yy</c:formatCode>
                <c:ptCount val="13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</c:numCache>
            </c:numRef>
          </c:cat>
          <c:val>
            <c:numRef>
              <c:f>'Foreign reserves to MB ratio'!$B$4:$B$211</c:f>
              <c:numCache>
                <c:formatCode>0%</c:formatCode>
                <c:ptCount val="208"/>
                <c:pt idx="0">
                  <c:v>2.471683036461468</c:v>
                </c:pt>
                <c:pt idx="1">
                  <c:v>2.451574376937196</c:v>
                </c:pt>
                <c:pt idx="2">
                  <c:v>2.26302564360018</c:v>
                </c:pt>
                <c:pt idx="3">
                  <c:v>2.471825612197876</c:v>
                </c:pt>
                <c:pt idx="4">
                  <c:v>2.479409079243926</c:v>
                </c:pt>
                <c:pt idx="5">
                  <c:v>2.493361899832693</c:v>
                </c:pt>
                <c:pt idx="6">
                  <c:v>2.524157549382695</c:v>
                </c:pt>
                <c:pt idx="7">
                  <c:v>2.502915953683426</c:v>
                </c:pt>
                <c:pt idx="8">
                  <c:v>2.486086882299785</c:v>
                </c:pt>
                <c:pt idx="9">
                  <c:v>2.528689238845574</c:v>
                </c:pt>
                <c:pt idx="10">
                  <c:v>2.203965945331552</c:v>
                </c:pt>
                <c:pt idx="11">
                  <c:v>2.033641087192163</c:v>
                </c:pt>
                <c:pt idx="12">
                  <c:v>2.293653584096773</c:v>
                </c:pt>
                <c:pt idx="13">
                  <c:v>2.341943090632302</c:v>
                </c:pt>
                <c:pt idx="14">
                  <c:v>2.481961804362135</c:v>
                </c:pt>
                <c:pt idx="15">
                  <c:v>2.526482453310083</c:v>
                </c:pt>
                <c:pt idx="16">
                  <c:v>2.672096586531771</c:v>
                </c:pt>
                <c:pt idx="17">
                  <c:v>2.676044297143994</c:v>
                </c:pt>
                <c:pt idx="18">
                  <c:v>2.734179503780462</c:v>
                </c:pt>
                <c:pt idx="19">
                  <c:v>2.815870822736432</c:v>
                </c:pt>
                <c:pt idx="20">
                  <c:v>2.991307358420621</c:v>
                </c:pt>
                <c:pt idx="21">
                  <c:v>3.042774199082458</c:v>
                </c:pt>
                <c:pt idx="22">
                  <c:v>2.679259055123975</c:v>
                </c:pt>
                <c:pt idx="23">
                  <c:v>2.475429346100161</c:v>
                </c:pt>
                <c:pt idx="24">
                  <c:v>2.771772005133802</c:v>
                </c:pt>
                <c:pt idx="25">
                  <c:v>2.768682487840097</c:v>
                </c:pt>
                <c:pt idx="26">
                  <c:v>2.918282897239638</c:v>
                </c:pt>
                <c:pt idx="27">
                  <c:v>2.809971785917144</c:v>
                </c:pt>
                <c:pt idx="28">
                  <c:v>2.984534588426084</c:v>
                </c:pt>
                <c:pt idx="29">
                  <c:v>2.886960398873273</c:v>
                </c:pt>
                <c:pt idx="30">
                  <c:v>2.66183891689787</c:v>
                </c:pt>
                <c:pt idx="31">
                  <c:v>2.596518365797151</c:v>
                </c:pt>
                <c:pt idx="32">
                  <c:v>2.685647766039006</c:v>
                </c:pt>
                <c:pt idx="33">
                  <c:v>2.7423342145656</c:v>
                </c:pt>
                <c:pt idx="34">
                  <c:v>2.432507786734839</c:v>
                </c:pt>
                <c:pt idx="35">
                  <c:v>2.210192496636846</c:v>
                </c:pt>
                <c:pt idx="36">
                  <c:v>2.324007380622312</c:v>
                </c:pt>
                <c:pt idx="37">
                  <c:v>3.021858237980535</c:v>
                </c:pt>
                <c:pt idx="38">
                  <c:v>2.451449895606632</c:v>
                </c:pt>
                <c:pt idx="39">
                  <c:v>2.575459003665975</c:v>
                </c:pt>
                <c:pt idx="40">
                  <c:v>3.674069238361717</c:v>
                </c:pt>
                <c:pt idx="41">
                  <c:v>4.041714764056146</c:v>
                </c:pt>
                <c:pt idx="42">
                  <c:v>3.947067436059192</c:v>
                </c:pt>
                <c:pt idx="43">
                  <c:v>4.091913746978355</c:v>
                </c:pt>
                <c:pt idx="44">
                  <c:v>4.100617701753715</c:v>
                </c:pt>
                <c:pt idx="45">
                  <c:v>4.069827591464457</c:v>
                </c:pt>
                <c:pt idx="46">
                  <c:v>3.230491413403737</c:v>
                </c:pt>
                <c:pt idx="47">
                  <c:v>2.669587021108618</c:v>
                </c:pt>
                <c:pt idx="48">
                  <c:v>3.642507834052669</c:v>
                </c:pt>
                <c:pt idx="49">
                  <c:v>3.209713601023432</c:v>
                </c:pt>
                <c:pt idx="50">
                  <c:v>3.401716246946807</c:v>
                </c:pt>
                <c:pt idx="51">
                  <c:v>3.468184717618647</c:v>
                </c:pt>
                <c:pt idx="52">
                  <c:v>3.825188453959227</c:v>
                </c:pt>
                <c:pt idx="53">
                  <c:v>4.09576609957616</c:v>
                </c:pt>
                <c:pt idx="54">
                  <c:v>3.189776258702877</c:v>
                </c:pt>
                <c:pt idx="55">
                  <c:v>3.654897385026218</c:v>
                </c:pt>
                <c:pt idx="56">
                  <c:v>3.839268649741784</c:v>
                </c:pt>
                <c:pt idx="57">
                  <c:v>3.906532507562234</c:v>
                </c:pt>
                <c:pt idx="58">
                  <c:v>3.211891466540617</c:v>
                </c:pt>
                <c:pt idx="59">
                  <c:v>3.03213312875257</c:v>
                </c:pt>
                <c:pt idx="60">
                  <c:v>3.321892503319018</c:v>
                </c:pt>
                <c:pt idx="61">
                  <c:v>4.037437865586734</c:v>
                </c:pt>
                <c:pt idx="62">
                  <c:v>3.378484392214886</c:v>
                </c:pt>
                <c:pt idx="63">
                  <c:v>4.221317706545961</c:v>
                </c:pt>
                <c:pt idx="64">
                  <c:v>4.10745816911744</c:v>
                </c:pt>
                <c:pt idx="65">
                  <c:v>3.717935004136558</c:v>
                </c:pt>
                <c:pt idx="66">
                  <c:v>3.733859851476981</c:v>
                </c:pt>
                <c:pt idx="67">
                  <c:v>3.237384968529615</c:v>
                </c:pt>
                <c:pt idx="68">
                  <c:v>3.353972378311415</c:v>
                </c:pt>
                <c:pt idx="69">
                  <c:v>3.294503939807757</c:v>
                </c:pt>
                <c:pt idx="70">
                  <c:v>3.054942515638951</c:v>
                </c:pt>
                <c:pt idx="71">
                  <c:v>2.812761033476371</c:v>
                </c:pt>
                <c:pt idx="72">
                  <c:v>2.882183636214336</c:v>
                </c:pt>
                <c:pt idx="73">
                  <c:v>3.012903931989833</c:v>
                </c:pt>
                <c:pt idx="74">
                  <c:v>3.29679994757541</c:v>
                </c:pt>
                <c:pt idx="75">
                  <c:v>3.588989657694185</c:v>
                </c:pt>
                <c:pt idx="76">
                  <c:v>3.61486911942613</c:v>
                </c:pt>
                <c:pt idx="77">
                  <c:v>3.488220265202457</c:v>
                </c:pt>
                <c:pt idx="78">
                  <c:v>3.530573008927783</c:v>
                </c:pt>
                <c:pt idx="79">
                  <c:v>3.675525367104533</c:v>
                </c:pt>
                <c:pt idx="80">
                  <c:v>3.377470657816902</c:v>
                </c:pt>
                <c:pt idx="81">
                  <c:v>3.384594042515446</c:v>
                </c:pt>
                <c:pt idx="82">
                  <c:v>2.534632517147077</c:v>
                </c:pt>
                <c:pt idx="83">
                  <c:v>2.828110196984282</c:v>
                </c:pt>
                <c:pt idx="84">
                  <c:v>2.839553342128036</c:v>
                </c:pt>
                <c:pt idx="85">
                  <c:v>2.853625922719294</c:v>
                </c:pt>
                <c:pt idx="86">
                  <c:v>2.691357448834371</c:v>
                </c:pt>
                <c:pt idx="87">
                  <c:v>2.57960852794724</c:v>
                </c:pt>
                <c:pt idx="88">
                  <c:v>2.358061385799997</c:v>
                </c:pt>
                <c:pt idx="89">
                  <c:v>2.568756769646081</c:v>
                </c:pt>
                <c:pt idx="90">
                  <c:v>2.608601969710776</c:v>
                </c:pt>
                <c:pt idx="91">
                  <c:v>2.589872510151368</c:v>
                </c:pt>
                <c:pt idx="92">
                  <c:v>2.372298587452678</c:v>
                </c:pt>
                <c:pt idx="93">
                  <c:v>2.09606630892686</c:v>
                </c:pt>
                <c:pt idx="94">
                  <c:v>1.828645260655635</c:v>
                </c:pt>
                <c:pt idx="95">
                  <c:v>1.796080725650921</c:v>
                </c:pt>
                <c:pt idx="96">
                  <c:v>1.790674851858514</c:v>
                </c:pt>
                <c:pt idx="97">
                  <c:v>1.625583853778871</c:v>
                </c:pt>
                <c:pt idx="98">
                  <c:v>1.544071792655623</c:v>
                </c:pt>
                <c:pt idx="99">
                  <c:v>1.366392028011187</c:v>
                </c:pt>
                <c:pt idx="100">
                  <c:v>1.244535259989815</c:v>
                </c:pt>
                <c:pt idx="101">
                  <c:v>1.190535131147841</c:v>
                </c:pt>
                <c:pt idx="102">
                  <c:v>1.137304943927837</c:v>
                </c:pt>
                <c:pt idx="103">
                  <c:v>1.195976885963536</c:v>
                </c:pt>
                <c:pt idx="104">
                  <c:v>1.209435283616775</c:v>
                </c:pt>
                <c:pt idx="105">
                  <c:v>1.189967024855133</c:v>
                </c:pt>
                <c:pt idx="106">
                  <c:v>1.129230234286511</c:v>
                </c:pt>
                <c:pt idx="107">
                  <c:v>1.148578678345695</c:v>
                </c:pt>
                <c:pt idx="108">
                  <c:v>1.053312786872203</c:v>
                </c:pt>
                <c:pt idx="109">
                  <c:v>1.106471207485149</c:v>
                </c:pt>
                <c:pt idx="110">
                  <c:v>1.058102288652414</c:v>
                </c:pt>
                <c:pt idx="111">
                  <c:v>0.999927032999521</c:v>
                </c:pt>
                <c:pt idx="112">
                  <c:v>1.055936185316795</c:v>
                </c:pt>
                <c:pt idx="113">
                  <c:v>1.145868567389217</c:v>
                </c:pt>
                <c:pt idx="114">
                  <c:v>1.101305096312774</c:v>
                </c:pt>
                <c:pt idx="115">
                  <c:v>1.174841439868657</c:v>
                </c:pt>
                <c:pt idx="116">
                  <c:v>1.224164830784936</c:v>
                </c:pt>
                <c:pt idx="117">
                  <c:v>1.200003650172111</c:v>
                </c:pt>
                <c:pt idx="118">
                  <c:v>1.058886541136486</c:v>
                </c:pt>
                <c:pt idx="119">
                  <c:v>1.109217302541438</c:v>
                </c:pt>
                <c:pt idx="120">
                  <c:v>0.846115739268899</c:v>
                </c:pt>
                <c:pt idx="121">
                  <c:v>0.828395611318374</c:v>
                </c:pt>
                <c:pt idx="122">
                  <c:v>0.808439565814411</c:v>
                </c:pt>
                <c:pt idx="123">
                  <c:v>0.813261125672766</c:v>
                </c:pt>
                <c:pt idx="124">
                  <c:v>0.814598634064359</c:v>
                </c:pt>
                <c:pt idx="125">
                  <c:v>0.794962756821251</c:v>
                </c:pt>
                <c:pt idx="126">
                  <c:v>0.833613243965951</c:v>
                </c:pt>
                <c:pt idx="127">
                  <c:v>0.870599730049595</c:v>
                </c:pt>
                <c:pt idx="128">
                  <c:v>0.852962380475463</c:v>
                </c:pt>
                <c:pt idx="129">
                  <c:v>0.855319847002515</c:v>
                </c:pt>
                <c:pt idx="130">
                  <c:v>0.839265219880762</c:v>
                </c:pt>
                <c:pt idx="131">
                  <c:v>0.789584482652495</c:v>
                </c:pt>
                <c:pt idx="132">
                  <c:v>1.372641075883058</c:v>
                </c:pt>
                <c:pt idx="133">
                  <c:v>1.34313797806062</c:v>
                </c:pt>
                <c:pt idx="134">
                  <c:v>1.281167659158087</c:v>
                </c:pt>
                <c:pt idx="135">
                  <c:v>1.269856032865932</c:v>
                </c:pt>
                <c:pt idx="136">
                  <c:v>1.23340623174228</c:v>
                </c:pt>
                <c:pt idx="137">
                  <c:v>1.266432670271549</c:v>
                </c:pt>
                <c:pt idx="138">
                  <c:v>1.181403428373879</c:v>
                </c:pt>
                <c:pt idx="139">
                  <c:v>1.229577650559405</c:v>
                </c:pt>
                <c:pt idx="140">
                  <c:v>1.217390311338819</c:v>
                </c:pt>
                <c:pt idx="141">
                  <c:v>1.311440455596057</c:v>
                </c:pt>
                <c:pt idx="142">
                  <c:v>1.122928044735527</c:v>
                </c:pt>
                <c:pt idx="143">
                  <c:v>1.059943306505235</c:v>
                </c:pt>
                <c:pt idx="144">
                  <c:v>1.038619990936173</c:v>
                </c:pt>
                <c:pt idx="145">
                  <c:v>0.998856868180599</c:v>
                </c:pt>
                <c:pt idx="146">
                  <c:v>0.969097814118951</c:v>
                </c:pt>
                <c:pt idx="147">
                  <c:v>0.988711533501406</c:v>
                </c:pt>
                <c:pt idx="148">
                  <c:v>1.01360116731786</c:v>
                </c:pt>
                <c:pt idx="149">
                  <c:v>0.988930795346479</c:v>
                </c:pt>
                <c:pt idx="150">
                  <c:v>0.980343514231919</c:v>
                </c:pt>
                <c:pt idx="151">
                  <c:v>1.103619916947797</c:v>
                </c:pt>
                <c:pt idx="152">
                  <c:v>1.049668447062363</c:v>
                </c:pt>
                <c:pt idx="153">
                  <c:v>1.007784682184768</c:v>
                </c:pt>
                <c:pt idx="154">
                  <c:v>0.714274377446962</c:v>
                </c:pt>
                <c:pt idx="155">
                  <c:v>0.744052697158083</c:v>
                </c:pt>
                <c:pt idx="156">
                  <c:v>0.693794686570473</c:v>
                </c:pt>
                <c:pt idx="157">
                  <c:v>0.688761660631146</c:v>
                </c:pt>
                <c:pt idx="158">
                  <c:v>0.73347634789926</c:v>
                </c:pt>
                <c:pt idx="159">
                  <c:v>0.718981194636929</c:v>
                </c:pt>
                <c:pt idx="160">
                  <c:v>0.715503961542024</c:v>
                </c:pt>
                <c:pt idx="161">
                  <c:v>0.801823849677281</c:v>
                </c:pt>
                <c:pt idx="162">
                  <c:v>0.689355766706798</c:v>
                </c:pt>
                <c:pt idx="163">
                  <c:v>0.635695238640878</c:v>
                </c:pt>
                <c:pt idx="164">
                  <c:v>0.609822308741884</c:v>
                </c:pt>
                <c:pt idx="165">
                  <c:v>0.584811928341286</c:v>
                </c:pt>
                <c:pt idx="166">
                  <c:v>0.461666719367833</c:v>
                </c:pt>
                <c:pt idx="167">
                  <c:v>0.478942623526255</c:v>
                </c:pt>
                <c:pt idx="168">
                  <c:v>0.450014538155451</c:v>
                </c:pt>
                <c:pt idx="169">
                  <c:v>0.65191428767488</c:v>
                </c:pt>
                <c:pt idx="170">
                  <c:v>0.664588014719581</c:v>
                </c:pt>
                <c:pt idx="171">
                  <c:v>0.644012234649448</c:v>
                </c:pt>
                <c:pt idx="172">
                  <c:v>0.639004725396726</c:v>
                </c:pt>
                <c:pt idx="173">
                  <c:v>0.633238912873781</c:v>
                </c:pt>
                <c:pt idx="174">
                  <c:v>0.535768034884606</c:v>
                </c:pt>
                <c:pt idx="175">
                  <c:v>0.503760737547049</c:v>
                </c:pt>
                <c:pt idx="176">
                  <c:v>0.493951622755208</c:v>
                </c:pt>
                <c:pt idx="177">
                  <c:v>0.469441583228983</c:v>
                </c:pt>
                <c:pt idx="178">
                  <c:v>0.337448797948964</c:v>
                </c:pt>
                <c:pt idx="179">
                  <c:v>0.30418529135583</c:v>
                </c:pt>
                <c:pt idx="180">
                  <c:v>0.28049089409612</c:v>
                </c:pt>
                <c:pt idx="181">
                  <c:v>0.284408591873096</c:v>
                </c:pt>
                <c:pt idx="182">
                  <c:v>0.283340393586585</c:v>
                </c:pt>
                <c:pt idx="183">
                  <c:v>0.278495828369611</c:v>
                </c:pt>
                <c:pt idx="184">
                  <c:v>0.284781883176902</c:v>
                </c:pt>
                <c:pt idx="185">
                  <c:v>0.258732760466176</c:v>
                </c:pt>
                <c:pt idx="186">
                  <c:v>0.241517983696031</c:v>
                </c:pt>
                <c:pt idx="187">
                  <c:v>0.24265960200327</c:v>
                </c:pt>
                <c:pt idx="188">
                  <c:v>0.248323181816876</c:v>
                </c:pt>
                <c:pt idx="189">
                  <c:v>0.233723885661591</c:v>
                </c:pt>
                <c:pt idx="190">
                  <c:v>0.198624147334543</c:v>
                </c:pt>
                <c:pt idx="191">
                  <c:v>0.183515935809975</c:v>
                </c:pt>
                <c:pt idx="192">
                  <c:v>0.176197576626817</c:v>
                </c:pt>
                <c:pt idx="193">
                  <c:v>0.176810119296853</c:v>
                </c:pt>
                <c:pt idx="194">
                  <c:v>0.152172907485255</c:v>
                </c:pt>
                <c:pt idx="195">
                  <c:v>0.135092422299099</c:v>
                </c:pt>
                <c:pt idx="196">
                  <c:v>0.118202650576925</c:v>
                </c:pt>
                <c:pt idx="197">
                  <c:v>0.0971804102544843</c:v>
                </c:pt>
                <c:pt idx="198">
                  <c:v>0.10054341151549</c:v>
                </c:pt>
                <c:pt idx="199">
                  <c:v>0.099072250679039</c:v>
                </c:pt>
                <c:pt idx="200">
                  <c:v>0.0960440514862954</c:v>
                </c:pt>
                <c:pt idx="201">
                  <c:v>0.0789161048130112</c:v>
                </c:pt>
                <c:pt idx="202">
                  <c:v>0.0613183718308997</c:v>
                </c:pt>
                <c:pt idx="203">
                  <c:v>0.0644188105655137</c:v>
                </c:pt>
                <c:pt idx="204">
                  <c:v>0.0592797463211983</c:v>
                </c:pt>
                <c:pt idx="205">
                  <c:v>0.0501294456866634</c:v>
                </c:pt>
                <c:pt idx="206">
                  <c:v>0.0757849743074491</c:v>
                </c:pt>
                <c:pt idx="207">
                  <c:v>0.073613266073416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'Foreign reserves to MB ratio'!$A$76:$A$211</c:f>
              <c:numCache>
                <c:formatCode>mmm\-yy</c:formatCode>
                <c:ptCount val="13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</c:numCache>
            </c:numRef>
          </c:cat>
          <c:val>
            <c:numRef>
              <c:f>'Foreign reserves to MB ratio'!$C$4:$C$212</c:f>
              <c:numCache>
                <c:formatCode>General</c:formatCode>
                <c:ptCount val="209"/>
                <c:pt idx="180" formatCode="0%">
                  <c:v>0.504438385731594</c:v>
                </c:pt>
                <c:pt idx="181" formatCode="0%">
                  <c:v>0.530444595953791</c:v>
                </c:pt>
                <c:pt idx="182" formatCode="0%">
                  <c:v>0.500118282013148</c:v>
                </c:pt>
                <c:pt idx="183" formatCode="0%">
                  <c:v>0.457528860892933</c:v>
                </c:pt>
                <c:pt idx="184" formatCode="0%">
                  <c:v>0.452034735201431</c:v>
                </c:pt>
                <c:pt idx="185" formatCode="0%">
                  <c:v>0.425471650544379</c:v>
                </c:pt>
                <c:pt idx="186" formatCode="0%">
                  <c:v>0.410197210404369</c:v>
                </c:pt>
                <c:pt idx="187" formatCode="0%">
                  <c:v>0.433320717862982</c:v>
                </c:pt>
                <c:pt idx="188" formatCode="0%">
                  <c:v>0.457229985567582</c:v>
                </c:pt>
                <c:pt idx="189" formatCode="0%">
                  <c:v>0.430348741853089</c:v>
                </c:pt>
                <c:pt idx="190" formatCode="0%">
                  <c:v>0.372026180721842</c:v>
                </c:pt>
                <c:pt idx="191" formatCode="0%">
                  <c:v>0.349554163447571</c:v>
                </c:pt>
                <c:pt idx="192" formatCode="0%">
                  <c:v>0.335614431670127</c:v>
                </c:pt>
                <c:pt idx="193" formatCode="0%">
                  <c:v>0.336781179613054</c:v>
                </c:pt>
                <c:pt idx="194" formatCode="0%">
                  <c:v>0.289853157114771</c:v>
                </c:pt>
                <c:pt idx="195" formatCode="0%">
                  <c:v>0.257318899617332</c:v>
                </c:pt>
                <c:pt idx="196" formatCode="0%">
                  <c:v>0.22514790586081</c:v>
                </c:pt>
                <c:pt idx="197" formatCode="0%">
                  <c:v>0.185105543341875</c:v>
                </c:pt>
                <c:pt idx="198" formatCode="0%">
                  <c:v>0.191511260029505</c:v>
                </c:pt>
                <c:pt idx="199" formatCode="0%">
                  <c:v>0.188709048912455</c:v>
                </c:pt>
                <c:pt idx="200" formatCode="0%">
                  <c:v>0.205808681756347</c:v>
                </c:pt>
                <c:pt idx="201" formatCode="0%">
                  <c:v>0.169105938885024</c:v>
                </c:pt>
                <c:pt idx="202" formatCode="0%">
                  <c:v>0.131396511066214</c:v>
                </c:pt>
                <c:pt idx="203" formatCode="0%">
                  <c:v>0.138040308354672</c:v>
                </c:pt>
                <c:pt idx="204" formatCode="0%">
                  <c:v>0.127028027831139</c:v>
                </c:pt>
                <c:pt idx="205" formatCode="0%">
                  <c:v>0.107420240757136</c:v>
                </c:pt>
                <c:pt idx="206" formatCode="0%">
                  <c:v>1.631877851762301</c:v>
                </c:pt>
                <c:pt idx="207" formatCode="0%">
                  <c:v>1.991018007487682</c:v>
                </c:pt>
                <c:pt idx="208" formatCode="0%">
                  <c:v>0.0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'Foreign reserves to MB ratio'!$A$76:$A$211</c:f>
              <c:numCache>
                <c:formatCode>mmm\-yy</c:formatCode>
                <c:ptCount val="13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</c:numCache>
            </c:numRef>
          </c:cat>
          <c:val>
            <c:numRef>
              <c:f>'Foreign reserves to MB ratio'!$D$4:$D$212</c:f>
              <c:numCache>
                <c:formatCode>General</c:formatCode>
                <c:ptCount val="209"/>
                <c:pt idx="180" formatCode="0%">
                  <c:v>2.945599611650684</c:v>
                </c:pt>
                <c:pt idx="181" formatCode="0%">
                  <c:v>3.640881418184954</c:v>
                </c:pt>
                <c:pt idx="182" formatCode="0%">
                  <c:v>3.289896792199798</c:v>
                </c:pt>
                <c:pt idx="183" formatCode="0%">
                  <c:v>2.1996749872495</c:v>
                </c:pt>
                <c:pt idx="184" formatCode="0%">
                  <c:v>2.258817571801552</c:v>
                </c:pt>
                <c:pt idx="185" formatCode="0%">
                  <c:v>2.052613233031666</c:v>
                </c:pt>
                <c:pt idx="186" formatCode="0%">
                  <c:v>1.916042670655176</c:v>
                </c:pt>
                <c:pt idx="187" formatCode="0%">
                  <c:v>1.924714335254507</c:v>
                </c:pt>
                <c:pt idx="188" formatCode="0%">
                  <c:v>1.969636411966556</c:v>
                </c:pt>
                <c:pt idx="189" formatCode="0%">
                  <c:v>1.853838502620591</c:v>
                </c:pt>
                <c:pt idx="190" formatCode="0%">
                  <c:v>1.575751568854038</c:v>
                </c:pt>
                <c:pt idx="191" formatCode="0%">
                  <c:v>1.517647659634872</c:v>
                </c:pt>
                <c:pt idx="192" formatCode="0%">
                  <c:v>4.754537781993463</c:v>
                </c:pt>
                <c:pt idx="193" formatCode="0%">
                  <c:v>4.93945730099146</c:v>
                </c:pt>
                <c:pt idx="194" formatCode="0%">
                  <c:v>4.790064965619184</c:v>
                </c:pt>
                <c:pt idx="195" formatCode="0%">
                  <c:v>4.2674195177371</c:v>
                </c:pt>
                <c:pt idx="196" formatCode="0%">
                  <c:v>3.701619195606594</c:v>
                </c:pt>
                <c:pt idx="197" formatCode="0%">
                  <c:v>3.041592586345908</c:v>
                </c:pt>
                <c:pt idx="198" formatCode="0%">
                  <c:v>3.186268588740884</c:v>
                </c:pt>
                <c:pt idx="199" formatCode="0%">
                  <c:v>3.137130680628811</c:v>
                </c:pt>
                <c:pt idx="200" formatCode="0%">
                  <c:v>3.042462119860314</c:v>
                </c:pt>
                <c:pt idx="201" formatCode="0%">
                  <c:v>2.499385776720656</c:v>
                </c:pt>
                <c:pt idx="202" formatCode="0%">
                  <c:v>1.942819079550142</c:v>
                </c:pt>
                <c:pt idx="203" formatCode="0%">
                  <c:v>2.042894311568887</c:v>
                </c:pt>
                <c:pt idx="204" formatCode="0%">
                  <c:v>1.870793518028674</c:v>
                </c:pt>
                <c:pt idx="205" formatCode="0%">
                  <c:v>1.590217415949157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78744"/>
        <c:axId val="2127681864"/>
      </c:lineChart>
      <c:dateAx>
        <c:axId val="2127678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7681864"/>
        <c:crosses val="autoZero"/>
        <c:auto val="1"/>
        <c:lblOffset val="100"/>
        <c:baseTimeUnit val="months"/>
      </c:dateAx>
      <c:valAx>
        <c:axId val="21276818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27678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USD Reserves</a:t>
            </a:r>
            <a:r>
              <a:rPr lang="en-US" baseline="0"/>
              <a:t> to Monetary Base Ratio </a:t>
            </a:r>
          </a:p>
          <a:p>
            <a:pPr>
              <a:defRPr/>
            </a:pPr>
            <a:r>
              <a:rPr lang="en-US" baseline="0"/>
              <a:t>(%, Black Market Rates)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'Foreign reserves to MB ratio'!$A$4:$A$211</c:f>
              <c:numCache>
                <c:formatCode>mmm\-yy</c:formatCode>
                <c:ptCount val="208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  <c:pt idx="170">
                  <c:v>41334.0</c:v>
                </c:pt>
                <c:pt idx="171">
                  <c:v>41365.0</c:v>
                </c:pt>
                <c:pt idx="172">
                  <c:v>41395.0</c:v>
                </c:pt>
                <c:pt idx="173">
                  <c:v>41426.0</c:v>
                </c:pt>
                <c:pt idx="174">
                  <c:v>41456.0</c:v>
                </c:pt>
                <c:pt idx="175">
                  <c:v>41487.0</c:v>
                </c:pt>
                <c:pt idx="176">
                  <c:v>41518.0</c:v>
                </c:pt>
                <c:pt idx="177">
                  <c:v>41548.0</c:v>
                </c:pt>
                <c:pt idx="178">
                  <c:v>41579.0</c:v>
                </c:pt>
                <c:pt idx="179">
                  <c:v>41609.0</c:v>
                </c:pt>
                <c:pt idx="180">
                  <c:v>41640.0</c:v>
                </c:pt>
                <c:pt idx="181">
                  <c:v>41671.0</c:v>
                </c:pt>
                <c:pt idx="182">
                  <c:v>41699.0</c:v>
                </c:pt>
                <c:pt idx="183">
                  <c:v>41730.0</c:v>
                </c:pt>
                <c:pt idx="184">
                  <c:v>41760.0</c:v>
                </c:pt>
                <c:pt idx="185">
                  <c:v>41791.0</c:v>
                </c:pt>
                <c:pt idx="186">
                  <c:v>41821.0</c:v>
                </c:pt>
                <c:pt idx="187">
                  <c:v>41852.0</c:v>
                </c:pt>
                <c:pt idx="188">
                  <c:v>41883.0</c:v>
                </c:pt>
                <c:pt idx="189">
                  <c:v>41913.0</c:v>
                </c:pt>
                <c:pt idx="190">
                  <c:v>41944.0</c:v>
                </c:pt>
                <c:pt idx="191">
                  <c:v>41974.0</c:v>
                </c:pt>
                <c:pt idx="192">
                  <c:v>42005.0</c:v>
                </c:pt>
                <c:pt idx="193">
                  <c:v>42036.0</c:v>
                </c:pt>
                <c:pt idx="194">
                  <c:v>42064.0</c:v>
                </c:pt>
                <c:pt idx="195">
                  <c:v>42095.0</c:v>
                </c:pt>
                <c:pt idx="196">
                  <c:v>42125.0</c:v>
                </c:pt>
                <c:pt idx="197">
                  <c:v>42156.0</c:v>
                </c:pt>
                <c:pt idx="198">
                  <c:v>42186.0</c:v>
                </c:pt>
                <c:pt idx="199">
                  <c:v>42217.0</c:v>
                </c:pt>
                <c:pt idx="200">
                  <c:v>42248.0</c:v>
                </c:pt>
                <c:pt idx="201">
                  <c:v>42278.0</c:v>
                </c:pt>
                <c:pt idx="202">
                  <c:v>42309.0</c:v>
                </c:pt>
                <c:pt idx="203">
                  <c:v>42339.0</c:v>
                </c:pt>
                <c:pt idx="204">
                  <c:v>42370.0</c:v>
                </c:pt>
                <c:pt idx="205">
                  <c:v>42401.0</c:v>
                </c:pt>
                <c:pt idx="206">
                  <c:v>42430.0</c:v>
                </c:pt>
                <c:pt idx="207">
                  <c:v>42461.0</c:v>
                </c:pt>
              </c:numCache>
            </c:numRef>
          </c:cat>
          <c:val>
            <c:numRef>
              <c:f>'Foreign reserves to MB ratio'!$E$76:$E$211</c:f>
              <c:numCache>
                <c:formatCode>0%</c:formatCode>
                <c:ptCount val="136"/>
                <c:pt idx="0">
                  <c:v>4.083093484636977</c:v>
                </c:pt>
                <c:pt idx="1">
                  <c:v>4.299664986277156</c:v>
                </c:pt>
                <c:pt idx="2">
                  <c:v>4.170835282514008</c:v>
                </c:pt>
                <c:pt idx="3">
                  <c:v>4.340173539537154</c:v>
                </c:pt>
                <c:pt idx="4">
                  <c:v>4.337842943311356</c:v>
                </c:pt>
                <c:pt idx="5">
                  <c:v>4.120967197029881</c:v>
                </c:pt>
                <c:pt idx="6">
                  <c:v>4.23668761071334</c:v>
                </c:pt>
                <c:pt idx="7">
                  <c:v>4.41063044052544</c:v>
                </c:pt>
                <c:pt idx="8">
                  <c:v>4.178638116182772</c:v>
                </c:pt>
                <c:pt idx="9">
                  <c:v>4.360616510589669</c:v>
                </c:pt>
                <c:pt idx="10">
                  <c:v>3.12408193973942</c:v>
                </c:pt>
                <c:pt idx="11">
                  <c:v>3.55158024737561</c:v>
                </c:pt>
                <c:pt idx="12">
                  <c:v>3.513121809330501</c:v>
                </c:pt>
                <c:pt idx="13">
                  <c:v>3.470805482749281</c:v>
                </c:pt>
                <c:pt idx="14">
                  <c:v>3.210852026167517</c:v>
                </c:pt>
                <c:pt idx="15">
                  <c:v>3.107528412736442</c:v>
                </c:pt>
                <c:pt idx="16">
                  <c:v>2.862576845087437</c:v>
                </c:pt>
                <c:pt idx="17">
                  <c:v>3.13029894719662</c:v>
                </c:pt>
                <c:pt idx="18">
                  <c:v>3.227386622991007</c:v>
                </c:pt>
                <c:pt idx="19">
                  <c:v>3.282512832633711</c:v>
                </c:pt>
                <c:pt idx="20">
                  <c:v>3.199844606331519</c:v>
                </c:pt>
                <c:pt idx="21">
                  <c:v>2.905245395628857</c:v>
                </c:pt>
                <c:pt idx="22">
                  <c:v>2.87054779288966</c:v>
                </c:pt>
                <c:pt idx="23">
                  <c:v>2.840313705680527</c:v>
                </c:pt>
                <c:pt idx="24">
                  <c:v>3.62299330492304</c:v>
                </c:pt>
                <c:pt idx="25">
                  <c:v>3.099950604880637</c:v>
                </c:pt>
                <c:pt idx="26">
                  <c:v>2.621331182880476</c:v>
                </c:pt>
                <c:pt idx="27">
                  <c:v>2.415018468112796</c:v>
                </c:pt>
                <c:pt idx="28">
                  <c:v>2.373299798120113</c:v>
                </c:pt>
                <c:pt idx="29">
                  <c:v>2.270322808235416</c:v>
                </c:pt>
                <c:pt idx="30">
                  <c:v>2.340732268316594</c:v>
                </c:pt>
                <c:pt idx="31">
                  <c:v>2.725714763358757</c:v>
                </c:pt>
                <c:pt idx="32">
                  <c:v>2.818265474846533</c:v>
                </c:pt>
                <c:pt idx="33">
                  <c:v>3.735942985010301</c:v>
                </c:pt>
                <c:pt idx="34">
                  <c:v>3.203862525184984</c:v>
                </c:pt>
                <c:pt idx="35">
                  <c:v>3.04506905421882</c:v>
                </c:pt>
                <c:pt idx="36">
                  <c:v>2.621034144077341</c:v>
                </c:pt>
                <c:pt idx="37">
                  <c:v>2.367333746247295</c:v>
                </c:pt>
                <c:pt idx="38">
                  <c:v>1.943955367524203</c:v>
                </c:pt>
                <c:pt idx="39">
                  <c:v>1.627788193255033</c:v>
                </c:pt>
                <c:pt idx="40">
                  <c:v>1.669852572128885</c:v>
                </c:pt>
                <c:pt idx="41">
                  <c:v>1.838719329066418</c:v>
                </c:pt>
                <c:pt idx="42">
                  <c:v>1.741598756959735</c:v>
                </c:pt>
                <c:pt idx="43">
                  <c:v>2.284110334256272</c:v>
                </c:pt>
                <c:pt idx="44">
                  <c:v>2.562205459782424</c:v>
                </c:pt>
                <c:pt idx="45">
                  <c:v>2.902334409718593</c:v>
                </c:pt>
                <c:pt idx="46">
                  <c:v>2.536402645047861</c:v>
                </c:pt>
                <c:pt idx="47">
                  <c:v>2.940715639295906</c:v>
                </c:pt>
                <c:pt idx="48">
                  <c:v>2.302221895220027</c:v>
                </c:pt>
                <c:pt idx="49">
                  <c:v>2.20391762639121</c:v>
                </c:pt>
                <c:pt idx="50">
                  <c:v>2.387716857172796</c:v>
                </c:pt>
                <c:pt idx="51">
                  <c:v>2.610000821926553</c:v>
                </c:pt>
                <c:pt idx="52">
                  <c:v>2.511994857603118</c:v>
                </c:pt>
                <c:pt idx="53">
                  <c:v>2.440350788381513</c:v>
                </c:pt>
                <c:pt idx="54">
                  <c:v>2.686948735201881</c:v>
                </c:pt>
                <c:pt idx="55">
                  <c:v>2.627996394428778</c:v>
                </c:pt>
                <c:pt idx="56">
                  <c:v>2.201833121692476</c:v>
                </c:pt>
                <c:pt idx="57">
                  <c:v>2.12835403788998</c:v>
                </c:pt>
                <c:pt idx="58">
                  <c:v>2.189896690014455</c:v>
                </c:pt>
                <c:pt idx="59">
                  <c:v>2.192474121597858</c:v>
                </c:pt>
                <c:pt idx="60">
                  <c:v>2.011078785596109</c:v>
                </c:pt>
                <c:pt idx="61">
                  <c:v>2.092796384420037</c:v>
                </c:pt>
                <c:pt idx="62">
                  <c:v>2.085621770722466</c:v>
                </c:pt>
                <c:pt idx="63">
                  <c:v>2.259162477075437</c:v>
                </c:pt>
                <c:pt idx="64">
                  <c:v>2.263157015917812</c:v>
                </c:pt>
                <c:pt idx="65">
                  <c:v>2.347318228387035</c:v>
                </c:pt>
                <c:pt idx="66">
                  <c:v>2.30236296041235</c:v>
                </c:pt>
                <c:pt idx="67">
                  <c:v>2.376230296778757</c:v>
                </c:pt>
                <c:pt idx="68">
                  <c:v>2.315872731802684</c:v>
                </c:pt>
                <c:pt idx="69">
                  <c:v>2.436839358188952</c:v>
                </c:pt>
                <c:pt idx="70">
                  <c:v>2.253690471178512</c:v>
                </c:pt>
                <c:pt idx="71">
                  <c:v>2.304760445540453</c:v>
                </c:pt>
                <c:pt idx="72">
                  <c:v>2.08690156318338</c:v>
                </c:pt>
                <c:pt idx="73">
                  <c:v>2.055786810092628</c:v>
                </c:pt>
                <c:pt idx="74">
                  <c:v>1.890867595455348</c:v>
                </c:pt>
                <c:pt idx="75">
                  <c:v>1.846361305585184</c:v>
                </c:pt>
                <c:pt idx="76">
                  <c:v>1.991844154380445</c:v>
                </c:pt>
                <c:pt idx="77">
                  <c:v>1.895067384570928</c:v>
                </c:pt>
                <c:pt idx="78">
                  <c:v>1.885451363418132</c:v>
                </c:pt>
                <c:pt idx="79">
                  <c:v>2.214939507734765</c:v>
                </c:pt>
                <c:pt idx="80">
                  <c:v>2.17745175530146</c:v>
                </c:pt>
                <c:pt idx="81">
                  <c:v>2.017913049676942</c:v>
                </c:pt>
                <c:pt idx="82">
                  <c:v>1.541503772722746</c:v>
                </c:pt>
                <c:pt idx="83">
                  <c:v>1.636915933747783</c:v>
                </c:pt>
                <c:pt idx="84">
                  <c:v>1.415018465400708</c:v>
                </c:pt>
                <c:pt idx="85">
                  <c:v>1.427178231679887</c:v>
                </c:pt>
                <c:pt idx="86">
                  <c:v>1.600001893789549</c:v>
                </c:pt>
                <c:pt idx="87">
                  <c:v>1.551661740983884</c:v>
                </c:pt>
                <c:pt idx="88">
                  <c:v>1.590748342405059</c:v>
                </c:pt>
                <c:pt idx="89">
                  <c:v>1.74723010964561</c:v>
                </c:pt>
                <c:pt idx="90">
                  <c:v>1.510170074971637</c:v>
                </c:pt>
                <c:pt idx="91">
                  <c:v>1.706028617189704</c:v>
                </c:pt>
                <c:pt idx="92">
                  <c:v>1.713175230139992</c:v>
                </c:pt>
                <c:pt idx="93">
                  <c:v>1.913559030642301</c:v>
                </c:pt>
                <c:pt idx="94">
                  <c:v>1.771511830132381</c:v>
                </c:pt>
                <c:pt idx="95">
                  <c:v>1.9413883553634</c:v>
                </c:pt>
                <c:pt idx="96">
                  <c:v>1.955993422819854</c:v>
                </c:pt>
                <c:pt idx="97">
                  <c:v>2.344821866462346</c:v>
                </c:pt>
                <c:pt idx="98">
                  <c:v>2.405175672318484</c:v>
                </c:pt>
                <c:pt idx="99">
                  <c:v>2.591382563232302</c:v>
                </c:pt>
                <c:pt idx="100">
                  <c:v>2.883635610004591</c:v>
                </c:pt>
                <c:pt idx="101">
                  <c:v>3.181271681342092</c:v>
                </c:pt>
                <c:pt idx="102">
                  <c:v>2.689045279849402</c:v>
                </c:pt>
                <c:pt idx="103">
                  <c:v>2.987381135675833</c:v>
                </c:pt>
                <c:pt idx="104">
                  <c:v>3.32986117752598</c:v>
                </c:pt>
                <c:pt idx="105">
                  <c:v>4.22571939443105</c:v>
                </c:pt>
                <c:pt idx="106">
                  <c:v>3.331101705467632</c:v>
                </c:pt>
                <c:pt idx="107">
                  <c:v>3.094964631096621</c:v>
                </c:pt>
                <c:pt idx="108">
                  <c:v>3.556446447682235</c:v>
                </c:pt>
                <c:pt idx="109">
                  <c:v>3.882403000172424</c:v>
                </c:pt>
                <c:pt idx="110">
                  <c:v>3.149575835375965</c:v>
                </c:pt>
                <c:pt idx="111">
                  <c:v>3.071411135733426</c:v>
                </c:pt>
                <c:pt idx="112">
                  <c:v>3.185036744229286</c:v>
                </c:pt>
                <c:pt idx="113">
                  <c:v>2.972141249990029</c:v>
                </c:pt>
                <c:pt idx="114">
                  <c:v>2.964537409399055</c:v>
                </c:pt>
                <c:pt idx="115">
                  <c:v>3.382597817131294</c:v>
                </c:pt>
                <c:pt idx="116">
                  <c:v>3.964893469676124</c:v>
                </c:pt>
                <c:pt idx="117">
                  <c:v>3.804876462452828</c:v>
                </c:pt>
                <c:pt idx="118">
                  <c:v>4.844537536416797</c:v>
                </c:pt>
                <c:pt idx="119">
                  <c:v>5.046396939638103</c:v>
                </c:pt>
                <c:pt idx="120">
                  <c:v>5.309699987714464</c:v>
                </c:pt>
                <c:pt idx="121">
                  <c:v>6.233819634637631</c:v>
                </c:pt>
                <c:pt idx="122">
                  <c:v>6.101167412968331</c:v>
                </c:pt>
                <c:pt idx="123">
                  <c:v>5.987381929262615</c:v>
                </c:pt>
                <c:pt idx="124">
                  <c:v>7.549021660258063</c:v>
                </c:pt>
                <c:pt idx="125">
                  <c:v>7.472248020853136</c:v>
                </c:pt>
                <c:pt idx="126">
                  <c:v>10.81799230091664</c:v>
                </c:pt>
                <c:pt idx="127">
                  <c:v>10.9820803590011</c:v>
                </c:pt>
                <c:pt idx="128">
                  <c:v>12.54823155212219</c:v>
                </c:pt>
                <c:pt idx="129">
                  <c:v>9.844721443593935</c:v>
                </c:pt>
                <c:pt idx="130">
                  <c:v>8.698935686328038</c:v>
                </c:pt>
                <c:pt idx="131">
                  <c:v>8.520972604533261</c:v>
                </c:pt>
                <c:pt idx="132">
                  <c:v>9.260155039219187</c:v>
                </c:pt>
                <c:pt idx="133">
                  <c:v>8.670484410623758</c:v>
                </c:pt>
                <c:pt idx="134">
                  <c:v>8.88616716241994</c:v>
                </c:pt>
                <c:pt idx="135">
                  <c:v>8.210676471296674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84648"/>
        <c:axId val="2126687656"/>
      </c:lineChart>
      <c:dateAx>
        <c:axId val="2126684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687656"/>
        <c:crosses val="autoZero"/>
        <c:auto val="1"/>
        <c:lblOffset val="100"/>
        <c:baseTimeUnit val="months"/>
      </c:dateAx>
      <c:valAx>
        <c:axId val="21266876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26684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BCV Monthly Average Excess Reserves </a:t>
            </a:r>
          </a:p>
          <a:p>
            <a:pPr>
              <a:defRPr/>
            </a:pPr>
            <a:r>
              <a:rPr lang="en-US"/>
              <a:t>(Bs. Millions), 2002-2016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'BCV excess bank reserves'!$B$1</c:f>
              <c:strCache>
                <c:ptCount val="1"/>
                <c:pt idx="0">
                  <c:v>Monthly Average Excess Reserves _x000d_(Bs. Millions)*</c:v>
                </c:pt>
              </c:strCache>
            </c:strRef>
          </c:tx>
          <c:spPr>
            <a:ln w="47625"/>
          </c:spPr>
          <c:marker>
            <c:symbol val="none"/>
          </c:marker>
          <c:cat>
            <c:numRef>
              <c:f>'BCV excess bank reserves'!$A$2:$A$177</c:f>
              <c:numCache>
                <c:formatCode>General</c:formatCode>
                <c:ptCount val="176"/>
                <c:pt idx="2" formatCode="mmm\-yy">
                  <c:v>37257.0</c:v>
                </c:pt>
                <c:pt idx="3" formatCode="mmm\-yy">
                  <c:v>37288.0</c:v>
                </c:pt>
                <c:pt idx="4" formatCode="mmm\-yy">
                  <c:v>37316.0</c:v>
                </c:pt>
                <c:pt idx="5" formatCode="mmm\-yy">
                  <c:v>37347.0</c:v>
                </c:pt>
                <c:pt idx="6" formatCode="mmm\-yy">
                  <c:v>37377.0</c:v>
                </c:pt>
                <c:pt idx="7" formatCode="mmm\-yy">
                  <c:v>37408.0</c:v>
                </c:pt>
                <c:pt idx="8" formatCode="mmm\-yy">
                  <c:v>37438.0</c:v>
                </c:pt>
                <c:pt idx="9" formatCode="mmm\-yy">
                  <c:v>37469.0</c:v>
                </c:pt>
                <c:pt idx="10" formatCode="mmm\-yy">
                  <c:v>37500.0</c:v>
                </c:pt>
                <c:pt idx="11" formatCode="mmm\-yy">
                  <c:v>37530.0</c:v>
                </c:pt>
                <c:pt idx="12" formatCode="mmm\-yy">
                  <c:v>37561.0</c:v>
                </c:pt>
                <c:pt idx="13" formatCode="mmm\-yy">
                  <c:v>37591.0</c:v>
                </c:pt>
                <c:pt idx="14" formatCode="mmm\-yy">
                  <c:v>37622.0</c:v>
                </c:pt>
                <c:pt idx="15" formatCode="mmm\-yy">
                  <c:v>37653.0</c:v>
                </c:pt>
                <c:pt idx="16" formatCode="mmm\-yy">
                  <c:v>37681.0</c:v>
                </c:pt>
                <c:pt idx="17" formatCode="mmm\-yy">
                  <c:v>37712.0</c:v>
                </c:pt>
                <c:pt idx="18" formatCode="mmm\-yy">
                  <c:v>37742.0</c:v>
                </c:pt>
                <c:pt idx="19" formatCode="mmm\-yy">
                  <c:v>37773.0</c:v>
                </c:pt>
                <c:pt idx="20" formatCode="mmm\-yy">
                  <c:v>37803.0</c:v>
                </c:pt>
                <c:pt idx="21" formatCode="mmm\-yy">
                  <c:v>37834.0</c:v>
                </c:pt>
                <c:pt idx="22" formatCode="mmm\-yy">
                  <c:v>37865.0</c:v>
                </c:pt>
                <c:pt idx="23" formatCode="mmm\-yy">
                  <c:v>37895.0</c:v>
                </c:pt>
                <c:pt idx="24" formatCode="mmm\-yy">
                  <c:v>37926.0</c:v>
                </c:pt>
                <c:pt idx="25" formatCode="mmm\-yy">
                  <c:v>37956.0</c:v>
                </c:pt>
                <c:pt idx="26" formatCode="mmm\-yy">
                  <c:v>37987.0</c:v>
                </c:pt>
                <c:pt idx="27" formatCode="mmm\-yy">
                  <c:v>38018.0</c:v>
                </c:pt>
                <c:pt idx="28" formatCode="mmm\-yy">
                  <c:v>38047.0</c:v>
                </c:pt>
                <c:pt idx="29" formatCode="mmm\-yy">
                  <c:v>38078.0</c:v>
                </c:pt>
                <c:pt idx="30" formatCode="mmm\-yy">
                  <c:v>38108.0</c:v>
                </c:pt>
                <c:pt idx="31" formatCode="mmm\-yy">
                  <c:v>38139.0</c:v>
                </c:pt>
                <c:pt idx="32" formatCode="mmm\-yy">
                  <c:v>38169.0</c:v>
                </c:pt>
                <c:pt idx="33" formatCode="mmm\-yy">
                  <c:v>38200.0</c:v>
                </c:pt>
                <c:pt idx="34" formatCode="mmm\-yy">
                  <c:v>38231.0</c:v>
                </c:pt>
                <c:pt idx="35" formatCode="mmm\-yy">
                  <c:v>38261.0</c:v>
                </c:pt>
                <c:pt idx="36" formatCode="mmm\-yy">
                  <c:v>38292.0</c:v>
                </c:pt>
                <c:pt idx="37" formatCode="mmm\-yy">
                  <c:v>38322.0</c:v>
                </c:pt>
                <c:pt idx="38" formatCode="mmm\-yy">
                  <c:v>38353.0</c:v>
                </c:pt>
                <c:pt idx="39" formatCode="mmm\-yy">
                  <c:v>38384.0</c:v>
                </c:pt>
                <c:pt idx="40" formatCode="mmm\-yy">
                  <c:v>38412.0</c:v>
                </c:pt>
                <c:pt idx="41" formatCode="mmm\-yy">
                  <c:v>38443.0</c:v>
                </c:pt>
                <c:pt idx="42" formatCode="mmm\-yy">
                  <c:v>38473.0</c:v>
                </c:pt>
                <c:pt idx="43" formatCode="mmm\-yy">
                  <c:v>38504.0</c:v>
                </c:pt>
                <c:pt idx="44" formatCode="mmm\-yy">
                  <c:v>38534.0</c:v>
                </c:pt>
                <c:pt idx="45" formatCode="mmm\-yy">
                  <c:v>38565.0</c:v>
                </c:pt>
                <c:pt idx="46" formatCode="mmm\-yy">
                  <c:v>38596.0</c:v>
                </c:pt>
                <c:pt idx="47" formatCode="mmm\-yy">
                  <c:v>38626.0</c:v>
                </c:pt>
                <c:pt idx="48" formatCode="mmm\-yy">
                  <c:v>38657.0</c:v>
                </c:pt>
                <c:pt idx="49" formatCode="mmm\-yy">
                  <c:v>38687.0</c:v>
                </c:pt>
                <c:pt idx="50" formatCode="mmm\-yy">
                  <c:v>38718.0</c:v>
                </c:pt>
                <c:pt idx="51" formatCode="mmm\-yy">
                  <c:v>38749.0</c:v>
                </c:pt>
                <c:pt idx="52" formatCode="mmm\-yy">
                  <c:v>38777.0</c:v>
                </c:pt>
                <c:pt idx="53" formatCode="mmm\-yy">
                  <c:v>38808.0</c:v>
                </c:pt>
                <c:pt idx="54" formatCode="mmm\-yy">
                  <c:v>38838.0</c:v>
                </c:pt>
                <c:pt idx="55" formatCode="mmm\-yy">
                  <c:v>38869.0</c:v>
                </c:pt>
                <c:pt idx="56" formatCode="mmm\-yy">
                  <c:v>38899.0</c:v>
                </c:pt>
                <c:pt idx="57" formatCode="mmm\-yy">
                  <c:v>38930.0</c:v>
                </c:pt>
                <c:pt idx="58" formatCode="mmm\-yy">
                  <c:v>38961.0</c:v>
                </c:pt>
                <c:pt idx="59" formatCode="mmm\-yy">
                  <c:v>38991.0</c:v>
                </c:pt>
                <c:pt idx="60" formatCode="mmm\-yy">
                  <c:v>39022.0</c:v>
                </c:pt>
                <c:pt idx="61" formatCode="mmm\-yy">
                  <c:v>39052.0</c:v>
                </c:pt>
                <c:pt idx="62" formatCode="mmm\-yy">
                  <c:v>39083.0</c:v>
                </c:pt>
                <c:pt idx="63" formatCode="mmm\-yy">
                  <c:v>39114.0</c:v>
                </c:pt>
                <c:pt idx="64" formatCode="mmm\-yy">
                  <c:v>39142.0</c:v>
                </c:pt>
                <c:pt idx="65" formatCode="mmm\-yy">
                  <c:v>39173.0</c:v>
                </c:pt>
                <c:pt idx="66" formatCode="mmm\-yy">
                  <c:v>39203.0</c:v>
                </c:pt>
                <c:pt idx="67" formatCode="mmm\-yy">
                  <c:v>39234.0</c:v>
                </c:pt>
                <c:pt idx="68" formatCode="mmm\-yy">
                  <c:v>39264.0</c:v>
                </c:pt>
                <c:pt idx="69" formatCode="mmm\-yy">
                  <c:v>39295.0</c:v>
                </c:pt>
                <c:pt idx="70" formatCode="mmm\-yy">
                  <c:v>39326.0</c:v>
                </c:pt>
                <c:pt idx="71" formatCode="mmm\-yy">
                  <c:v>39356.0</c:v>
                </c:pt>
                <c:pt idx="72" formatCode="mmm\-yy">
                  <c:v>39387.0</c:v>
                </c:pt>
                <c:pt idx="73" formatCode="mmm\-yy">
                  <c:v>39417.0</c:v>
                </c:pt>
                <c:pt idx="74" formatCode="mmm\-yy">
                  <c:v>39448.0</c:v>
                </c:pt>
                <c:pt idx="75" formatCode="mmm\-yy">
                  <c:v>39479.0</c:v>
                </c:pt>
                <c:pt idx="76" formatCode="mmm\-yy">
                  <c:v>39508.0</c:v>
                </c:pt>
                <c:pt idx="77" formatCode="mmm\-yy">
                  <c:v>39539.0</c:v>
                </c:pt>
                <c:pt idx="78" formatCode="mmm\-yy">
                  <c:v>39569.0</c:v>
                </c:pt>
                <c:pt idx="79" formatCode="mmm\-yy">
                  <c:v>39600.0</c:v>
                </c:pt>
                <c:pt idx="80" formatCode="mmm\-yy">
                  <c:v>39630.0</c:v>
                </c:pt>
                <c:pt idx="81" formatCode="mmm\-yy">
                  <c:v>39661.0</c:v>
                </c:pt>
                <c:pt idx="82" formatCode="mmm\-yy">
                  <c:v>39692.0</c:v>
                </c:pt>
                <c:pt idx="83" formatCode="mmm\-yy">
                  <c:v>39722.0</c:v>
                </c:pt>
                <c:pt idx="84" formatCode="mmm\-yy">
                  <c:v>39753.0</c:v>
                </c:pt>
                <c:pt idx="85" formatCode="mmm\-yy">
                  <c:v>39783.0</c:v>
                </c:pt>
                <c:pt idx="86" formatCode="mmm\-yy">
                  <c:v>39814.0</c:v>
                </c:pt>
                <c:pt idx="87" formatCode="mmm\-yy">
                  <c:v>39845.0</c:v>
                </c:pt>
                <c:pt idx="88" formatCode="mmm\-yy">
                  <c:v>39873.0</c:v>
                </c:pt>
                <c:pt idx="89" formatCode="mmm\-yy">
                  <c:v>39904.0</c:v>
                </c:pt>
                <c:pt idx="90" formatCode="mmm\-yy">
                  <c:v>39934.0</c:v>
                </c:pt>
                <c:pt idx="91" formatCode="mmm\-yy">
                  <c:v>39965.0</c:v>
                </c:pt>
                <c:pt idx="92" formatCode="mmm\-yy">
                  <c:v>39995.0</c:v>
                </c:pt>
                <c:pt idx="93" formatCode="mmm\-yy">
                  <c:v>40026.0</c:v>
                </c:pt>
                <c:pt idx="94" formatCode="mmm\-yy">
                  <c:v>40057.0</c:v>
                </c:pt>
                <c:pt idx="95" formatCode="mmm\-yy">
                  <c:v>40087.0</c:v>
                </c:pt>
                <c:pt idx="96" formatCode="mmm\-yy">
                  <c:v>40118.0</c:v>
                </c:pt>
                <c:pt idx="97" formatCode="mmm\-yy">
                  <c:v>40148.0</c:v>
                </c:pt>
                <c:pt idx="98" formatCode="mmm\-yy">
                  <c:v>40179.0</c:v>
                </c:pt>
                <c:pt idx="99" formatCode="mmm\-yy">
                  <c:v>40210.0</c:v>
                </c:pt>
                <c:pt idx="100" formatCode="mmm\-yy">
                  <c:v>40238.0</c:v>
                </c:pt>
                <c:pt idx="101" formatCode="mmm\-yy">
                  <c:v>40269.0</c:v>
                </c:pt>
                <c:pt idx="102" formatCode="mmm\-yy">
                  <c:v>40299.0</c:v>
                </c:pt>
                <c:pt idx="103" formatCode="mmm\-yy">
                  <c:v>40330.0</c:v>
                </c:pt>
                <c:pt idx="104" formatCode="mmm\-yy">
                  <c:v>40360.0</c:v>
                </c:pt>
                <c:pt idx="105" formatCode="mmm\-yy">
                  <c:v>40391.0</c:v>
                </c:pt>
                <c:pt idx="106" formatCode="mmm\-yy">
                  <c:v>40422.0</c:v>
                </c:pt>
                <c:pt idx="107" formatCode="mmm\-yy">
                  <c:v>40452.0</c:v>
                </c:pt>
                <c:pt idx="108" formatCode="mmm\-yy">
                  <c:v>40483.0</c:v>
                </c:pt>
                <c:pt idx="109" formatCode="mmm\-yy">
                  <c:v>40513.0</c:v>
                </c:pt>
                <c:pt idx="110" formatCode="mmm\-yy">
                  <c:v>40544.0</c:v>
                </c:pt>
                <c:pt idx="111" formatCode="mmm\-yy">
                  <c:v>40575.0</c:v>
                </c:pt>
                <c:pt idx="112" formatCode="mmm\-yy">
                  <c:v>40603.0</c:v>
                </c:pt>
                <c:pt idx="113" formatCode="mmm\-yy">
                  <c:v>40634.0</c:v>
                </c:pt>
                <c:pt idx="114" formatCode="mmm\-yy">
                  <c:v>40664.0</c:v>
                </c:pt>
                <c:pt idx="115" formatCode="mmm\-yy">
                  <c:v>40695.0</c:v>
                </c:pt>
                <c:pt idx="116" formatCode="mmm\-yy">
                  <c:v>40725.0</c:v>
                </c:pt>
                <c:pt idx="117" formatCode="mmm\-yy">
                  <c:v>40756.0</c:v>
                </c:pt>
                <c:pt idx="118" formatCode="mmm\-yy">
                  <c:v>40787.0</c:v>
                </c:pt>
                <c:pt idx="119" formatCode="mmm\-yy">
                  <c:v>40817.0</c:v>
                </c:pt>
                <c:pt idx="120" formatCode="mmm\-yy">
                  <c:v>40848.0</c:v>
                </c:pt>
                <c:pt idx="121" formatCode="mmm\-yy">
                  <c:v>40878.0</c:v>
                </c:pt>
                <c:pt idx="122" formatCode="mmm\-yy">
                  <c:v>40909.0</c:v>
                </c:pt>
                <c:pt idx="123" formatCode="mmm\-yy">
                  <c:v>40940.0</c:v>
                </c:pt>
                <c:pt idx="124" formatCode="mmm\-yy">
                  <c:v>40969.0</c:v>
                </c:pt>
                <c:pt idx="125" formatCode="mmm\-yy">
                  <c:v>41000.0</c:v>
                </c:pt>
                <c:pt idx="126" formatCode="mmm\-yy">
                  <c:v>41030.0</c:v>
                </c:pt>
                <c:pt idx="127" formatCode="mmm\-yy">
                  <c:v>41061.0</c:v>
                </c:pt>
                <c:pt idx="128" formatCode="mmm\-yy">
                  <c:v>41091.0</c:v>
                </c:pt>
                <c:pt idx="129" formatCode="mmm\-yy">
                  <c:v>41122.0</c:v>
                </c:pt>
                <c:pt idx="130" formatCode="mmm\-yy">
                  <c:v>41153.0</c:v>
                </c:pt>
                <c:pt idx="131" formatCode="mmm\-yy">
                  <c:v>41183.0</c:v>
                </c:pt>
                <c:pt idx="132" formatCode="mmm\-yy">
                  <c:v>41214.0</c:v>
                </c:pt>
                <c:pt idx="133" formatCode="mmm\-yy">
                  <c:v>41244.0</c:v>
                </c:pt>
                <c:pt idx="134" formatCode="mmm\-yy">
                  <c:v>41275.0</c:v>
                </c:pt>
                <c:pt idx="135" formatCode="mmm\-yy">
                  <c:v>41306.0</c:v>
                </c:pt>
                <c:pt idx="136" formatCode="mmm\-yy">
                  <c:v>41334.0</c:v>
                </c:pt>
                <c:pt idx="137" formatCode="mmm\-yy">
                  <c:v>41365.0</c:v>
                </c:pt>
                <c:pt idx="138" formatCode="mmm\-yy">
                  <c:v>41395.0</c:v>
                </c:pt>
                <c:pt idx="139" formatCode="mmm\-yy">
                  <c:v>41426.0</c:v>
                </c:pt>
                <c:pt idx="140" formatCode="mmm\-yy">
                  <c:v>41456.0</c:v>
                </c:pt>
                <c:pt idx="141" formatCode="mmm\-yy">
                  <c:v>41487.0</c:v>
                </c:pt>
                <c:pt idx="142" formatCode="mmm\-yy">
                  <c:v>41518.0</c:v>
                </c:pt>
                <c:pt idx="143" formatCode="mmm\-yy">
                  <c:v>41548.0</c:v>
                </c:pt>
                <c:pt idx="144" formatCode="mmm\-yy">
                  <c:v>41579.0</c:v>
                </c:pt>
                <c:pt idx="145" formatCode="mmm\-yy">
                  <c:v>41609.0</c:v>
                </c:pt>
                <c:pt idx="146" formatCode="mmm\-yy">
                  <c:v>41640.0</c:v>
                </c:pt>
                <c:pt idx="147" formatCode="mmm\-yy">
                  <c:v>41671.0</c:v>
                </c:pt>
                <c:pt idx="148" formatCode="mmm\-yy">
                  <c:v>41699.0</c:v>
                </c:pt>
                <c:pt idx="149" formatCode="mmm\-yy">
                  <c:v>41730.0</c:v>
                </c:pt>
                <c:pt idx="150" formatCode="mmm\-yy">
                  <c:v>41760.0</c:v>
                </c:pt>
                <c:pt idx="151" formatCode="mmm\-yy">
                  <c:v>41791.0</c:v>
                </c:pt>
                <c:pt idx="152" formatCode="mmm\-yy">
                  <c:v>41821.0</c:v>
                </c:pt>
                <c:pt idx="153" formatCode="mmm\-yy">
                  <c:v>41852.0</c:v>
                </c:pt>
                <c:pt idx="154" formatCode="mmm\-yy">
                  <c:v>41883.0</c:v>
                </c:pt>
                <c:pt idx="155" formatCode="mmm\-yy">
                  <c:v>41913.0</c:v>
                </c:pt>
                <c:pt idx="156" formatCode="mmm\-yy">
                  <c:v>41944.0</c:v>
                </c:pt>
                <c:pt idx="157" formatCode="mmm\-yy">
                  <c:v>41974.0</c:v>
                </c:pt>
                <c:pt idx="158" formatCode="mmm\-yy">
                  <c:v>42005.0</c:v>
                </c:pt>
                <c:pt idx="159" formatCode="mmm\-yy">
                  <c:v>42036.0</c:v>
                </c:pt>
                <c:pt idx="160" formatCode="mmm\-yy">
                  <c:v>42064.0</c:v>
                </c:pt>
                <c:pt idx="161" formatCode="mmm\-yy">
                  <c:v>42095.0</c:v>
                </c:pt>
                <c:pt idx="162" formatCode="mmm\-yy">
                  <c:v>42125.0</c:v>
                </c:pt>
                <c:pt idx="163" formatCode="mmm\-yy">
                  <c:v>42156.0</c:v>
                </c:pt>
                <c:pt idx="164" formatCode="mmm\-yy">
                  <c:v>42186.0</c:v>
                </c:pt>
                <c:pt idx="165" formatCode="mmm\-yy">
                  <c:v>42217.0</c:v>
                </c:pt>
                <c:pt idx="166" formatCode="mmm\-yy">
                  <c:v>42248.0</c:v>
                </c:pt>
                <c:pt idx="167" formatCode="mmm\-yy">
                  <c:v>42278.0</c:v>
                </c:pt>
                <c:pt idx="168" formatCode="mmm\-yy">
                  <c:v>42309.0</c:v>
                </c:pt>
                <c:pt idx="169" formatCode="mmm\-yy">
                  <c:v>42339.0</c:v>
                </c:pt>
                <c:pt idx="170" formatCode="mmm\-yy">
                  <c:v>42370.0</c:v>
                </c:pt>
                <c:pt idx="171" formatCode="mmm\-yy">
                  <c:v>42401.0</c:v>
                </c:pt>
                <c:pt idx="172" formatCode="mmm\-yy">
                  <c:v>42430.0</c:v>
                </c:pt>
                <c:pt idx="173" formatCode="mmm\-yy">
                  <c:v>42461.0</c:v>
                </c:pt>
                <c:pt idx="174" formatCode="mmm\-yy">
                  <c:v>42491.0</c:v>
                </c:pt>
                <c:pt idx="175" formatCode="mmm\-yy">
                  <c:v>42522.0</c:v>
                </c:pt>
              </c:numCache>
            </c:numRef>
          </c:cat>
          <c:val>
            <c:numRef>
              <c:f>'BCV excess bank reserves'!$B$2:$B$176</c:f>
              <c:numCache>
                <c:formatCode>General</c:formatCode>
                <c:ptCount val="175"/>
                <c:pt idx="2" formatCode="#,##0.00">
                  <c:v>189.613952627766</c:v>
                </c:pt>
                <c:pt idx="3" formatCode="#,##0.00">
                  <c:v>101.736687316103</c:v>
                </c:pt>
                <c:pt idx="4" formatCode="#,##0.00">
                  <c:v>103.064633643308</c:v>
                </c:pt>
                <c:pt idx="5" formatCode="#,##0.00">
                  <c:v>198.360343498181</c:v>
                </c:pt>
                <c:pt idx="6" formatCode="#,##0.00">
                  <c:v>147.91370879117</c:v>
                </c:pt>
                <c:pt idx="7" formatCode="#,##0.00">
                  <c:v>133.343058409931</c:v>
                </c:pt>
                <c:pt idx="8" formatCode="#,##0.00">
                  <c:v>206.155801177483</c:v>
                </c:pt>
                <c:pt idx="9" formatCode="#,##0.00">
                  <c:v>127.638078133617</c:v>
                </c:pt>
                <c:pt idx="10" formatCode="#,##0.00">
                  <c:v>212.474357140211</c:v>
                </c:pt>
                <c:pt idx="11" formatCode="#,##0.00">
                  <c:v>157.984792740372</c:v>
                </c:pt>
                <c:pt idx="12" formatCode="#,##0.00">
                  <c:v>262.451495580667</c:v>
                </c:pt>
                <c:pt idx="13" formatCode="#,##0.00">
                  <c:v>282.540334473199</c:v>
                </c:pt>
                <c:pt idx="14" formatCode="#,##0.00">
                  <c:v>357.786028571428</c:v>
                </c:pt>
                <c:pt idx="15" formatCode="#,##0.00">
                  <c:v>345.684455</c:v>
                </c:pt>
                <c:pt idx="16" formatCode="#,##0.00">
                  <c:v>445.046612224724</c:v>
                </c:pt>
                <c:pt idx="17" formatCode="#,##0.00">
                  <c:v>607.728360972598</c:v>
                </c:pt>
                <c:pt idx="18" formatCode="#,##0.00">
                  <c:v>1052.78466809524</c:v>
                </c:pt>
                <c:pt idx="19" formatCode="#,##0.00">
                  <c:v>409.877570555555</c:v>
                </c:pt>
                <c:pt idx="20" formatCode="#,##0.00">
                  <c:v>820.340018181818</c:v>
                </c:pt>
                <c:pt idx="21" formatCode="#,##0.00">
                  <c:v>910.387069</c:v>
                </c:pt>
                <c:pt idx="22" formatCode="#,##0.00">
                  <c:v>617.48280793459</c:v>
                </c:pt>
                <c:pt idx="23" formatCode="#,##0.00">
                  <c:v>534.543724782609</c:v>
                </c:pt>
                <c:pt idx="24" formatCode="#,##0.00">
                  <c:v>974.8194475</c:v>
                </c:pt>
                <c:pt idx="25" formatCode="#,##0.00">
                  <c:v>703.937866217591</c:v>
                </c:pt>
                <c:pt idx="26" formatCode="#,##0.00">
                  <c:v>879.7753385</c:v>
                </c:pt>
                <c:pt idx="27" formatCode="#,##0.00">
                  <c:v>1096.532125</c:v>
                </c:pt>
                <c:pt idx="28" formatCode="#,##0.00">
                  <c:v>1585.92875954545</c:v>
                </c:pt>
                <c:pt idx="29" formatCode="#,##0.00">
                  <c:v>964.909658421053</c:v>
                </c:pt>
                <c:pt idx="30" formatCode="#,##0.00">
                  <c:v>606.086966</c:v>
                </c:pt>
                <c:pt idx="31" formatCode="#,##0.00">
                  <c:v>562.292022105263</c:v>
                </c:pt>
                <c:pt idx="32" formatCode="#,##0.00">
                  <c:v>581.020841428571</c:v>
                </c:pt>
                <c:pt idx="33" formatCode="#,##0.00">
                  <c:v>595.551101904762</c:v>
                </c:pt>
                <c:pt idx="34" formatCode="#,##0.00">
                  <c:v>398.64784</c:v>
                </c:pt>
                <c:pt idx="35" formatCode="#,##0.00">
                  <c:v>454.896983</c:v>
                </c:pt>
                <c:pt idx="36" formatCode="#,##0.00">
                  <c:v>802.2777955</c:v>
                </c:pt>
                <c:pt idx="37" formatCode="#,##0.00">
                  <c:v>1072.43374636364</c:v>
                </c:pt>
                <c:pt idx="38" formatCode="#,##0.00">
                  <c:v>1270.39863</c:v>
                </c:pt>
                <c:pt idx="39" formatCode="#,##0.00">
                  <c:v>1010.28086</c:v>
                </c:pt>
                <c:pt idx="40" formatCode="#,##0.00">
                  <c:v>1232.90907</c:v>
                </c:pt>
                <c:pt idx="41" formatCode="#,##0.00">
                  <c:v>1630.9480675</c:v>
                </c:pt>
                <c:pt idx="42" formatCode="#,##0.00">
                  <c:v>1307.29146140949</c:v>
                </c:pt>
                <c:pt idx="43" formatCode="#,##0.00">
                  <c:v>1167.81823286305</c:v>
                </c:pt>
                <c:pt idx="44" formatCode="#,##0.00">
                  <c:v>1616.75641861447</c:v>
                </c:pt>
                <c:pt idx="45" formatCode="#,##0.00">
                  <c:v>1540.51968278271</c:v>
                </c:pt>
                <c:pt idx="46" formatCode="#,##0.00">
                  <c:v>2371.21568219389</c:v>
                </c:pt>
                <c:pt idx="47" formatCode="#,##0.00">
                  <c:v>1671.57225661006</c:v>
                </c:pt>
                <c:pt idx="48" formatCode="#,##0.00">
                  <c:v>2316.59202934255</c:v>
                </c:pt>
                <c:pt idx="49" formatCode="#,##0.00">
                  <c:v>2705.4666551004</c:v>
                </c:pt>
                <c:pt idx="50" formatCode="#,##0.00">
                  <c:v>951.48478325086</c:v>
                </c:pt>
                <c:pt idx="51" formatCode="#,##0.00">
                  <c:v>1026.99721456065</c:v>
                </c:pt>
                <c:pt idx="52" formatCode="#,##0.00">
                  <c:v>1303.42018416574</c:v>
                </c:pt>
                <c:pt idx="53" formatCode="#,##0.00">
                  <c:v>1466.1002817701</c:v>
                </c:pt>
                <c:pt idx="54" formatCode="#,##0.00">
                  <c:v>939.772644016632</c:v>
                </c:pt>
                <c:pt idx="55" formatCode="#,##0.00">
                  <c:v>780.510385189195</c:v>
                </c:pt>
                <c:pt idx="56" formatCode="#,##0.00">
                  <c:v>972.664508898072</c:v>
                </c:pt>
                <c:pt idx="57" formatCode="#,##0.00">
                  <c:v>859.230816652558</c:v>
                </c:pt>
                <c:pt idx="58" formatCode="#,##0.00">
                  <c:v>1294.6943855981</c:v>
                </c:pt>
                <c:pt idx="59" formatCode="#,##0.00">
                  <c:v>626.60952209332</c:v>
                </c:pt>
                <c:pt idx="60" formatCode="#,##0.00">
                  <c:v>1427.32796179455</c:v>
                </c:pt>
                <c:pt idx="61" formatCode="#,##0.00">
                  <c:v>1095.76253358176</c:v>
                </c:pt>
                <c:pt idx="62" formatCode="#,##0.00">
                  <c:v>815.605981969307</c:v>
                </c:pt>
                <c:pt idx="63" formatCode="#,##0.00">
                  <c:v>859.218843716714</c:v>
                </c:pt>
                <c:pt idx="64" formatCode="#,##0.00">
                  <c:v>1046.79639582774</c:v>
                </c:pt>
                <c:pt idx="65" formatCode="#,##0.00">
                  <c:v>2249.56403164456</c:v>
                </c:pt>
                <c:pt idx="66" formatCode="#,##0.00">
                  <c:v>865.565725969932</c:v>
                </c:pt>
                <c:pt idx="67" formatCode="#,##0.00">
                  <c:v>782.927975931137</c:v>
                </c:pt>
                <c:pt idx="68" formatCode="#,##0.00">
                  <c:v>1058.80635529396</c:v>
                </c:pt>
                <c:pt idx="69" formatCode="#,##0.00">
                  <c:v>984.527849504564</c:v>
                </c:pt>
                <c:pt idx="70" formatCode="#,##0.00">
                  <c:v>1219.17610069209</c:v>
                </c:pt>
                <c:pt idx="71" formatCode="#,##0.00">
                  <c:v>1727.89202054054</c:v>
                </c:pt>
                <c:pt idx="72" formatCode="#,##0.00">
                  <c:v>1993.17719566039</c:v>
                </c:pt>
                <c:pt idx="73" formatCode="#,##0.00;[Red]\(#,##0.00\)">
                  <c:v>1900.22283382295</c:v>
                </c:pt>
                <c:pt idx="74" formatCode="#,##0.00;[Red]\(#,##0.00\)">
                  <c:v>2241.125212179544</c:v>
                </c:pt>
                <c:pt idx="75" formatCode="#,##0.00;[Red]\(#,##0.00\)">
                  <c:v>1887.195785107368</c:v>
                </c:pt>
                <c:pt idx="76" formatCode="#,##0.00;[Red]\(#,##0.00\)">
                  <c:v>1911.112633569445</c:v>
                </c:pt>
                <c:pt idx="77" formatCode="#,##0.00;[Red]\(#,##0.00\)">
                  <c:v>1909.592504967273</c:v>
                </c:pt>
                <c:pt idx="78" formatCode="#,##0.00;[Red]\(#,##0.00\)">
                  <c:v>1899.991405267895</c:v>
                </c:pt>
                <c:pt idx="79" formatCode="#,##0.00;[Red]\(#,##0.00\)">
                  <c:v>1682.0308072005</c:v>
                </c:pt>
                <c:pt idx="80" formatCode="#,##0.00;[Red]\(#,##0.00\)">
                  <c:v>1740.851941567727</c:v>
                </c:pt>
                <c:pt idx="81" formatCode="#,##0.00;[Red]\(#,##0.00\)">
                  <c:v>2160.7687741135</c:v>
                </c:pt>
                <c:pt idx="82" formatCode="#,##0.00;[Red]\(#,##0.00\)">
                  <c:v>1357.462396891364</c:v>
                </c:pt>
                <c:pt idx="83" formatCode="#,##0.00;[Red]\(#,##0.00\)">
                  <c:v>1533.531402957826</c:v>
                </c:pt>
                <c:pt idx="84" formatCode="#,##0.00;[Red]\(#,##0.00\)">
                  <c:v>1823.914619858</c:v>
                </c:pt>
                <c:pt idx="85" formatCode="#,##0.00;[Red]\(#,##0.00\)">
                  <c:v>1810.889994149048</c:v>
                </c:pt>
                <c:pt idx="86" formatCode="#,##0.00;[Red]\(#,##0.00\)">
                  <c:v>1825.486405939999</c:v>
                </c:pt>
                <c:pt idx="87" formatCode="#,##0.00;[Red]\(#,##0.00\)">
                  <c:v>1516.844760877778</c:v>
                </c:pt>
                <c:pt idx="88" formatCode="#,##0.00;[Red]\(#,##0.00\)">
                  <c:v>2693.881247690952</c:v>
                </c:pt>
                <c:pt idx="89" formatCode="#,##0.00;[Red]\(#,##0.00\)">
                  <c:v>2784.0187886865</c:v>
                </c:pt>
                <c:pt idx="90" formatCode="#,##0.00;[Red]\(#,##0.00\)">
                  <c:v>4104.463002627059</c:v>
                </c:pt>
                <c:pt idx="91" formatCode="#,##0.00;[Red]\(#,##0.00\)">
                  <c:v>4402.42060394368</c:v>
                </c:pt>
                <c:pt idx="92" formatCode="#,##0.00;[Red]\(#,##0.00\)">
                  <c:v>4141.69</c:v>
                </c:pt>
                <c:pt idx="93" formatCode="#,##0.00;[Red]\(#,##0.00\)">
                  <c:v>3461.756067449999</c:v>
                </c:pt>
                <c:pt idx="94" formatCode="#,##0.00;[Red]\(#,##0.00\)">
                  <c:v>3070.490885411818</c:v>
                </c:pt>
                <c:pt idx="95" formatCode="#,##0.00;[Red]\(#,##0.00\)">
                  <c:v>3535.49565870619</c:v>
                </c:pt>
                <c:pt idx="96" formatCode="#,##0.00;[Red]\(#,##0.00\)">
                  <c:v>2850.694208357619</c:v>
                </c:pt>
                <c:pt idx="97" formatCode="#,##0.00;[Red]\(#,##0.00\)">
                  <c:v>8567.22434677619</c:v>
                </c:pt>
                <c:pt idx="98" formatCode="#,##0.00;[Red]\(#,##0.00\)">
                  <c:v>15617.35422198421</c:v>
                </c:pt>
                <c:pt idx="99" formatCode="#,##0.00;[Red]\(#,##0.00\)">
                  <c:v>19888.11638417667</c:v>
                </c:pt>
                <c:pt idx="100" formatCode="#,##0.00;[Red]\(#,##0.00\)">
                  <c:v>18965.10763717454</c:v>
                </c:pt>
                <c:pt idx="101" formatCode="#,##0.00;[Red]\(#,##0.00\)">
                  <c:v>14322.19653378</c:v>
                </c:pt>
                <c:pt idx="102" formatCode="#,##0.00;[Red]\(#,##0.00\)">
                  <c:v>12827.8703448635</c:v>
                </c:pt>
                <c:pt idx="103" formatCode="#,##0.00;[Red]\(#,##0.00\)">
                  <c:v>12994.52640388579</c:v>
                </c:pt>
                <c:pt idx="104" formatCode="#,##0.00;[Red]\(#,##0.00\)">
                  <c:v>15216.68948848524</c:v>
                </c:pt>
                <c:pt idx="105" formatCode="#,##0.00;[Red]\(#,##0.00\)">
                  <c:v>15590.27517361955</c:v>
                </c:pt>
                <c:pt idx="106" formatCode="#,##0.00;[Red]\(#,##0.00\)">
                  <c:v>13326.06577053546</c:v>
                </c:pt>
                <c:pt idx="107" formatCode="#,##0.00;[Red]\(#,##0.00\)">
                  <c:v>16618.975790358</c:v>
                </c:pt>
                <c:pt idx="108" formatCode="#,##0.00;[Red]\-#,##0.00">
                  <c:v>17090.05191514762</c:v>
                </c:pt>
                <c:pt idx="109" formatCode="#,##0.00;[Red]\-#,##0.00">
                  <c:v>26155.65491037</c:v>
                </c:pt>
                <c:pt idx="110" formatCode="#,##0.00;[Red]\-#,##0.00">
                  <c:v>31669.779573536</c:v>
                </c:pt>
                <c:pt idx="111" formatCode="#,##0.00;[Red]\-#,##0.00">
                  <c:v>32821.4611191785</c:v>
                </c:pt>
                <c:pt idx="112" formatCode="#,##0.00;[Red]\-#,##0.00">
                  <c:v>30241.28747058571</c:v>
                </c:pt>
                <c:pt idx="113" formatCode="#,##0.00;[Red]\-#,##0.00">
                  <c:v>25510.01539834277</c:v>
                </c:pt>
                <c:pt idx="114" formatCode="#,##0.00;[Red]\-#,##0.00">
                  <c:v>27820.2</c:v>
                </c:pt>
                <c:pt idx="115" formatCode="#,##0.00;[Red]\-#,##0.00">
                  <c:v>26343.44883034684</c:v>
                </c:pt>
                <c:pt idx="116" formatCode="#,##0.00;[Red]\-#,##0.00">
                  <c:v>26405.80990992158</c:v>
                </c:pt>
                <c:pt idx="117" formatCode="#,##0.00;[Red]\-#,##0.00">
                  <c:v>21271.66923046955</c:v>
                </c:pt>
                <c:pt idx="118" formatCode="#,##0.00;[Red]\-#,##0.00">
                  <c:v>25903.99179236409</c:v>
                </c:pt>
                <c:pt idx="119" formatCode="#,##0.00;[Red]\-#,##0.00">
                  <c:v>24794.8053561779</c:v>
                </c:pt>
                <c:pt idx="120" formatCode="#,##0.00;[Red]\-#,##0.00">
                  <c:v>35166.45700159936</c:v>
                </c:pt>
                <c:pt idx="121" formatCode="#,##0.00;[Red]\-#,##0.00">
                  <c:v>48783.54488624332</c:v>
                </c:pt>
                <c:pt idx="122" formatCode="#,##0.00;[Red]\-#,##0.00">
                  <c:v>50264.85444573048</c:v>
                </c:pt>
                <c:pt idx="123" formatCode="#,##0.00;[Red]\-#,##0.00">
                  <c:v>47817.43631481263</c:v>
                </c:pt>
                <c:pt idx="124" formatCode="#,##0.00;[Red]\-#,##0.00">
                  <c:v>45123.63436179238</c:v>
                </c:pt>
                <c:pt idx="125" formatCode="#,##0.00;[Red]\-#,##0.00">
                  <c:v>27395.13393875</c:v>
                </c:pt>
                <c:pt idx="126" formatCode="#,##0.00;[Red]\-#,##0.00">
                  <c:v>28084.43140677714</c:v>
                </c:pt>
                <c:pt idx="127" formatCode="#,##0.00;[Red]\-#,##0.00">
                  <c:v>25370.027861946</c:v>
                </c:pt>
                <c:pt idx="128" formatCode="#,##0.00;[Red]\-#,##0.00">
                  <c:v>26621.24097014632</c:v>
                </c:pt>
                <c:pt idx="129" formatCode="#,##0.00;[Red]\-#,##0.00">
                  <c:v>32797.68050157817</c:v>
                </c:pt>
                <c:pt idx="130" formatCode="#,##0.00;[Red]\-#,##0.00">
                  <c:v>35900.9925637415</c:v>
                </c:pt>
                <c:pt idx="131" formatCode="#,##0.00;[Red]\-#,##0.00">
                  <c:v>34862.64311838135</c:v>
                </c:pt>
                <c:pt idx="132" formatCode="#,##0.00;[Red]\-#,##0.00">
                  <c:v>54918.50505362855</c:v>
                </c:pt>
                <c:pt idx="133" formatCode="#,##0.00;[Red]\-#,##0.00">
                  <c:v>72865.131607335</c:v>
                </c:pt>
                <c:pt idx="134" formatCode="#,##0.00;[Red]\-#,##0.00">
                  <c:v>79548.87888759999</c:v>
                </c:pt>
                <c:pt idx="135" formatCode="#,##0.00;[Red]\-#,##0.00">
                  <c:v>82887.79320134223</c:v>
                </c:pt>
                <c:pt idx="136" formatCode="#,##0.00;[Red]\-#,##0.00">
                  <c:v>70346.36121925706</c:v>
                </c:pt>
                <c:pt idx="137" formatCode="#,##0.00;[Red]\-#,##0.00">
                  <c:v>52171.45178308619</c:v>
                </c:pt>
                <c:pt idx="138" formatCode="#,##0.00;[Red]\-#,##0.00">
                  <c:v>60535.11057058714</c:v>
                </c:pt>
                <c:pt idx="139" formatCode="#,##0.00;[Red]\-#,##0.00">
                  <c:v>68072.68188487888</c:v>
                </c:pt>
                <c:pt idx="140" formatCode="#,##0.00;[Red]\-#,##0.00">
                  <c:v>70373.63712542047</c:v>
                </c:pt>
                <c:pt idx="141" formatCode="#,##0.00;[Red]\-#,##0.00">
                  <c:v>78133.79190512907</c:v>
                </c:pt>
                <c:pt idx="142" formatCode="#,##0.00;[Red]\-#,##0.00">
                  <c:v>80845.85648236664</c:v>
                </c:pt>
                <c:pt idx="143" formatCode="#,##0.00;[Red]\-#,##0.00">
                  <c:v>74514.21879400391</c:v>
                </c:pt>
                <c:pt idx="144" formatCode="#,##0.00;[Red]\-#,##0.00">
                  <c:v>87779.6486541225</c:v>
                </c:pt>
                <c:pt idx="145" formatCode="#,##0.00;[Red]\-#,##0.00">
                  <c:v>105873.5486109037</c:v>
                </c:pt>
                <c:pt idx="146" formatCode="#,##0.00;[Red]\-#,##0.00">
                  <c:v>113741.2210779862</c:v>
                </c:pt>
                <c:pt idx="147" formatCode="#,##0.00;[Red]\-#,##0.00">
                  <c:v>125860.6728289122</c:v>
                </c:pt>
                <c:pt idx="148" formatCode="#,##0.00;[Red]\-#,##0.00">
                  <c:v>129740.9983719744</c:v>
                </c:pt>
                <c:pt idx="149" formatCode="#,##0.00;[Red]\-#,##0.00">
                  <c:v>86493.564868405</c:v>
                </c:pt>
                <c:pt idx="150" formatCode="#,##0.00;[Red]\-#,##0.00">
                  <c:v>89931.91251330714</c:v>
                </c:pt>
                <c:pt idx="151" formatCode="#,##0.00;[Red]\-#,##0.00">
                  <c:v>96084.02339966554</c:v>
                </c:pt>
                <c:pt idx="152" formatCode="#,##0.00;[Red]\-#,##0.00">
                  <c:v>97307.94455492502</c:v>
                </c:pt>
                <c:pt idx="153" formatCode="#,##0.00;[Red]\-#,##0.00">
                  <c:v>111989.6502671195</c:v>
                </c:pt>
                <c:pt idx="154" formatCode="#,##0.00;[Red]\-#,##0.00">
                  <c:v>72518.36428693636</c:v>
                </c:pt>
                <c:pt idx="155" formatCode="#,##0.00;[Red]\-#,##0.00">
                  <c:v>69083.41404959217</c:v>
                </c:pt>
                <c:pt idx="156" formatCode="#,##0.00;[Red]\-#,##0.00">
                  <c:v>117468.61774149</c:v>
                </c:pt>
                <c:pt idx="157" formatCode="#,##0.00;[Red]\-#,##0.00">
                  <c:v>133649.9648975016</c:v>
                </c:pt>
                <c:pt idx="158" formatCode="#,##0.00;[Red]\-#,##0.00">
                  <c:v>143714.849978049</c:v>
                </c:pt>
                <c:pt idx="159" formatCode="#,##0.00;[Red]\-#,##0.00">
                  <c:v>178560.4005024122</c:v>
                </c:pt>
                <c:pt idx="160" formatCode="#,##0.00;[Red]\-#,##0.00">
                  <c:v>185798.4912844381</c:v>
                </c:pt>
                <c:pt idx="161" formatCode="#,##0.00;[Red]\-#,##0.00">
                  <c:v>143046.35875939</c:v>
                </c:pt>
                <c:pt idx="162" formatCode="#,##0.00;[Red]\-#,##0.00">
                  <c:v>142681.649625158</c:v>
                </c:pt>
                <c:pt idx="163" formatCode="#,##0.00;[Red]\-#,##0.00">
                  <c:v>168933.5066080842</c:v>
                </c:pt>
                <c:pt idx="164" formatCode="#,##0.00;[Red]\-#,##0.00">
                  <c:v>156937.3915167673</c:v>
                </c:pt>
                <c:pt idx="165" formatCode="#,##0.00;[Red]\-#,##0.00">
                  <c:v>142449.059576019</c:v>
                </c:pt>
                <c:pt idx="166" formatCode="#,##0.00;[Red]\-#,##0.00">
                  <c:v>81003.1836719859</c:v>
                </c:pt>
                <c:pt idx="167" formatCode="#,##0.00;[Red]\-#,##0.00">
                  <c:v>93056.30151801</c:v>
                </c:pt>
                <c:pt idx="168" formatCode="#,##0.00;[Red]\-#,##0.00">
                  <c:v>220124.8727632781</c:v>
                </c:pt>
                <c:pt idx="169" formatCode="#,##0.00;[Red]\-#,##0.00">
                  <c:v>231240.8520383363</c:v>
                </c:pt>
                <c:pt idx="170" formatCode="#,##0.00;[Red]\-#,##0.00">
                  <c:v>222118.1400624226</c:v>
                </c:pt>
                <c:pt idx="171" formatCode="#,##0.00;[Red]\-#,##0.00">
                  <c:v>240745.3478610984</c:v>
                </c:pt>
                <c:pt idx="172" formatCode="#,##0.00;[Red]\-#,##0.00">
                  <c:v>247095.245246711</c:v>
                </c:pt>
                <c:pt idx="173" formatCode="#,##0.00;[Red]\-#,##0.00">
                  <c:v>164690.90300071</c:v>
                </c:pt>
                <c:pt idx="174" formatCode="#,##0.00;[Red]\-#,##0.00">
                  <c:v>179094.8817147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00456"/>
        <c:axId val="2127703608"/>
      </c:lineChart>
      <c:dateAx>
        <c:axId val="21277004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127703608"/>
        <c:crosses val="autoZero"/>
        <c:auto val="1"/>
        <c:lblOffset val="100"/>
        <c:baseTimeUnit val="months"/>
      </c:dateAx>
      <c:valAx>
        <c:axId val="2127703608"/>
        <c:scaling>
          <c:orientation val="minMax"/>
          <c:max val="25000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7700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 Deposit Rates</a:t>
            </a:r>
            <a:r>
              <a:rPr lang="en-US" baseline="0"/>
              <a:t> (% Per Annum), 1999-2016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/>
          </c:spPr>
          <c:marker>
            <c:symbol val="none"/>
          </c:marker>
          <c:cat>
            <c:numRef>
              <c:f>'Interest rates'!$A$3:$A$210</c:f>
              <c:numCache>
                <c:formatCode>mmm\-yy</c:formatCode>
                <c:ptCount val="208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  <c:pt idx="170">
                  <c:v>41334.0</c:v>
                </c:pt>
                <c:pt idx="171">
                  <c:v>41365.0</c:v>
                </c:pt>
                <c:pt idx="172">
                  <c:v>41395.0</c:v>
                </c:pt>
                <c:pt idx="173">
                  <c:v>41426.0</c:v>
                </c:pt>
                <c:pt idx="174">
                  <c:v>41456.0</c:v>
                </c:pt>
                <c:pt idx="175">
                  <c:v>41487.0</c:v>
                </c:pt>
                <c:pt idx="176">
                  <c:v>41518.0</c:v>
                </c:pt>
                <c:pt idx="177">
                  <c:v>41548.0</c:v>
                </c:pt>
                <c:pt idx="178">
                  <c:v>41579.0</c:v>
                </c:pt>
                <c:pt idx="179">
                  <c:v>41609.0</c:v>
                </c:pt>
                <c:pt idx="180">
                  <c:v>41640.0</c:v>
                </c:pt>
                <c:pt idx="181">
                  <c:v>41671.0</c:v>
                </c:pt>
                <c:pt idx="182">
                  <c:v>41699.0</c:v>
                </c:pt>
                <c:pt idx="183">
                  <c:v>41730.0</c:v>
                </c:pt>
                <c:pt idx="184">
                  <c:v>41760.0</c:v>
                </c:pt>
                <c:pt idx="185">
                  <c:v>41791.0</c:v>
                </c:pt>
                <c:pt idx="186">
                  <c:v>41821.0</c:v>
                </c:pt>
                <c:pt idx="187">
                  <c:v>41852.0</c:v>
                </c:pt>
                <c:pt idx="188">
                  <c:v>41883.0</c:v>
                </c:pt>
                <c:pt idx="189">
                  <c:v>41913.0</c:v>
                </c:pt>
                <c:pt idx="190">
                  <c:v>41944.0</c:v>
                </c:pt>
                <c:pt idx="191">
                  <c:v>41974.0</c:v>
                </c:pt>
                <c:pt idx="192">
                  <c:v>42005.0</c:v>
                </c:pt>
                <c:pt idx="193">
                  <c:v>42036.0</c:v>
                </c:pt>
                <c:pt idx="194">
                  <c:v>42064.0</c:v>
                </c:pt>
                <c:pt idx="195">
                  <c:v>42095.0</c:v>
                </c:pt>
                <c:pt idx="196">
                  <c:v>42125.0</c:v>
                </c:pt>
                <c:pt idx="197">
                  <c:v>42156.0</c:v>
                </c:pt>
                <c:pt idx="198">
                  <c:v>42186.0</c:v>
                </c:pt>
                <c:pt idx="199">
                  <c:v>42217.0</c:v>
                </c:pt>
                <c:pt idx="200">
                  <c:v>42248.0</c:v>
                </c:pt>
                <c:pt idx="201">
                  <c:v>42278.0</c:v>
                </c:pt>
                <c:pt idx="202">
                  <c:v>42309.0</c:v>
                </c:pt>
                <c:pt idx="203">
                  <c:v>42339.0</c:v>
                </c:pt>
                <c:pt idx="204">
                  <c:v>42370.0</c:v>
                </c:pt>
                <c:pt idx="205">
                  <c:v>42401.0</c:v>
                </c:pt>
                <c:pt idx="206">
                  <c:v>42430.0</c:v>
                </c:pt>
                <c:pt idx="207">
                  <c:v>42461.0</c:v>
                </c:pt>
              </c:numCache>
            </c:numRef>
          </c:cat>
          <c:val>
            <c:numRef>
              <c:f>'Interest rates'!$B$3:$B$210</c:f>
              <c:numCache>
                <c:formatCode>#,##0.00;\-#,##0.00</c:formatCode>
                <c:ptCount val="208"/>
                <c:pt idx="0">
                  <c:v>34.96</c:v>
                </c:pt>
                <c:pt idx="1">
                  <c:v>32.23</c:v>
                </c:pt>
                <c:pt idx="2">
                  <c:v>28.2</c:v>
                </c:pt>
                <c:pt idx="3">
                  <c:v>24.1</c:v>
                </c:pt>
                <c:pt idx="4">
                  <c:v>22.29</c:v>
                </c:pt>
                <c:pt idx="5">
                  <c:v>19.59</c:v>
                </c:pt>
                <c:pt idx="6">
                  <c:v>16.82</c:v>
                </c:pt>
                <c:pt idx="7">
                  <c:v>13.06</c:v>
                </c:pt>
                <c:pt idx="8">
                  <c:v>14.07</c:v>
                </c:pt>
                <c:pt idx="9">
                  <c:v>14.57</c:v>
                </c:pt>
                <c:pt idx="10">
                  <c:v>16.56</c:v>
                </c:pt>
                <c:pt idx="11">
                  <c:v>18.89</c:v>
                </c:pt>
                <c:pt idx="12">
                  <c:v>18.91</c:v>
                </c:pt>
                <c:pt idx="13">
                  <c:v>17.02</c:v>
                </c:pt>
                <c:pt idx="14">
                  <c:v>14.97</c:v>
                </c:pt>
                <c:pt idx="15">
                  <c:v>15.69</c:v>
                </c:pt>
                <c:pt idx="16">
                  <c:v>23.43</c:v>
                </c:pt>
                <c:pt idx="17">
                  <c:v>18.54</c:v>
                </c:pt>
                <c:pt idx="18">
                  <c:v>13.14</c:v>
                </c:pt>
                <c:pt idx="19">
                  <c:v>11.71</c:v>
                </c:pt>
                <c:pt idx="20">
                  <c:v>14.64</c:v>
                </c:pt>
                <c:pt idx="21">
                  <c:v>14.81</c:v>
                </c:pt>
                <c:pt idx="22">
                  <c:v>15.56</c:v>
                </c:pt>
                <c:pt idx="23">
                  <c:v>17.18</c:v>
                </c:pt>
                <c:pt idx="24">
                  <c:v>13.13</c:v>
                </c:pt>
                <c:pt idx="25">
                  <c:v>13.72</c:v>
                </c:pt>
                <c:pt idx="26">
                  <c:v>12.9</c:v>
                </c:pt>
                <c:pt idx="27">
                  <c:v>12.4</c:v>
                </c:pt>
                <c:pt idx="28">
                  <c:v>12.3</c:v>
                </c:pt>
                <c:pt idx="29">
                  <c:v>13.26</c:v>
                </c:pt>
                <c:pt idx="30">
                  <c:v>14.48</c:v>
                </c:pt>
                <c:pt idx="31">
                  <c:v>15.03</c:v>
                </c:pt>
                <c:pt idx="32">
                  <c:v>20.15</c:v>
                </c:pt>
                <c:pt idx="33">
                  <c:v>21.55</c:v>
                </c:pt>
                <c:pt idx="34">
                  <c:v>17.75</c:v>
                </c:pt>
                <c:pt idx="35">
                  <c:v>19.47</c:v>
                </c:pt>
                <c:pt idx="36">
                  <c:v>23.18</c:v>
                </c:pt>
                <c:pt idx="37">
                  <c:v>25.11</c:v>
                </c:pt>
                <c:pt idx="38">
                  <c:v>44.92</c:v>
                </c:pt>
                <c:pt idx="39">
                  <c:v>39.54</c:v>
                </c:pt>
                <c:pt idx="40">
                  <c:v>34.1</c:v>
                </c:pt>
                <c:pt idx="41">
                  <c:v>28.23</c:v>
                </c:pt>
                <c:pt idx="42">
                  <c:v>26.99</c:v>
                </c:pt>
                <c:pt idx="43">
                  <c:v>22.94</c:v>
                </c:pt>
                <c:pt idx="44">
                  <c:v>22.87</c:v>
                </c:pt>
                <c:pt idx="45">
                  <c:v>26.16</c:v>
                </c:pt>
                <c:pt idx="46">
                  <c:v>27.85</c:v>
                </c:pt>
                <c:pt idx="47">
                  <c:v>26.12</c:v>
                </c:pt>
                <c:pt idx="48">
                  <c:v>26.29</c:v>
                </c:pt>
                <c:pt idx="49">
                  <c:v>24.69</c:v>
                </c:pt>
                <c:pt idx="50">
                  <c:v>18.29</c:v>
                </c:pt>
                <c:pt idx="51">
                  <c:v>20.03</c:v>
                </c:pt>
                <c:pt idx="52">
                  <c:v>14.73</c:v>
                </c:pt>
                <c:pt idx="53">
                  <c:v>13.48</c:v>
                </c:pt>
                <c:pt idx="54">
                  <c:v>14.89</c:v>
                </c:pt>
                <c:pt idx="55">
                  <c:v>14.19</c:v>
                </c:pt>
                <c:pt idx="56">
                  <c:v>17.61</c:v>
                </c:pt>
                <c:pt idx="57">
                  <c:v>12.61</c:v>
                </c:pt>
                <c:pt idx="58">
                  <c:v>15.51</c:v>
                </c:pt>
                <c:pt idx="59">
                  <c:v>14.18</c:v>
                </c:pt>
                <c:pt idx="60">
                  <c:v>12.56</c:v>
                </c:pt>
                <c:pt idx="61">
                  <c:v>11.96</c:v>
                </c:pt>
                <c:pt idx="62">
                  <c:v>12.79</c:v>
                </c:pt>
                <c:pt idx="63">
                  <c:v>12.51</c:v>
                </c:pt>
                <c:pt idx="64">
                  <c:v>12.84</c:v>
                </c:pt>
                <c:pt idx="65">
                  <c:v>12.64</c:v>
                </c:pt>
                <c:pt idx="66">
                  <c:v>11.84</c:v>
                </c:pt>
                <c:pt idx="67">
                  <c:v>11.94</c:v>
                </c:pt>
                <c:pt idx="68">
                  <c:v>13.04</c:v>
                </c:pt>
                <c:pt idx="69">
                  <c:v>12.66</c:v>
                </c:pt>
                <c:pt idx="70">
                  <c:v>12.64</c:v>
                </c:pt>
                <c:pt idx="71">
                  <c:v>13.77</c:v>
                </c:pt>
                <c:pt idx="72">
                  <c:v>13.27</c:v>
                </c:pt>
                <c:pt idx="73">
                  <c:v>12.14</c:v>
                </c:pt>
                <c:pt idx="74">
                  <c:v>12.02</c:v>
                </c:pt>
                <c:pt idx="75">
                  <c:v>12.26</c:v>
                </c:pt>
                <c:pt idx="76">
                  <c:v>11.62</c:v>
                </c:pt>
                <c:pt idx="77">
                  <c:v>11.64</c:v>
                </c:pt>
                <c:pt idx="78">
                  <c:v>11.34</c:v>
                </c:pt>
                <c:pt idx="79">
                  <c:v>10.87</c:v>
                </c:pt>
                <c:pt idx="80">
                  <c:v>10.8</c:v>
                </c:pt>
                <c:pt idx="81">
                  <c:v>11.11</c:v>
                </c:pt>
                <c:pt idx="82">
                  <c:v>11.22</c:v>
                </c:pt>
                <c:pt idx="83">
                  <c:v>11.22</c:v>
                </c:pt>
                <c:pt idx="84">
                  <c:v>10.86</c:v>
                </c:pt>
                <c:pt idx="85">
                  <c:v>10.61</c:v>
                </c:pt>
                <c:pt idx="86">
                  <c:v>10.29</c:v>
                </c:pt>
                <c:pt idx="87">
                  <c:v>10.17</c:v>
                </c:pt>
                <c:pt idx="88">
                  <c:v>10.23</c:v>
                </c:pt>
                <c:pt idx="89">
                  <c:v>10.24</c:v>
                </c:pt>
                <c:pt idx="90">
                  <c:v>10.18</c:v>
                </c:pt>
                <c:pt idx="91">
                  <c:v>10.15</c:v>
                </c:pt>
                <c:pt idx="92">
                  <c:v>10.13</c:v>
                </c:pt>
                <c:pt idx="93">
                  <c:v>10.08</c:v>
                </c:pt>
                <c:pt idx="94">
                  <c:v>10.11</c:v>
                </c:pt>
                <c:pt idx="95">
                  <c:v>10.1</c:v>
                </c:pt>
                <c:pt idx="96">
                  <c:v>10.03</c:v>
                </c:pt>
                <c:pt idx="97">
                  <c:v>10.07</c:v>
                </c:pt>
                <c:pt idx="98">
                  <c:v>10.2</c:v>
                </c:pt>
                <c:pt idx="99">
                  <c:v>10.09</c:v>
                </c:pt>
                <c:pt idx="100">
                  <c:v>10.1</c:v>
                </c:pt>
                <c:pt idx="101">
                  <c:v>10.15</c:v>
                </c:pt>
                <c:pt idx="102">
                  <c:v>10.83</c:v>
                </c:pt>
                <c:pt idx="103">
                  <c:v>11.05</c:v>
                </c:pt>
                <c:pt idx="104">
                  <c:v>11.1</c:v>
                </c:pt>
                <c:pt idx="105">
                  <c:v>11.21</c:v>
                </c:pt>
                <c:pt idx="106">
                  <c:v>11.68</c:v>
                </c:pt>
                <c:pt idx="107">
                  <c:v>11.97</c:v>
                </c:pt>
                <c:pt idx="108">
                  <c:v>12.94</c:v>
                </c:pt>
                <c:pt idx="109">
                  <c:v>12.43</c:v>
                </c:pt>
                <c:pt idx="110">
                  <c:v>14.18</c:v>
                </c:pt>
                <c:pt idx="111">
                  <c:v>14.17</c:v>
                </c:pt>
                <c:pt idx="112">
                  <c:v>17.91</c:v>
                </c:pt>
                <c:pt idx="113">
                  <c:v>17.6</c:v>
                </c:pt>
                <c:pt idx="114">
                  <c:v>17.51</c:v>
                </c:pt>
                <c:pt idx="115">
                  <c:v>17.48</c:v>
                </c:pt>
                <c:pt idx="116">
                  <c:v>17.45</c:v>
                </c:pt>
                <c:pt idx="117">
                  <c:v>17.2</c:v>
                </c:pt>
                <c:pt idx="118">
                  <c:v>17.27</c:v>
                </c:pt>
                <c:pt idx="119">
                  <c:v>17.7</c:v>
                </c:pt>
                <c:pt idx="120">
                  <c:v>17.63</c:v>
                </c:pt>
                <c:pt idx="121">
                  <c:v>17.82</c:v>
                </c:pt>
                <c:pt idx="122">
                  <c:v>17.6</c:v>
                </c:pt>
                <c:pt idx="123">
                  <c:v>16.79</c:v>
                </c:pt>
                <c:pt idx="124">
                  <c:v>16.4</c:v>
                </c:pt>
                <c:pt idx="125">
                  <c:v>16.35</c:v>
                </c:pt>
                <c:pt idx="126">
                  <c:v>14.84</c:v>
                </c:pt>
                <c:pt idx="127">
                  <c:v>17.71</c:v>
                </c:pt>
                <c:pt idx="128">
                  <c:v>15.0</c:v>
                </c:pt>
                <c:pt idx="129">
                  <c:v>16.03</c:v>
                </c:pt>
                <c:pt idx="130">
                  <c:v>15.33</c:v>
                </c:pt>
                <c:pt idx="131">
                  <c:v>15.41</c:v>
                </c:pt>
                <c:pt idx="132">
                  <c:v>15.68</c:v>
                </c:pt>
                <c:pt idx="133">
                  <c:v>14.92</c:v>
                </c:pt>
                <c:pt idx="134">
                  <c:v>14.63</c:v>
                </c:pt>
                <c:pt idx="135">
                  <c:v>14.89</c:v>
                </c:pt>
                <c:pt idx="136">
                  <c:v>15.06</c:v>
                </c:pt>
                <c:pt idx="137">
                  <c:v>14.55</c:v>
                </c:pt>
                <c:pt idx="138">
                  <c:v>14.63</c:v>
                </c:pt>
                <c:pt idx="139">
                  <c:v>14.62</c:v>
                </c:pt>
                <c:pt idx="140">
                  <c:v>14.7</c:v>
                </c:pt>
                <c:pt idx="141">
                  <c:v>14.67</c:v>
                </c:pt>
                <c:pt idx="142">
                  <c:v>14.63</c:v>
                </c:pt>
                <c:pt idx="143">
                  <c:v>14.63</c:v>
                </c:pt>
                <c:pt idx="144">
                  <c:v>14.6</c:v>
                </c:pt>
                <c:pt idx="145">
                  <c:v>14.62</c:v>
                </c:pt>
                <c:pt idx="146">
                  <c:v>14.73</c:v>
                </c:pt>
                <c:pt idx="147">
                  <c:v>14.69</c:v>
                </c:pt>
                <c:pt idx="148">
                  <c:v>14.65</c:v>
                </c:pt>
                <c:pt idx="149">
                  <c:v>14.65</c:v>
                </c:pt>
                <c:pt idx="150">
                  <c:v>14.61</c:v>
                </c:pt>
                <c:pt idx="151">
                  <c:v>14.52</c:v>
                </c:pt>
                <c:pt idx="152">
                  <c:v>14.51</c:v>
                </c:pt>
                <c:pt idx="153">
                  <c:v>14.5</c:v>
                </c:pt>
                <c:pt idx="154">
                  <c:v>14.5</c:v>
                </c:pt>
                <c:pt idx="155">
                  <c:v>14.5</c:v>
                </c:pt>
                <c:pt idx="156">
                  <c:v>14.5</c:v>
                </c:pt>
                <c:pt idx="157">
                  <c:v>14.52</c:v>
                </c:pt>
                <c:pt idx="158">
                  <c:v>14.5</c:v>
                </c:pt>
                <c:pt idx="159">
                  <c:v>14.5</c:v>
                </c:pt>
                <c:pt idx="160">
                  <c:v>14.5</c:v>
                </c:pt>
                <c:pt idx="161">
                  <c:v>14.5</c:v>
                </c:pt>
                <c:pt idx="162">
                  <c:v>14.5</c:v>
                </c:pt>
                <c:pt idx="163">
                  <c:v>14.58</c:v>
                </c:pt>
                <c:pt idx="164">
                  <c:v>14.5</c:v>
                </c:pt>
                <c:pt idx="165">
                  <c:v>14.5</c:v>
                </c:pt>
                <c:pt idx="166">
                  <c:v>14.51</c:v>
                </c:pt>
                <c:pt idx="167">
                  <c:v>14.5</c:v>
                </c:pt>
                <c:pt idx="168">
                  <c:v>14.5</c:v>
                </c:pt>
                <c:pt idx="169">
                  <c:v>14.5</c:v>
                </c:pt>
                <c:pt idx="170">
                  <c:v>14.5</c:v>
                </c:pt>
                <c:pt idx="171">
                  <c:v>14.5</c:v>
                </c:pt>
                <c:pt idx="172">
                  <c:v>14.5</c:v>
                </c:pt>
                <c:pt idx="173">
                  <c:v>14.5</c:v>
                </c:pt>
                <c:pt idx="174">
                  <c:v>14.5</c:v>
                </c:pt>
                <c:pt idx="175">
                  <c:v>14.5</c:v>
                </c:pt>
                <c:pt idx="176">
                  <c:v>14.5</c:v>
                </c:pt>
                <c:pt idx="177">
                  <c:v>14.5</c:v>
                </c:pt>
                <c:pt idx="178">
                  <c:v>14.5</c:v>
                </c:pt>
                <c:pt idx="179">
                  <c:v>14.54</c:v>
                </c:pt>
                <c:pt idx="180">
                  <c:v>14.5</c:v>
                </c:pt>
                <c:pt idx="181">
                  <c:v>14.59</c:v>
                </c:pt>
                <c:pt idx="182">
                  <c:v>14.5</c:v>
                </c:pt>
                <c:pt idx="183">
                  <c:v>14.5</c:v>
                </c:pt>
                <c:pt idx="184">
                  <c:v>14.5</c:v>
                </c:pt>
                <c:pt idx="185">
                  <c:v>14.52</c:v>
                </c:pt>
                <c:pt idx="186">
                  <c:v>14.57</c:v>
                </c:pt>
                <c:pt idx="187">
                  <c:v>14.51</c:v>
                </c:pt>
                <c:pt idx="188">
                  <c:v>14.52</c:v>
                </c:pt>
                <c:pt idx="189">
                  <c:v>15.11</c:v>
                </c:pt>
                <c:pt idx="190">
                  <c:v>15.26</c:v>
                </c:pt>
                <c:pt idx="191">
                  <c:v>15.1</c:v>
                </c:pt>
                <c:pt idx="192">
                  <c:v>14.66</c:v>
                </c:pt>
                <c:pt idx="193">
                  <c:v>14.51</c:v>
                </c:pt>
                <c:pt idx="194">
                  <c:v>14.54</c:v>
                </c:pt>
                <c:pt idx="195">
                  <c:v>14.65</c:v>
                </c:pt>
                <c:pt idx="196">
                  <c:v>14.51</c:v>
                </c:pt>
                <c:pt idx="197">
                  <c:v>14.53</c:v>
                </c:pt>
                <c:pt idx="198">
                  <c:v>14.81</c:v>
                </c:pt>
                <c:pt idx="199">
                  <c:v>14.78</c:v>
                </c:pt>
                <c:pt idx="200">
                  <c:v>15.46</c:v>
                </c:pt>
                <c:pt idx="201">
                  <c:v>15.57</c:v>
                </c:pt>
                <c:pt idx="202">
                  <c:v>15.78</c:v>
                </c:pt>
                <c:pt idx="203">
                  <c:v>14.84</c:v>
                </c:pt>
                <c:pt idx="204">
                  <c:v>15.64</c:v>
                </c:pt>
                <c:pt idx="205">
                  <c:v>14.97</c:v>
                </c:pt>
                <c:pt idx="206">
                  <c:v>14.64</c:v>
                </c:pt>
                <c:pt idx="207">
                  <c:v>15.43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27208"/>
        <c:axId val="2126730280"/>
      </c:lineChart>
      <c:dateAx>
        <c:axId val="2126727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730280"/>
        <c:crosses val="autoZero"/>
        <c:auto val="1"/>
        <c:lblOffset val="100"/>
        <c:baseTimeUnit val="months"/>
      </c:dateAx>
      <c:valAx>
        <c:axId val="21267302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72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Bank Deposits in National Currency </a:t>
            </a:r>
            <a:r>
              <a:rPr lang="en-US" sz="1800" b="1" i="0" baseline="0">
                <a:effectLst/>
              </a:rPr>
              <a:t>(Bs. Millions)</a:t>
            </a:r>
            <a:r>
              <a:rPr lang="en-US"/>
              <a:t>, 1999-2016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'Bank deposits'!$B$2</c:f>
              <c:strCache>
                <c:ptCount val="1"/>
                <c:pt idx="0">
                  <c:v>Bank Deposits in National Currency_x000d_(Millions Bolívares)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'Bank deposits'!$A$3:$A$211</c:f>
              <c:numCache>
                <c:formatCode>mmm\-yy</c:formatCode>
                <c:ptCount val="209"/>
                <c:pt idx="1">
                  <c:v>36161.0</c:v>
                </c:pt>
                <c:pt idx="2">
                  <c:v>36192.0</c:v>
                </c:pt>
                <c:pt idx="3">
                  <c:v>36220.0</c:v>
                </c:pt>
                <c:pt idx="4">
                  <c:v>36251.0</c:v>
                </c:pt>
                <c:pt idx="5">
                  <c:v>36281.0</c:v>
                </c:pt>
                <c:pt idx="6">
                  <c:v>36312.0</c:v>
                </c:pt>
                <c:pt idx="7">
                  <c:v>36342.0</c:v>
                </c:pt>
                <c:pt idx="8">
                  <c:v>36373.0</c:v>
                </c:pt>
                <c:pt idx="9">
                  <c:v>36404.0</c:v>
                </c:pt>
                <c:pt idx="10">
                  <c:v>36434.0</c:v>
                </c:pt>
                <c:pt idx="11">
                  <c:v>36465.0</c:v>
                </c:pt>
                <c:pt idx="12">
                  <c:v>36495.0</c:v>
                </c:pt>
                <c:pt idx="13">
                  <c:v>36526.0</c:v>
                </c:pt>
                <c:pt idx="14">
                  <c:v>36557.0</c:v>
                </c:pt>
                <c:pt idx="15">
                  <c:v>36586.0</c:v>
                </c:pt>
                <c:pt idx="16">
                  <c:v>36617.0</c:v>
                </c:pt>
                <c:pt idx="17">
                  <c:v>36647.0</c:v>
                </c:pt>
                <c:pt idx="18">
                  <c:v>36678.0</c:v>
                </c:pt>
                <c:pt idx="19">
                  <c:v>36708.0</c:v>
                </c:pt>
                <c:pt idx="20">
                  <c:v>36739.0</c:v>
                </c:pt>
                <c:pt idx="21">
                  <c:v>36770.0</c:v>
                </c:pt>
                <c:pt idx="22">
                  <c:v>36800.0</c:v>
                </c:pt>
                <c:pt idx="23">
                  <c:v>36831.0</c:v>
                </c:pt>
                <c:pt idx="24">
                  <c:v>36861.0</c:v>
                </c:pt>
                <c:pt idx="25">
                  <c:v>36892.0</c:v>
                </c:pt>
                <c:pt idx="26">
                  <c:v>36923.0</c:v>
                </c:pt>
                <c:pt idx="27">
                  <c:v>36951.0</c:v>
                </c:pt>
                <c:pt idx="28">
                  <c:v>36982.0</c:v>
                </c:pt>
                <c:pt idx="29">
                  <c:v>37012.0</c:v>
                </c:pt>
                <c:pt idx="30">
                  <c:v>37043.0</c:v>
                </c:pt>
                <c:pt idx="31">
                  <c:v>37073.0</c:v>
                </c:pt>
                <c:pt idx="32">
                  <c:v>37104.0</c:v>
                </c:pt>
                <c:pt idx="33">
                  <c:v>37135.0</c:v>
                </c:pt>
                <c:pt idx="34">
                  <c:v>37165.0</c:v>
                </c:pt>
                <c:pt idx="35">
                  <c:v>37196.0</c:v>
                </c:pt>
                <c:pt idx="36">
                  <c:v>37226.0</c:v>
                </c:pt>
                <c:pt idx="37">
                  <c:v>37257.0</c:v>
                </c:pt>
                <c:pt idx="38">
                  <c:v>37288.0</c:v>
                </c:pt>
                <c:pt idx="39">
                  <c:v>37316.0</c:v>
                </c:pt>
                <c:pt idx="40">
                  <c:v>37347.0</c:v>
                </c:pt>
                <c:pt idx="41">
                  <c:v>37377.0</c:v>
                </c:pt>
                <c:pt idx="42">
                  <c:v>37408.0</c:v>
                </c:pt>
                <c:pt idx="43">
                  <c:v>37438.0</c:v>
                </c:pt>
                <c:pt idx="44">
                  <c:v>37469.0</c:v>
                </c:pt>
                <c:pt idx="45">
                  <c:v>37500.0</c:v>
                </c:pt>
                <c:pt idx="46">
                  <c:v>37530.0</c:v>
                </c:pt>
                <c:pt idx="47">
                  <c:v>37561.0</c:v>
                </c:pt>
                <c:pt idx="48">
                  <c:v>37591.0</c:v>
                </c:pt>
                <c:pt idx="49">
                  <c:v>37622.0</c:v>
                </c:pt>
                <c:pt idx="50">
                  <c:v>37653.0</c:v>
                </c:pt>
                <c:pt idx="51">
                  <c:v>37681.0</c:v>
                </c:pt>
                <c:pt idx="52">
                  <c:v>37712.0</c:v>
                </c:pt>
                <c:pt idx="53">
                  <c:v>37742.0</c:v>
                </c:pt>
                <c:pt idx="54">
                  <c:v>37773.0</c:v>
                </c:pt>
                <c:pt idx="55">
                  <c:v>37803.0</c:v>
                </c:pt>
                <c:pt idx="56">
                  <c:v>37834.0</c:v>
                </c:pt>
                <c:pt idx="57">
                  <c:v>37865.0</c:v>
                </c:pt>
                <c:pt idx="58">
                  <c:v>37895.0</c:v>
                </c:pt>
                <c:pt idx="59">
                  <c:v>37926.0</c:v>
                </c:pt>
                <c:pt idx="60">
                  <c:v>37956.0</c:v>
                </c:pt>
                <c:pt idx="61">
                  <c:v>37987.0</c:v>
                </c:pt>
                <c:pt idx="62">
                  <c:v>38018.0</c:v>
                </c:pt>
                <c:pt idx="63">
                  <c:v>38047.0</c:v>
                </c:pt>
                <c:pt idx="64">
                  <c:v>38078.0</c:v>
                </c:pt>
                <c:pt idx="65">
                  <c:v>38108.0</c:v>
                </c:pt>
                <c:pt idx="66">
                  <c:v>38139.0</c:v>
                </c:pt>
                <c:pt idx="67">
                  <c:v>38169.0</c:v>
                </c:pt>
                <c:pt idx="68">
                  <c:v>38200.0</c:v>
                </c:pt>
                <c:pt idx="69">
                  <c:v>38231.0</c:v>
                </c:pt>
                <c:pt idx="70">
                  <c:v>38261.0</c:v>
                </c:pt>
                <c:pt idx="71">
                  <c:v>38292.0</c:v>
                </c:pt>
                <c:pt idx="72">
                  <c:v>38322.0</c:v>
                </c:pt>
                <c:pt idx="73">
                  <c:v>38353.0</c:v>
                </c:pt>
                <c:pt idx="74">
                  <c:v>38384.0</c:v>
                </c:pt>
                <c:pt idx="75">
                  <c:v>38412.0</c:v>
                </c:pt>
                <c:pt idx="76">
                  <c:v>38443.0</c:v>
                </c:pt>
                <c:pt idx="77">
                  <c:v>38473.0</c:v>
                </c:pt>
                <c:pt idx="78">
                  <c:v>38504.0</c:v>
                </c:pt>
                <c:pt idx="79">
                  <c:v>38534.0</c:v>
                </c:pt>
                <c:pt idx="80">
                  <c:v>38565.0</c:v>
                </c:pt>
                <c:pt idx="81">
                  <c:v>38596.0</c:v>
                </c:pt>
                <c:pt idx="82">
                  <c:v>38626.0</c:v>
                </c:pt>
                <c:pt idx="83">
                  <c:v>38657.0</c:v>
                </c:pt>
                <c:pt idx="84">
                  <c:v>38687.0</c:v>
                </c:pt>
                <c:pt idx="85">
                  <c:v>38718.0</c:v>
                </c:pt>
                <c:pt idx="86">
                  <c:v>38749.0</c:v>
                </c:pt>
                <c:pt idx="87">
                  <c:v>38777.0</c:v>
                </c:pt>
                <c:pt idx="88">
                  <c:v>38808.0</c:v>
                </c:pt>
                <c:pt idx="89">
                  <c:v>38838.0</c:v>
                </c:pt>
                <c:pt idx="90">
                  <c:v>38869.0</c:v>
                </c:pt>
                <c:pt idx="91">
                  <c:v>38899.0</c:v>
                </c:pt>
                <c:pt idx="92">
                  <c:v>38930.0</c:v>
                </c:pt>
                <c:pt idx="93">
                  <c:v>38961.0</c:v>
                </c:pt>
                <c:pt idx="94">
                  <c:v>38991.0</c:v>
                </c:pt>
                <c:pt idx="95">
                  <c:v>39022.0</c:v>
                </c:pt>
                <c:pt idx="96">
                  <c:v>39052.0</c:v>
                </c:pt>
                <c:pt idx="97">
                  <c:v>39083.0</c:v>
                </c:pt>
                <c:pt idx="98">
                  <c:v>39114.0</c:v>
                </c:pt>
                <c:pt idx="99">
                  <c:v>39142.0</c:v>
                </c:pt>
                <c:pt idx="100">
                  <c:v>39173.0</c:v>
                </c:pt>
                <c:pt idx="101">
                  <c:v>39203.0</c:v>
                </c:pt>
                <c:pt idx="102">
                  <c:v>39234.0</c:v>
                </c:pt>
                <c:pt idx="103">
                  <c:v>39264.0</c:v>
                </c:pt>
                <c:pt idx="104">
                  <c:v>39295.0</c:v>
                </c:pt>
                <c:pt idx="105">
                  <c:v>39326.0</c:v>
                </c:pt>
                <c:pt idx="106">
                  <c:v>39356.0</c:v>
                </c:pt>
                <c:pt idx="107">
                  <c:v>39387.0</c:v>
                </c:pt>
                <c:pt idx="108">
                  <c:v>39417.0</c:v>
                </c:pt>
                <c:pt idx="109">
                  <c:v>39448.0</c:v>
                </c:pt>
                <c:pt idx="110">
                  <c:v>39479.0</c:v>
                </c:pt>
                <c:pt idx="111">
                  <c:v>39508.0</c:v>
                </c:pt>
                <c:pt idx="112">
                  <c:v>39539.0</c:v>
                </c:pt>
                <c:pt idx="113">
                  <c:v>39569.0</c:v>
                </c:pt>
                <c:pt idx="114">
                  <c:v>39600.0</c:v>
                </c:pt>
                <c:pt idx="115">
                  <c:v>39630.0</c:v>
                </c:pt>
                <c:pt idx="116">
                  <c:v>39661.0</c:v>
                </c:pt>
                <c:pt idx="117">
                  <c:v>39692.0</c:v>
                </c:pt>
                <c:pt idx="118">
                  <c:v>39722.0</c:v>
                </c:pt>
                <c:pt idx="119">
                  <c:v>39753.0</c:v>
                </c:pt>
                <c:pt idx="120">
                  <c:v>39783.0</c:v>
                </c:pt>
                <c:pt idx="121">
                  <c:v>39814.0</c:v>
                </c:pt>
                <c:pt idx="122">
                  <c:v>39845.0</c:v>
                </c:pt>
                <c:pt idx="123">
                  <c:v>39873.0</c:v>
                </c:pt>
                <c:pt idx="124">
                  <c:v>39904.0</c:v>
                </c:pt>
                <c:pt idx="125">
                  <c:v>39934.0</c:v>
                </c:pt>
                <c:pt idx="126">
                  <c:v>39965.0</c:v>
                </c:pt>
                <c:pt idx="127">
                  <c:v>39995.0</c:v>
                </c:pt>
                <c:pt idx="128">
                  <c:v>40026.0</c:v>
                </c:pt>
                <c:pt idx="129">
                  <c:v>40057.0</c:v>
                </c:pt>
                <c:pt idx="130">
                  <c:v>40087.0</c:v>
                </c:pt>
                <c:pt idx="131">
                  <c:v>40118.0</c:v>
                </c:pt>
                <c:pt idx="132">
                  <c:v>40148.0</c:v>
                </c:pt>
                <c:pt idx="133">
                  <c:v>40179.0</c:v>
                </c:pt>
                <c:pt idx="134">
                  <c:v>40210.0</c:v>
                </c:pt>
                <c:pt idx="135">
                  <c:v>40238.0</c:v>
                </c:pt>
                <c:pt idx="136">
                  <c:v>40269.0</c:v>
                </c:pt>
                <c:pt idx="137">
                  <c:v>40299.0</c:v>
                </c:pt>
                <c:pt idx="138">
                  <c:v>40330.0</c:v>
                </c:pt>
                <c:pt idx="139">
                  <c:v>40360.0</c:v>
                </c:pt>
                <c:pt idx="140">
                  <c:v>40391.0</c:v>
                </c:pt>
                <c:pt idx="141">
                  <c:v>40422.0</c:v>
                </c:pt>
                <c:pt idx="142">
                  <c:v>40452.0</c:v>
                </c:pt>
                <c:pt idx="143">
                  <c:v>40483.0</c:v>
                </c:pt>
                <c:pt idx="144">
                  <c:v>40513.0</c:v>
                </c:pt>
                <c:pt idx="145">
                  <c:v>40544.0</c:v>
                </c:pt>
                <c:pt idx="146">
                  <c:v>40575.0</c:v>
                </c:pt>
                <c:pt idx="147">
                  <c:v>40603.0</c:v>
                </c:pt>
                <c:pt idx="148">
                  <c:v>40634.0</c:v>
                </c:pt>
                <c:pt idx="149">
                  <c:v>40664.0</c:v>
                </c:pt>
                <c:pt idx="150">
                  <c:v>40695.0</c:v>
                </c:pt>
                <c:pt idx="151">
                  <c:v>40725.0</c:v>
                </c:pt>
                <c:pt idx="152">
                  <c:v>40756.0</c:v>
                </c:pt>
                <c:pt idx="153">
                  <c:v>40787.0</c:v>
                </c:pt>
                <c:pt idx="154">
                  <c:v>40817.0</c:v>
                </c:pt>
                <c:pt idx="155">
                  <c:v>40848.0</c:v>
                </c:pt>
                <c:pt idx="156">
                  <c:v>40878.0</c:v>
                </c:pt>
                <c:pt idx="157">
                  <c:v>40909.0</c:v>
                </c:pt>
                <c:pt idx="158">
                  <c:v>40940.0</c:v>
                </c:pt>
                <c:pt idx="159">
                  <c:v>40969.0</c:v>
                </c:pt>
                <c:pt idx="160">
                  <c:v>41000.0</c:v>
                </c:pt>
                <c:pt idx="161">
                  <c:v>41030.0</c:v>
                </c:pt>
                <c:pt idx="162">
                  <c:v>41061.0</c:v>
                </c:pt>
                <c:pt idx="163">
                  <c:v>41091.0</c:v>
                </c:pt>
                <c:pt idx="164">
                  <c:v>41122.0</c:v>
                </c:pt>
                <c:pt idx="165">
                  <c:v>41153.0</c:v>
                </c:pt>
                <c:pt idx="166">
                  <c:v>41183.0</c:v>
                </c:pt>
                <c:pt idx="167">
                  <c:v>41214.0</c:v>
                </c:pt>
                <c:pt idx="168">
                  <c:v>41244.0</c:v>
                </c:pt>
                <c:pt idx="169">
                  <c:v>41275.0</c:v>
                </c:pt>
                <c:pt idx="170">
                  <c:v>41306.0</c:v>
                </c:pt>
                <c:pt idx="171">
                  <c:v>41334.0</c:v>
                </c:pt>
                <c:pt idx="172">
                  <c:v>41365.0</c:v>
                </c:pt>
                <c:pt idx="173">
                  <c:v>41395.0</c:v>
                </c:pt>
                <c:pt idx="174">
                  <c:v>41426.0</c:v>
                </c:pt>
                <c:pt idx="175">
                  <c:v>41456.0</c:v>
                </c:pt>
                <c:pt idx="176">
                  <c:v>41487.0</c:v>
                </c:pt>
                <c:pt idx="177">
                  <c:v>41518.0</c:v>
                </c:pt>
                <c:pt idx="178">
                  <c:v>41548.0</c:v>
                </c:pt>
                <c:pt idx="179">
                  <c:v>41579.0</c:v>
                </c:pt>
                <c:pt idx="180">
                  <c:v>41609.0</c:v>
                </c:pt>
                <c:pt idx="181">
                  <c:v>41640.0</c:v>
                </c:pt>
                <c:pt idx="182">
                  <c:v>41671.0</c:v>
                </c:pt>
                <c:pt idx="183">
                  <c:v>41699.0</c:v>
                </c:pt>
                <c:pt idx="184">
                  <c:v>41730.0</c:v>
                </c:pt>
                <c:pt idx="185">
                  <c:v>41760.0</c:v>
                </c:pt>
                <c:pt idx="186">
                  <c:v>41791.0</c:v>
                </c:pt>
                <c:pt idx="187">
                  <c:v>41821.0</c:v>
                </c:pt>
                <c:pt idx="188">
                  <c:v>41852.0</c:v>
                </c:pt>
                <c:pt idx="189">
                  <c:v>41883.0</c:v>
                </c:pt>
                <c:pt idx="190">
                  <c:v>41913.0</c:v>
                </c:pt>
                <c:pt idx="191">
                  <c:v>41944.0</c:v>
                </c:pt>
                <c:pt idx="192">
                  <c:v>41974.0</c:v>
                </c:pt>
                <c:pt idx="193">
                  <c:v>42005.0</c:v>
                </c:pt>
                <c:pt idx="194">
                  <c:v>42036.0</c:v>
                </c:pt>
                <c:pt idx="195">
                  <c:v>42064.0</c:v>
                </c:pt>
                <c:pt idx="196">
                  <c:v>42095.0</c:v>
                </c:pt>
                <c:pt idx="197">
                  <c:v>42125.0</c:v>
                </c:pt>
                <c:pt idx="198">
                  <c:v>42156.0</c:v>
                </c:pt>
                <c:pt idx="199">
                  <c:v>42186.0</c:v>
                </c:pt>
                <c:pt idx="200">
                  <c:v>42217.0</c:v>
                </c:pt>
                <c:pt idx="201">
                  <c:v>42248.0</c:v>
                </c:pt>
                <c:pt idx="202">
                  <c:v>42278.0</c:v>
                </c:pt>
                <c:pt idx="203">
                  <c:v>42309.0</c:v>
                </c:pt>
                <c:pt idx="204">
                  <c:v>42339.0</c:v>
                </c:pt>
                <c:pt idx="205">
                  <c:v>42370.0</c:v>
                </c:pt>
                <c:pt idx="206">
                  <c:v>42401.0</c:v>
                </c:pt>
                <c:pt idx="207">
                  <c:v>42430.0</c:v>
                </c:pt>
                <c:pt idx="208">
                  <c:v>42461.0</c:v>
                </c:pt>
              </c:numCache>
            </c:numRef>
          </c:cat>
          <c:val>
            <c:numRef>
              <c:f>'Bank deposits'!$B$3:$B$211</c:f>
              <c:numCache>
                <c:formatCode>#,##0;\-#,##0</c:formatCode>
                <c:ptCount val="209"/>
                <c:pt idx="1">
                  <c:v>2430.318</c:v>
                </c:pt>
                <c:pt idx="2">
                  <c:v>2609.314</c:v>
                </c:pt>
                <c:pt idx="3">
                  <c:v>2367.221</c:v>
                </c:pt>
                <c:pt idx="4">
                  <c:v>2713.019</c:v>
                </c:pt>
                <c:pt idx="5">
                  <c:v>2536.381</c:v>
                </c:pt>
                <c:pt idx="6">
                  <c:v>2504.549</c:v>
                </c:pt>
                <c:pt idx="7">
                  <c:v>2557.566</c:v>
                </c:pt>
                <c:pt idx="8">
                  <c:v>2753.387</c:v>
                </c:pt>
                <c:pt idx="9">
                  <c:v>2683.431</c:v>
                </c:pt>
                <c:pt idx="10">
                  <c:v>2875.894</c:v>
                </c:pt>
                <c:pt idx="11">
                  <c:v>3432.533</c:v>
                </c:pt>
                <c:pt idx="12">
                  <c:v>3039.386</c:v>
                </c:pt>
                <c:pt idx="13">
                  <c:v>3739.453</c:v>
                </c:pt>
                <c:pt idx="14">
                  <c:v>3543.265</c:v>
                </c:pt>
                <c:pt idx="15">
                  <c:v>3699.784</c:v>
                </c:pt>
                <c:pt idx="16">
                  <c:v>3518.356</c:v>
                </c:pt>
                <c:pt idx="17">
                  <c:v>3336.193</c:v>
                </c:pt>
                <c:pt idx="18">
                  <c:v>3546.006</c:v>
                </c:pt>
                <c:pt idx="19">
                  <c:v>3481.111</c:v>
                </c:pt>
                <c:pt idx="20">
                  <c:v>3450.803</c:v>
                </c:pt>
                <c:pt idx="21">
                  <c:v>3322.11</c:v>
                </c:pt>
                <c:pt idx="22">
                  <c:v>3531.984</c:v>
                </c:pt>
                <c:pt idx="23">
                  <c:v>4863.004</c:v>
                </c:pt>
                <c:pt idx="24">
                  <c:v>3836.201</c:v>
                </c:pt>
                <c:pt idx="25">
                  <c:v>4245.574</c:v>
                </c:pt>
                <c:pt idx="26">
                  <c:v>3707.552</c:v>
                </c:pt>
                <c:pt idx="27">
                  <c:v>3364.561</c:v>
                </c:pt>
                <c:pt idx="28">
                  <c:v>3370.27</c:v>
                </c:pt>
                <c:pt idx="29">
                  <c:v>3124.865</c:v>
                </c:pt>
                <c:pt idx="30">
                  <c:v>3385.425</c:v>
                </c:pt>
                <c:pt idx="31">
                  <c:v>4145.572</c:v>
                </c:pt>
                <c:pt idx="32">
                  <c:v>4331.467</c:v>
                </c:pt>
                <c:pt idx="33">
                  <c:v>3772.518</c:v>
                </c:pt>
                <c:pt idx="34">
                  <c:v>4306.277</c:v>
                </c:pt>
                <c:pt idx="35">
                  <c:v>4158.673</c:v>
                </c:pt>
                <c:pt idx="36">
                  <c:v>3652.949</c:v>
                </c:pt>
                <c:pt idx="37">
                  <c:v>3425.31</c:v>
                </c:pt>
                <c:pt idx="38">
                  <c:v>3197.098</c:v>
                </c:pt>
                <c:pt idx="39">
                  <c:v>2916.36</c:v>
                </c:pt>
                <c:pt idx="40">
                  <c:v>2866.207</c:v>
                </c:pt>
                <c:pt idx="41">
                  <c:v>2563.404</c:v>
                </c:pt>
                <c:pt idx="42">
                  <c:v>3225.611</c:v>
                </c:pt>
                <c:pt idx="43">
                  <c:v>2884.897</c:v>
                </c:pt>
                <c:pt idx="44">
                  <c:v>2663.71</c:v>
                </c:pt>
                <c:pt idx="45">
                  <c:v>2811.513</c:v>
                </c:pt>
                <c:pt idx="46">
                  <c:v>2898.998</c:v>
                </c:pt>
                <c:pt idx="47">
                  <c:v>3425.614</c:v>
                </c:pt>
                <c:pt idx="48">
                  <c:v>3170.212</c:v>
                </c:pt>
                <c:pt idx="49">
                  <c:v>3129.283</c:v>
                </c:pt>
                <c:pt idx="50">
                  <c:v>3592.465</c:v>
                </c:pt>
                <c:pt idx="51">
                  <c:v>3999.393</c:v>
                </c:pt>
                <c:pt idx="52">
                  <c:v>4437.089</c:v>
                </c:pt>
                <c:pt idx="53">
                  <c:v>4017.543</c:v>
                </c:pt>
                <c:pt idx="54">
                  <c:v>4068.49</c:v>
                </c:pt>
                <c:pt idx="55">
                  <c:v>6652.146</c:v>
                </c:pt>
                <c:pt idx="56">
                  <c:v>7062.281</c:v>
                </c:pt>
                <c:pt idx="57">
                  <c:v>6282.05</c:v>
                </c:pt>
                <c:pt idx="58">
                  <c:v>6744.162</c:v>
                </c:pt>
                <c:pt idx="59">
                  <c:v>7679.593</c:v>
                </c:pt>
                <c:pt idx="60">
                  <c:v>7779.417</c:v>
                </c:pt>
                <c:pt idx="61">
                  <c:v>8141.982</c:v>
                </c:pt>
                <c:pt idx="62">
                  <c:v>7770.393</c:v>
                </c:pt>
                <c:pt idx="63">
                  <c:v>11866.951</c:v>
                </c:pt>
                <c:pt idx="64">
                  <c:v>13172.579</c:v>
                </c:pt>
                <c:pt idx="65">
                  <c:v>12737.752</c:v>
                </c:pt>
                <c:pt idx="66">
                  <c:v>11447.31</c:v>
                </c:pt>
                <c:pt idx="67">
                  <c:v>10318.853</c:v>
                </c:pt>
                <c:pt idx="68">
                  <c:v>12367.619</c:v>
                </c:pt>
                <c:pt idx="69">
                  <c:v>12233.734</c:v>
                </c:pt>
                <c:pt idx="70">
                  <c:v>13560.695</c:v>
                </c:pt>
                <c:pt idx="71">
                  <c:v>13039.927</c:v>
                </c:pt>
                <c:pt idx="72">
                  <c:v>12957.372</c:v>
                </c:pt>
                <c:pt idx="73">
                  <c:v>12181.665</c:v>
                </c:pt>
                <c:pt idx="74">
                  <c:v>15876.477</c:v>
                </c:pt>
                <c:pt idx="75">
                  <c:v>17273.883</c:v>
                </c:pt>
                <c:pt idx="76">
                  <c:v>22324.977</c:v>
                </c:pt>
                <c:pt idx="77">
                  <c:v>20565.832</c:v>
                </c:pt>
                <c:pt idx="78">
                  <c:v>21872.866</c:v>
                </c:pt>
                <c:pt idx="79">
                  <c:v>20626.069</c:v>
                </c:pt>
                <c:pt idx="80">
                  <c:v>20081.835</c:v>
                </c:pt>
                <c:pt idx="81">
                  <c:v>21085.478</c:v>
                </c:pt>
                <c:pt idx="82">
                  <c:v>19495.535</c:v>
                </c:pt>
                <c:pt idx="83">
                  <c:v>19695.298</c:v>
                </c:pt>
                <c:pt idx="84">
                  <c:v>19306.174</c:v>
                </c:pt>
                <c:pt idx="85">
                  <c:v>15778.364</c:v>
                </c:pt>
                <c:pt idx="86">
                  <c:v>15980.333</c:v>
                </c:pt>
                <c:pt idx="87">
                  <c:v>21336.667</c:v>
                </c:pt>
                <c:pt idx="88">
                  <c:v>23703.224</c:v>
                </c:pt>
                <c:pt idx="89">
                  <c:v>23686.751</c:v>
                </c:pt>
                <c:pt idx="90">
                  <c:v>22435.988</c:v>
                </c:pt>
                <c:pt idx="91">
                  <c:v>23047.7312830596</c:v>
                </c:pt>
                <c:pt idx="92">
                  <c:v>26664.6816657558</c:v>
                </c:pt>
                <c:pt idx="93">
                  <c:v>32317.1260914029</c:v>
                </c:pt>
                <c:pt idx="94">
                  <c:v>33613.730461969</c:v>
                </c:pt>
                <c:pt idx="95">
                  <c:v>34476.8542114301</c:v>
                </c:pt>
                <c:pt idx="96">
                  <c:v>36465.0224023228</c:v>
                </c:pt>
                <c:pt idx="97">
                  <c:v>34732.2016968407</c:v>
                </c:pt>
                <c:pt idx="98">
                  <c:v>34920.6985044252</c:v>
                </c:pt>
                <c:pt idx="99">
                  <c:v>36501.814925828</c:v>
                </c:pt>
                <c:pt idx="100">
                  <c:v>41061.8581495069</c:v>
                </c:pt>
                <c:pt idx="101">
                  <c:v>36139.9735587647</c:v>
                </c:pt>
                <c:pt idx="102">
                  <c:v>35628.2230333233</c:v>
                </c:pt>
                <c:pt idx="103">
                  <c:v>38989.8790294595</c:v>
                </c:pt>
                <c:pt idx="104">
                  <c:v>44236.4101827566</c:v>
                </c:pt>
                <c:pt idx="105">
                  <c:v>50627.1376682183</c:v>
                </c:pt>
                <c:pt idx="106">
                  <c:v>52935.5015668951</c:v>
                </c:pt>
                <c:pt idx="107">
                  <c:v>57102.5182488213</c:v>
                </c:pt>
                <c:pt idx="108">
                  <c:v>59783.1283487704</c:v>
                </c:pt>
                <c:pt idx="109">
                  <c:v>57903.19539152</c:v>
                </c:pt>
                <c:pt idx="110">
                  <c:v>53207.84791119</c:v>
                </c:pt>
                <c:pt idx="111">
                  <c:v>52360.25407117</c:v>
                </c:pt>
                <c:pt idx="112">
                  <c:v>57620.39697036</c:v>
                </c:pt>
                <c:pt idx="113">
                  <c:v>59305.11230401</c:v>
                </c:pt>
                <c:pt idx="114">
                  <c:v>59779.01796912</c:v>
                </c:pt>
                <c:pt idx="115">
                  <c:v>57985.39150348</c:v>
                </c:pt>
                <c:pt idx="116">
                  <c:v>61697.09826431</c:v>
                </c:pt>
                <c:pt idx="117">
                  <c:v>62005.86796062</c:v>
                </c:pt>
                <c:pt idx="118">
                  <c:v>64061.19855373</c:v>
                </c:pt>
                <c:pt idx="119">
                  <c:v>62081.87942294</c:v>
                </c:pt>
                <c:pt idx="120">
                  <c:v>66443.13426336</c:v>
                </c:pt>
                <c:pt idx="121">
                  <c:v>62341.76713325</c:v>
                </c:pt>
                <c:pt idx="122">
                  <c:v>61474.1108802</c:v>
                </c:pt>
                <c:pt idx="123">
                  <c:v>57442.2701832</c:v>
                </c:pt>
                <c:pt idx="124">
                  <c:v>64206.07466599</c:v>
                </c:pt>
                <c:pt idx="125">
                  <c:v>63628.90759162</c:v>
                </c:pt>
                <c:pt idx="126">
                  <c:v>67151.36176146</c:v>
                </c:pt>
                <c:pt idx="127">
                  <c:v>65319.99171952</c:v>
                </c:pt>
                <c:pt idx="128">
                  <c:v>68481.49612507</c:v>
                </c:pt>
                <c:pt idx="129">
                  <c:v>70459.31761001</c:v>
                </c:pt>
                <c:pt idx="130">
                  <c:v>79442.47398338999</c:v>
                </c:pt>
                <c:pt idx="131">
                  <c:v>73098.04345629</c:v>
                </c:pt>
                <c:pt idx="132">
                  <c:v>74651.77110247</c:v>
                </c:pt>
                <c:pt idx="133">
                  <c:v>87169.23059502</c:v>
                </c:pt>
                <c:pt idx="134">
                  <c:v>92608.28645431</c:v>
                </c:pt>
                <c:pt idx="135">
                  <c:v>92261.20390111</c:v>
                </c:pt>
                <c:pt idx="136">
                  <c:v>94133.69028784</c:v>
                </c:pt>
                <c:pt idx="137">
                  <c:v>95205.39843164</c:v>
                </c:pt>
                <c:pt idx="138">
                  <c:v>98390.42919073</c:v>
                </c:pt>
                <c:pt idx="139">
                  <c:v>96747.78450089</c:v>
                </c:pt>
                <c:pt idx="140">
                  <c:v>108791.08827629</c:v>
                </c:pt>
                <c:pt idx="141">
                  <c:v>113925.92797112</c:v>
                </c:pt>
                <c:pt idx="142">
                  <c:v>115254.99492238</c:v>
                </c:pt>
                <c:pt idx="143">
                  <c:v>104613.90151898</c:v>
                </c:pt>
                <c:pt idx="144">
                  <c:v>118303.25169439</c:v>
                </c:pt>
                <c:pt idx="145">
                  <c:v>127908.79030359</c:v>
                </c:pt>
                <c:pt idx="146">
                  <c:v>129088.65131397</c:v>
                </c:pt>
                <c:pt idx="147">
                  <c:v>127091.77105504</c:v>
                </c:pt>
                <c:pt idx="148">
                  <c:v>124848.56139841</c:v>
                </c:pt>
                <c:pt idx="149">
                  <c:v>136669.42698871</c:v>
                </c:pt>
                <c:pt idx="150">
                  <c:v>152235.15061634</c:v>
                </c:pt>
                <c:pt idx="151">
                  <c:v>152258.00157356</c:v>
                </c:pt>
                <c:pt idx="152">
                  <c:v>166857.80397035</c:v>
                </c:pt>
                <c:pt idx="153">
                  <c:v>163386.1013187</c:v>
                </c:pt>
                <c:pt idx="154">
                  <c:v>172141.53959851</c:v>
                </c:pt>
                <c:pt idx="155">
                  <c:v>186438.77431257</c:v>
                </c:pt>
                <c:pt idx="156">
                  <c:v>191972.83088025</c:v>
                </c:pt>
                <c:pt idx="157">
                  <c:v>194684.16828514</c:v>
                </c:pt>
                <c:pt idx="158">
                  <c:v>191438.13121136</c:v>
                </c:pt>
                <c:pt idx="159">
                  <c:v>195147.48225576</c:v>
                </c:pt>
                <c:pt idx="160">
                  <c:v>194416.11718585</c:v>
                </c:pt>
                <c:pt idx="161">
                  <c:v>198026.91361751</c:v>
                </c:pt>
                <c:pt idx="162">
                  <c:v>210275.06175666</c:v>
                </c:pt>
                <c:pt idx="163">
                  <c:v>219829.35325592</c:v>
                </c:pt>
                <c:pt idx="164">
                  <c:v>224393.68052696</c:v>
                </c:pt>
                <c:pt idx="165">
                  <c:v>226883.47991985</c:v>
                </c:pt>
                <c:pt idx="166">
                  <c:v>206091.66658971</c:v>
                </c:pt>
                <c:pt idx="167">
                  <c:v>269614.96308475</c:v>
                </c:pt>
                <c:pt idx="168">
                  <c:v>260948.84431663</c:v>
                </c:pt>
                <c:pt idx="169">
                  <c:v>269164.51061492</c:v>
                </c:pt>
                <c:pt idx="170">
                  <c:v>270800.00569361</c:v>
                </c:pt>
                <c:pt idx="171">
                  <c:v>278954.29637784</c:v>
                </c:pt>
                <c:pt idx="172">
                  <c:v>282920.38382293</c:v>
                </c:pt>
                <c:pt idx="173">
                  <c:v>295631.03933522</c:v>
                </c:pt>
                <c:pt idx="174">
                  <c:v>314049.31969294</c:v>
                </c:pt>
                <c:pt idx="175">
                  <c:v>328538.92830131</c:v>
                </c:pt>
                <c:pt idx="176">
                  <c:v>362152.15711516</c:v>
                </c:pt>
                <c:pt idx="177">
                  <c:v>385255.99382966</c:v>
                </c:pt>
                <c:pt idx="178">
                  <c:v>453977.39600307</c:v>
                </c:pt>
                <c:pt idx="179">
                  <c:v>483155.83873407</c:v>
                </c:pt>
                <c:pt idx="180">
                  <c:v>462039.37348872</c:v>
                </c:pt>
                <c:pt idx="181">
                  <c:v>473721.59372199</c:v>
                </c:pt>
                <c:pt idx="182">
                  <c:v>469633.05181326</c:v>
                </c:pt>
                <c:pt idx="183">
                  <c:v>510384.4976737</c:v>
                </c:pt>
                <c:pt idx="184">
                  <c:v>516584.925</c:v>
                </c:pt>
                <c:pt idx="185">
                  <c:v>582866.56802584</c:v>
                </c:pt>
                <c:pt idx="186">
                  <c:v>812431.70335331</c:v>
                </c:pt>
                <c:pt idx="187">
                  <c:v>781072.02419189</c:v>
                </c:pt>
                <c:pt idx="188">
                  <c:v>739790.1753091899</c:v>
                </c:pt>
                <c:pt idx="189">
                  <c:v>789699.7249709</c:v>
                </c:pt>
                <c:pt idx="190">
                  <c:v>759194.04060736</c:v>
                </c:pt>
                <c:pt idx="191">
                  <c:v>806416.91833657</c:v>
                </c:pt>
                <c:pt idx="192">
                  <c:v>790798.18594397</c:v>
                </c:pt>
                <c:pt idx="193">
                  <c:v>800519.1702795</c:v>
                </c:pt>
                <c:pt idx="194">
                  <c:v>895253.72643921</c:v>
                </c:pt>
                <c:pt idx="195">
                  <c:v>1.0107650757158E6</c:v>
                </c:pt>
                <c:pt idx="196">
                  <c:v>1.00765162624098E6</c:v>
                </c:pt>
                <c:pt idx="197">
                  <c:v>1.01707236103631E6</c:v>
                </c:pt>
                <c:pt idx="198">
                  <c:v>1.00238040793545E6</c:v>
                </c:pt>
                <c:pt idx="199">
                  <c:v>1.09452884754751E6</c:v>
                </c:pt>
                <c:pt idx="200">
                  <c:v>1.07339873006136E6</c:v>
                </c:pt>
                <c:pt idx="201">
                  <c:v>1.09291022830404E6</c:v>
                </c:pt>
                <c:pt idx="202">
                  <c:v>1.26896550071826E6</c:v>
                </c:pt>
                <c:pt idx="203">
                  <c:v>1.3855775788366E6</c:v>
                </c:pt>
                <c:pt idx="204">
                  <c:v>1.55265247438781E6</c:v>
                </c:pt>
                <c:pt idx="205">
                  <c:v>1.57531683263983E6</c:v>
                </c:pt>
                <c:pt idx="206">
                  <c:v>1.55797053915847E6</c:v>
                </c:pt>
                <c:pt idx="207">
                  <c:v>1.62101157342668E6</c:v>
                </c:pt>
                <c:pt idx="208">
                  <c:v>1.6946589255397E6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87896"/>
        <c:axId val="2127790984"/>
      </c:lineChart>
      <c:dateAx>
        <c:axId val="21277878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127790984"/>
        <c:crosses val="autoZero"/>
        <c:auto val="1"/>
        <c:lblOffset val="100"/>
        <c:baseTimeUnit val="months"/>
      </c:dateAx>
      <c:valAx>
        <c:axId val="21277909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7787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Bank Deposits in US</a:t>
            </a:r>
            <a:r>
              <a:rPr lang="en-US" baseline="0"/>
              <a:t> Dollars at Market Rates (</a:t>
            </a:r>
            <a:r>
              <a:rPr lang="en-US" sz="1800" b="1" i="0" baseline="0">
                <a:effectLst/>
              </a:rPr>
              <a:t>Millions)</a:t>
            </a:r>
            <a:r>
              <a:rPr lang="en-US"/>
              <a:t>, 1999-2016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'Bank deposits'!$D$2:$D$3</c:f>
              <c:strCache>
                <c:ptCount val="1"/>
                <c:pt idx="0">
                  <c:v>Bank deposits (Millions US dollars)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'Bank deposits'!$A$3:$A$211</c:f>
              <c:numCache>
                <c:formatCode>mmm\-yy</c:formatCode>
                <c:ptCount val="209"/>
                <c:pt idx="1">
                  <c:v>36161.0</c:v>
                </c:pt>
                <c:pt idx="2">
                  <c:v>36192.0</c:v>
                </c:pt>
                <c:pt idx="3">
                  <c:v>36220.0</c:v>
                </c:pt>
                <c:pt idx="4">
                  <c:v>36251.0</c:v>
                </c:pt>
                <c:pt idx="5">
                  <c:v>36281.0</c:v>
                </c:pt>
                <c:pt idx="6">
                  <c:v>36312.0</c:v>
                </c:pt>
                <c:pt idx="7">
                  <c:v>36342.0</c:v>
                </c:pt>
                <c:pt idx="8">
                  <c:v>36373.0</c:v>
                </c:pt>
                <c:pt idx="9">
                  <c:v>36404.0</c:v>
                </c:pt>
                <c:pt idx="10">
                  <c:v>36434.0</c:v>
                </c:pt>
                <c:pt idx="11">
                  <c:v>36465.0</c:v>
                </c:pt>
                <c:pt idx="12">
                  <c:v>36495.0</c:v>
                </c:pt>
                <c:pt idx="13">
                  <c:v>36526.0</c:v>
                </c:pt>
                <c:pt idx="14">
                  <c:v>36557.0</c:v>
                </c:pt>
                <c:pt idx="15">
                  <c:v>36586.0</c:v>
                </c:pt>
                <c:pt idx="16">
                  <c:v>36617.0</c:v>
                </c:pt>
                <c:pt idx="17">
                  <c:v>36647.0</c:v>
                </c:pt>
                <c:pt idx="18">
                  <c:v>36678.0</c:v>
                </c:pt>
                <c:pt idx="19">
                  <c:v>36708.0</c:v>
                </c:pt>
                <c:pt idx="20">
                  <c:v>36739.0</c:v>
                </c:pt>
                <c:pt idx="21">
                  <c:v>36770.0</c:v>
                </c:pt>
                <c:pt idx="22">
                  <c:v>36800.0</c:v>
                </c:pt>
                <c:pt idx="23">
                  <c:v>36831.0</c:v>
                </c:pt>
                <c:pt idx="24">
                  <c:v>36861.0</c:v>
                </c:pt>
                <c:pt idx="25">
                  <c:v>36892.0</c:v>
                </c:pt>
                <c:pt idx="26">
                  <c:v>36923.0</c:v>
                </c:pt>
                <c:pt idx="27">
                  <c:v>36951.0</c:v>
                </c:pt>
                <c:pt idx="28">
                  <c:v>36982.0</c:v>
                </c:pt>
                <c:pt idx="29">
                  <c:v>37012.0</c:v>
                </c:pt>
                <c:pt idx="30">
                  <c:v>37043.0</c:v>
                </c:pt>
                <c:pt idx="31">
                  <c:v>37073.0</c:v>
                </c:pt>
                <c:pt idx="32">
                  <c:v>37104.0</c:v>
                </c:pt>
                <c:pt idx="33">
                  <c:v>37135.0</c:v>
                </c:pt>
                <c:pt idx="34">
                  <c:v>37165.0</c:v>
                </c:pt>
                <c:pt idx="35">
                  <c:v>37196.0</c:v>
                </c:pt>
                <c:pt idx="36">
                  <c:v>37226.0</c:v>
                </c:pt>
                <c:pt idx="37">
                  <c:v>37257.0</c:v>
                </c:pt>
                <c:pt idx="38">
                  <c:v>37288.0</c:v>
                </c:pt>
                <c:pt idx="39">
                  <c:v>37316.0</c:v>
                </c:pt>
                <c:pt idx="40">
                  <c:v>37347.0</c:v>
                </c:pt>
                <c:pt idx="41">
                  <c:v>37377.0</c:v>
                </c:pt>
                <c:pt idx="42">
                  <c:v>37408.0</c:v>
                </c:pt>
                <c:pt idx="43">
                  <c:v>37438.0</c:v>
                </c:pt>
                <c:pt idx="44">
                  <c:v>37469.0</c:v>
                </c:pt>
                <c:pt idx="45">
                  <c:v>37500.0</c:v>
                </c:pt>
                <c:pt idx="46">
                  <c:v>37530.0</c:v>
                </c:pt>
                <c:pt idx="47">
                  <c:v>37561.0</c:v>
                </c:pt>
                <c:pt idx="48">
                  <c:v>37591.0</c:v>
                </c:pt>
                <c:pt idx="49">
                  <c:v>37622.0</c:v>
                </c:pt>
                <c:pt idx="50">
                  <c:v>37653.0</c:v>
                </c:pt>
                <c:pt idx="51">
                  <c:v>37681.0</c:v>
                </c:pt>
                <c:pt idx="52">
                  <c:v>37712.0</c:v>
                </c:pt>
                <c:pt idx="53">
                  <c:v>37742.0</c:v>
                </c:pt>
                <c:pt idx="54">
                  <c:v>37773.0</c:v>
                </c:pt>
                <c:pt idx="55">
                  <c:v>37803.0</c:v>
                </c:pt>
                <c:pt idx="56">
                  <c:v>37834.0</c:v>
                </c:pt>
                <c:pt idx="57">
                  <c:v>37865.0</c:v>
                </c:pt>
                <c:pt idx="58">
                  <c:v>37895.0</c:v>
                </c:pt>
                <c:pt idx="59">
                  <c:v>37926.0</c:v>
                </c:pt>
                <c:pt idx="60">
                  <c:v>37956.0</c:v>
                </c:pt>
                <c:pt idx="61">
                  <c:v>37987.0</c:v>
                </c:pt>
                <c:pt idx="62">
                  <c:v>38018.0</c:v>
                </c:pt>
                <c:pt idx="63">
                  <c:v>38047.0</c:v>
                </c:pt>
                <c:pt idx="64">
                  <c:v>38078.0</c:v>
                </c:pt>
                <c:pt idx="65">
                  <c:v>38108.0</c:v>
                </c:pt>
                <c:pt idx="66">
                  <c:v>38139.0</c:v>
                </c:pt>
                <c:pt idx="67">
                  <c:v>38169.0</c:v>
                </c:pt>
                <c:pt idx="68">
                  <c:v>38200.0</c:v>
                </c:pt>
                <c:pt idx="69">
                  <c:v>38231.0</c:v>
                </c:pt>
                <c:pt idx="70">
                  <c:v>38261.0</c:v>
                </c:pt>
                <c:pt idx="71">
                  <c:v>38292.0</c:v>
                </c:pt>
                <c:pt idx="72">
                  <c:v>38322.0</c:v>
                </c:pt>
                <c:pt idx="73">
                  <c:v>38353.0</c:v>
                </c:pt>
                <c:pt idx="74">
                  <c:v>38384.0</c:v>
                </c:pt>
                <c:pt idx="75">
                  <c:v>38412.0</c:v>
                </c:pt>
                <c:pt idx="76">
                  <c:v>38443.0</c:v>
                </c:pt>
                <c:pt idx="77">
                  <c:v>38473.0</c:v>
                </c:pt>
                <c:pt idx="78">
                  <c:v>38504.0</c:v>
                </c:pt>
                <c:pt idx="79">
                  <c:v>38534.0</c:v>
                </c:pt>
                <c:pt idx="80">
                  <c:v>38565.0</c:v>
                </c:pt>
                <c:pt idx="81">
                  <c:v>38596.0</c:v>
                </c:pt>
                <c:pt idx="82">
                  <c:v>38626.0</c:v>
                </c:pt>
                <c:pt idx="83">
                  <c:v>38657.0</c:v>
                </c:pt>
                <c:pt idx="84">
                  <c:v>38687.0</c:v>
                </c:pt>
                <c:pt idx="85">
                  <c:v>38718.0</c:v>
                </c:pt>
                <c:pt idx="86">
                  <c:v>38749.0</c:v>
                </c:pt>
                <c:pt idx="87">
                  <c:v>38777.0</c:v>
                </c:pt>
                <c:pt idx="88">
                  <c:v>38808.0</c:v>
                </c:pt>
                <c:pt idx="89">
                  <c:v>38838.0</c:v>
                </c:pt>
                <c:pt idx="90">
                  <c:v>38869.0</c:v>
                </c:pt>
                <c:pt idx="91">
                  <c:v>38899.0</c:v>
                </c:pt>
                <c:pt idx="92">
                  <c:v>38930.0</c:v>
                </c:pt>
                <c:pt idx="93">
                  <c:v>38961.0</c:v>
                </c:pt>
                <c:pt idx="94">
                  <c:v>38991.0</c:v>
                </c:pt>
                <c:pt idx="95">
                  <c:v>39022.0</c:v>
                </c:pt>
                <c:pt idx="96">
                  <c:v>39052.0</c:v>
                </c:pt>
                <c:pt idx="97">
                  <c:v>39083.0</c:v>
                </c:pt>
                <c:pt idx="98">
                  <c:v>39114.0</c:v>
                </c:pt>
                <c:pt idx="99">
                  <c:v>39142.0</c:v>
                </c:pt>
                <c:pt idx="100">
                  <c:v>39173.0</c:v>
                </c:pt>
                <c:pt idx="101">
                  <c:v>39203.0</c:v>
                </c:pt>
                <c:pt idx="102">
                  <c:v>39234.0</c:v>
                </c:pt>
                <c:pt idx="103">
                  <c:v>39264.0</c:v>
                </c:pt>
                <c:pt idx="104">
                  <c:v>39295.0</c:v>
                </c:pt>
                <c:pt idx="105">
                  <c:v>39326.0</c:v>
                </c:pt>
                <c:pt idx="106">
                  <c:v>39356.0</c:v>
                </c:pt>
                <c:pt idx="107">
                  <c:v>39387.0</c:v>
                </c:pt>
                <c:pt idx="108">
                  <c:v>39417.0</c:v>
                </c:pt>
                <c:pt idx="109">
                  <c:v>39448.0</c:v>
                </c:pt>
                <c:pt idx="110">
                  <c:v>39479.0</c:v>
                </c:pt>
                <c:pt idx="111">
                  <c:v>39508.0</c:v>
                </c:pt>
                <c:pt idx="112">
                  <c:v>39539.0</c:v>
                </c:pt>
                <c:pt idx="113">
                  <c:v>39569.0</c:v>
                </c:pt>
                <c:pt idx="114">
                  <c:v>39600.0</c:v>
                </c:pt>
                <c:pt idx="115">
                  <c:v>39630.0</c:v>
                </c:pt>
                <c:pt idx="116">
                  <c:v>39661.0</c:v>
                </c:pt>
                <c:pt idx="117">
                  <c:v>39692.0</c:v>
                </c:pt>
                <c:pt idx="118">
                  <c:v>39722.0</c:v>
                </c:pt>
                <c:pt idx="119">
                  <c:v>39753.0</c:v>
                </c:pt>
                <c:pt idx="120">
                  <c:v>39783.0</c:v>
                </c:pt>
                <c:pt idx="121">
                  <c:v>39814.0</c:v>
                </c:pt>
                <c:pt idx="122">
                  <c:v>39845.0</c:v>
                </c:pt>
                <c:pt idx="123">
                  <c:v>39873.0</c:v>
                </c:pt>
                <c:pt idx="124">
                  <c:v>39904.0</c:v>
                </c:pt>
                <c:pt idx="125">
                  <c:v>39934.0</c:v>
                </c:pt>
                <c:pt idx="126">
                  <c:v>39965.0</c:v>
                </c:pt>
                <c:pt idx="127">
                  <c:v>39995.0</c:v>
                </c:pt>
                <c:pt idx="128">
                  <c:v>40026.0</c:v>
                </c:pt>
                <c:pt idx="129">
                  <c:v>40057.0</c:v>
                </c:pt>
                <c:pt idx="130">
                  <c:v>40087.0</c:v>
                </c:pt>
                <c:pt idx="131">
                  <c:v>40118.0</c:v>
                </c:pt>
                <c:pt idx="132">
                  <c:v>40148.0</c:v>
                </c:pt>
                <c:pt idx="133">
                  <c:v>40179.0</c:v>
                </c:pt>
                <c:pt idx="134">
                  <c:v>40210.0</c:v>
                </c:pt>
                <c:pt idx="135">
                  <c:v>40238.0</c:v>
                </c:pt>
                <c:pt idx="136">
                  <c:v>40269.0</c:v>
                </c:pt>
                <c:pt idx="137">
                  <c:v>40299.0</c:v>
                </c:pt>
                <c:pt idx="138">
                  <c:v>40330.0</c:v>
                </c:pt>
                <c:pt idx="139">
                  <c:v>40360.0</c:v>
                </c:pt>
                <c:pt idx="140">
                  <c:v>40391.0</c:v>
                </c:pt>
                <c:pt idx="141">
                  <c:v>40422.0</c:v>
                </c:pt>
                <c:pt idx="142">
                  <c:v>40452.0</c:v>
                </c:pt>
                <c:pt idx="143">
                  <c:v>40483.0</c:v>
                </c:pt>
                <c:pt idx="144">
                  <c:v>40513.0</c:v>
                </c:pt>
                <c:pt idx="145">
                  <c:v>40544.0</c:v>
                </c:pt>
                <c:pt idx="146">
                  <c:v>40575.0</c:v>
                </c:pt>
                <c:pt idx="147">
                  <c:v>40603.0</c:v>
                </c:pt>
                <c:pt idx="148">
                  <c:v>40634.0</c:v>
                </c:pt>
                <c:pt idx="149">
                  <c:v>40664.0</c:v>
                </c:pt>
                <c:pt idx="150">
                  <c:v>40695.0</c:v>
                </c:pt>
                <c:pt idx="151">
                  <c:v>40725.0</c:v>
                </c:pt>
                <c:pt idx="152">
                  <c:v>40756.0</c:v>
                </c:pt>
                <c:pt idx="153">
                  <c:v>40787.0</c:v>
                </c:pt>
                <c:pt idx="154">
                  <c:v>40817.0</c:v>
                </c:pt>
                <c:pt idx="155">
                  <c:v>40848.0</c:v>
                </c:pt>
                <c:pt idx="156">
                  <c:v>40878.0</c:v>
                </c:pt>
                <c:pt idx="157">
                  <c:v>40909.0</c:v>
                </c:pt>
                <c:pt idx="158">
                  <c:v>40940.0</c:v>
                </c:pt>
                <c:pt idx="159">
                  <c:v>40969.0</c:v>
                </c:pt>
                <c:pt idx="160">
                  <c:v>41000.0</c:v>
                </c:pt>
                <c:pt idx="161">
                  <c:v>41030.0</c:v>
                </c:pt>
                <c:pt idx="162">
                  <c:v>41061.0</c:v>
                </c:pt>
                <c:pt idx="163">
                  <c:v>41091.0</c:v>
                </c:pt>
                <c:pt idx="164">
                  <c:v>41122.0</c:v>
                </c:pt>
                <c:pt idx="165">
                  <c:v>41153.0</c:v>
                </c:pt>
                <c:pt idx="166">
                  <c:v>41183.0</c:v>
                </c:pt>
                <c:pt idx="167">
                  <c:v>41214.0</c:v>
                </c:pt>
                <c:pt idx="168">
                  <c:v>41244.0</c:v>
                </c:pt>
                <c:pt idx="169">
                  <c:v>41275.0</c:v>
                </c:pt>
                <c:pt idx="170">
                  <c:v>41306.0</c:v>
                </c:pt>
                <c:pt idx="171">
                  <c:v>41334.0</c:v>
                </c:pt>
                <c:pt idx="172">
                  <c:v>41365.0</c:v>
                </c:pt>
                <c:pt idx="173">
                  <c:v>41395.0</c:v>
                </c:pt>
                <c:pt idx="174">
                  <c:v>41426.0</c:v>
                </c:pt>
                <c:pt idx="175">
                  <c:v>41456.0</c:v>
                </c:pt>
                <c:pt idx="176">
                  <c:v>41487.0</c:v>
                </c:pt>
                <c:pt idx="177">
                  <c:v>41518.0</c:v>
                </c:pt>
                <c:pt idx="178">
                  <c:v>41548.0</c:v>
                </c:pt>
                <c:pt idx="179">
                  <c:v>41579.0</c:v>
                </c:pt>
                <c:pt idx="180">
                  <c:v>41609.0</c:v>
                </c:pt>
                <c:pt idx="181">
                  <c:v>41640.0</c:v>
                </c:pt>
                <c:pt idx="182">
                  <c:v>41671.0</c:v>
                </c:pt>
                <c:pt idx="183">
                  <c:v>41699.0</c:v>
                </c:pt>
                <c:pt idx="184">
                  <c:v>41730.0</c:v>
                </c:pt>
                <c:pt idx="185">
                  <c:v>41760.0</c:v>
                </c:pt>
                <c:pt idx="186">
                  <c:v>41791.0</c:v>
                </c:pt>
                <c:pt idx="187">
                  <c:v>41821.0</c:v>
                </c:pt>
                <c:pt idx="188">
                  <c:v>41852.0</c:v>
                </c:pt>
                <c:pt idx="189">
                  <c:v>41883.0</c:v>
                </c:pt>
                <c:pt idx="190">
                  <c:v>41913.0</c:v>
                </c:pt>
                <c:pt idx="191">
                  <c:v>41944.0</c:v>
                </c:pt>
                <c:pt idx="192">
                  <c:v>41974.0</c:v>
                </c:pt>
                <c:pt idx="193">
                  <c:v>42005.0</c:v>
                </c:pt>
                <c:pt idx="194">
                  <c:v>42036.0</c:v>
                </c:pt>
                <c:pt idx="195">
                  <c:v>42064.0</c:v>
                </c:pt>
                <c:pt idx="196">
                  <c:v>42095.0</c:v>
                </c:pt>
                <c:pt idx="197">
                  <c:v>42125.0</c:v>
                </c:pt>
                <c:pt idx="198">
                  <c:v>42156.0</c:v>
                </c:pt>
                <c:pt idx="199">
                  <c:v>42186.0</c:v>
                </c:pt>
                <c:pt idx="200">
                  <c:v>42217.0</c:v>
                </c:pt>
                <c:pt idx="201">
                  <c:v>42248.0</c:v>
                </c:pt>
                <c:pt idx="202">
                  <c:v>42278.0</c:v>
                </c:pt>
                <c:pt idx="203">
                  <c:v>42309.0</c:v>
                </c:pt>
                <c:pt idx="204">
                  <c:v>42339.0</c:v>
                </c:pt>
                <c:pt idx="205">
                  <c:v>42370.0</c:v>
                </c:pt>
                <c:pt idx="206">
                  <c:v>42401.0</c:v>
                </c:pt>
                <c:pt idx="207">
                  <c:v>42430.0</c:v>
                </c:pt>
                <c:pt idx="208">
                  <c:v>42461.0</c:v>
                </c:pt>
              </c:numCache>
            </c:numRef>
          </c:cat>
          <c:val>
            <c:numRef>
              <c:f>'Bank deposits'!$D$4:$D$211</c:f>
              <c:numCache>
                <c:formatCode>#,##0</c:formatCode>
                <c:ptCount val="208"/>
                <c:pt idx="0">
                  <c:v>4235.03642003276</c:v>
                </c:pt>
                <c:pt idx="1">
                  <c:v>4546.793754791943</c:v>
                </c:pt>
                <c:pt idx="2">
                  <c:v>4056.934018851757</c:v>
                </c:pt>
                <c:pt idx="3">
                  <c:v>4590.479010507436</c:v>
                </c:pt>
                <c:pt idx="4">
                  <c:v>4229.063776573571</c:v>
                </c:pt>
                <c:pt idx="5">
                  <c:v>4132.919141914192</c:v>
                </c:pt>
                <c:pt idx="6">
                  <c:v>4182.446443172526</c:v>
                </c:pt>
                <c:pt idx="7">
                  <c:v>4438.083494519666</c:v>
                </c:pt>
                <c:pt idx="8">
                  <c:v>4274.68100358423</c:v>
                </c:pt>
                <c:pt idx="9">
                  <c:v>4552.26592797784</c:v>
                </c:pt>
                <c:pt idx="10">
                  <c:v>5378.038386212299</c:v>
                </c:pt>
                <c:pt idx="11">
                  <c:v>4681.380053908356</c:v>
                </c:pt>
                <c:pt idx="12">
                  <c:v>5711.966334183634</c:v>
                </c:pt>
                <c:pt idx="13">
                  <c:v>5366.144176889292</c:v>
                </c:pt>
                <c:pt idx="14">
                  <c:v>5526.189693801344</c:v>
                </c:pt>
                <c:pt idx="15">
                  <c:v>5214.69690232696</c:v>
                </c:pt>
                <c:pt idx="16">
                  <c:v>4895.367571533382</c:v>
                </c:pt>
                <c:pt idx="17">
                  <c:v>5203.236977256052</c:v>
                </c:pt>
                <c:pt idx="18">
                  <c:v>5061.520006979178</c:v>
                </c:pt>
                <c:pt idx="19">
                  <c:v>5003.701877764083</c:v>
                </c:pt>
                <c:pt idx="20">
                  <c:v>4807.68451519537</c:v>
                </c:pt>
                <c:pt idx="21">
                  <c:v>5087.408175611442</c:v>
                </c:pt>
                <c:pt idx="22">
                  <c:v>6977.050215208034</c:v>
                </c:pt>
                <c:pt idx="23">
                  <c:v>5478.330596215637</c:v>
                </c:pt>
                <c:pt idx="24">
                  <c:v>6056.367241551474</c:v>
                </c:pt>
                <c:pt idx="25">
                  <c:v>5263.343791257933</c:v>
                </c:pt>
                <c:pt idx="26">
                  <c:v>4757.24425592082</c:v>
                </c:pt>
                <c:pt idx="27">
                  <c:v>4731.863811863811</c:v>
                </c:pt>
                <c:pt idx="28">
                  <c:v>4368.851886027458</c:v>
                </c:pt>
                <c:pt idx="29">
                  <c:v>4708.518776077886</c:v>
                </c:pt>
                <c:pt idx="30">
                  <c:v>5702.299862448418</c:v>
                </c:pt>
                <c:pt idx="31">
                  <c:v>5867.208940060955</c:v>
                </c:pt>
                <c:pt idx="32">
                  <c:v>5077.413189771197</c:v>
                </c:pt>
                <c:pt idx="33">
                  <c:v>5790.030118052008</c:v>
                </c:pt>
                <c:pt idx="34">
                  <c:v>5567.165997322623</c:v>
                </c:pt>
                <c:pt idx="35">
                  <c:v>4725.67787839586</c:v>
                </c:pt>
                <c:pt idx="36">
                  <c:v>4477.529411764705</c:v>
                </c:pt>
                <c:pt idx="37">
                  <c:v>3004.763113128636</c:v>
                </c:pt>
                <c:pt idx="38">
                  <c:v>3295.322033898305</c:v>
                </c:pt>
                <c:pt idx="39">
                  <c:v>3400.008303677343</c:v>
                </c:pt>
                <c:pt idx="40">
                  <c:v>2238.761233526345</c:v>
                </c:pt>
                <c:pt idx="41">
                  <c:v>2481.220144460427</c:v>
                </c:pt>
                <c:pt idx="42">
                  <c:v>2159.337879207491</c:v>
                </c:pt>
                <c:pt idx="43">
                  <c:v>1880.473840636494</c:v>
                </c:pt>
                <c:pt idx="44">
                  <c:v>1904.819105691057</c:v>
                </c:pt>
                <c:pt idx="45">
                  <c:v>2044.42736248237</c:v>
                </c:pt>
                <c:pt idx="46">
                  <c:v>2591.236006051437</c:v>
                </c:pt>
                <c:pt idx="47">
                  <c:v>2291.443440549332</c:v>
                </c:pt>
                <c:pt idx="48">
                  <c:v>1626.446465696466</c:v>
                </c:pt>
                <c:pt idx="49">
                  <c:v>2245.290625</c:v>
                </c:pt>
                <c:pt idx="50">
                  <c:v>2499.620625</c:v>
                </c:pt>
                <c:pt idx="51">
                  <c:v>2773.180625</c:v>
                </c:pt>
                <c:pt idx="52">
                  <c:v>2510.964375</c:v>
                </c:pt>
                <c:pt idx="53">
                  <c:v>2542.80625</c:v>
                </c:pt>
                <c:pt idx="54">
                  <c:v>4157.59125</c:v>
                </c:pt>
                <c:pt idx="55">
                  <c:v>4413.925625</c:v>
                </c:pt>
                <c:pt idx="56">
                  <c:v>3926.28125</c:v>
                </c:pt>
                <c:pt idx="57">
                  <c:v>4215.10125</c:v>
                </c:pt>
                <c:pt idx="58">
                  <c:v>4799.745625</c:v>
                </c:pt>
                <c:pt idx="59">
                  <c:v>4862.135625</c:v>
                </c:pt>
                <c:pt idx="60">
                  <c:v>5088.73875</c:v>
                </c:pt>
                <c:pt idx="61">
                  <c:v>4047.0796875</c:v>
                </c:pt>
                <c:pt idx="62">
                  <c:v>6180.703645833333</c:v>
                </c:pt>
                <c:pt idx="63">
                  <c:v>6860.718229166666</c:v>
                </c:pt>
                <c:pt idx="64">
                  <c:v>6634.245833333333</c:v>
                </c:pt>
                <c:pt idx="65">
                  <c:v>5962.140625</c:v>
                </c:pt>
                <c:pt idx="66">
                  <c:v>5374.402604166666</c:v>
                </c:pt>
                <c:pt idx="67">
                  <c:v>6441.468229166666</c:v>
                </c:pt>
                <c:pt idx="68">
                  <c:v>6371.736458333334</c:v>
                </c:pt>
                <c:pt idx="69">
                  <c:v>7062.861979166666</c:v>
                </c:pt>
                <c:pt idx="70">
                  <c:v>6791.628645833333</c:v>
                </c:pt>
                <c:pt idx="71">
                  <c:v>6748.63125</c:v>
                </c:pt>
                <c:pt idx="72">
                  <c:v>4478.55330882353</c:v>
                </c:pt>
                <c:pt idx="73">
                  <c:v>5794.334671532846</c:v>
                </c:pt>
                <c:pt idx="74">
                  <c:v>6350.692279411764</c:v>
                </c:pt>
                <c:pt idx="75">
                  <c:v>8586.529615384614</c:v>
                </c:pt>
                <c:pt idx="76">
                  <c:v>7971.252713178294</c:v>
                </c:pt>
                <c:pt idx="77">
                  <c:v>8611.364566929135</c:v>
                </c:pt>
                <c:pt idx="78">
                  <c:v>7994.6003875969</c:v>
                </c:pt>
                <c:pt idx="79">
                  <c:v>7783.656976744185</c:v>
                </c:pt>
                <c:pt idx="80">
                  <c:v>7926.871428571427</c:v>
                </c:pt>
                <c:pt idx="81">
                  <c:v>7038.09927797834</c:v>
                </c:pt>
                <c:pt idx="82">
                  <c:v>7432.187924528301</c:v>
                </c:pt>
                <c:pt idx="83">
                  <c:v>7150.434814814814</c:v>
                </c:pt>
                <c:pt idx="84">
                  <c:v>5931.715789473683</c:v>
                </c:pt>
                <c:pt idx="85">
                  <c:v>6111.026003824091</c:v>
                </c:pt>
                <c:pt idx="86">
                  <c:v>8318.388693957115</c:v>
                </c:pt>
                <c:pt idx="87">
                  <c:v>9151.823938223939</c:v>
                </c:pt>
                <c:pt idx="88">
                  <c:v>9075.383524904215</c:v>
                </c:pt>
                <c:pt idx="89">
                  <c:v>8563.354198473282</c:v>
                </c:pt>
                <c:pt idx="90">
                  <c:v>8664.560632729172</c:v>
                </c:pt>
                <c:pt idx="91">
                  <c:v>9785.2042810113</c:v>
                </c:pt>
                <c:pt idx="92">
                  <c:v>11143.83658324238</c:v>
                </c:pt>
                <c:pt idx="93">
                  <c:v>11279.77532280839</c:v>
                </c:pt>
                <c:pt idx="94">
                  <c:v>10215.36421079411</c:v>
                </c:pt>
                <c:pt idx="95">
                  <c:v>10725.00658891847</c:v>
                </c:pt>
                <c:pt idx="96">
                  <c:v>7984.41418318177</c:v>
                </c:pt>
                <c:pt idx="97">
                  <c:v>8517.243537664684</c:v>
                </c:pt>
                <c:pt idx="98">
                  <c:v>10000.49723995288</c:v>
                </c:pt>
                <c:pt idx="99">
                  <c:v>10805.75214460708</c:v>
                </c:pt>
                <c:pt idx="100">
                  <c:v>8814.627697259684</c:v>
                </c:pt>
                <c:pt idx="101">
                  <c:v>8689.810495932513</c:v>
                </c:pt>
                <c:pt idx="102">
                  <c:v>8811.272097052995</c:v>
                </c:pt>
                <c:pt idx="103">
                  <c:v>9027.838812807467</c:v>
                </c:pt>
                <c:pt idx="104">
                  <c:v>10105.21709944477</c:v>
                </c:pt>
                <c:pt idx="105">
                  <c:v>7842.296528428903</c:v>
                </c:pt>
                <c:pt idx="106">
                  <c:v>9361.068565380541</c:v>
                </c:pt>
                <c:pt idx="107">
                  <c:v>10488.26813136323</c:v>
                </c:pt>
                <c:pt idx="108">
                  <c:v>10823.02717598505</c:v>
                </c:pt>
                <c:pt idx="109">
                  <c:v>11566.92345895435</c:v>
                </c:pt>
                <c:pt idx="110">
                  <c:v>13255.76052434684</c:v>
                </c:pt>
                <c:pt idx="111">
                  <c:v>16462.97056296</c:v>
                </c:pt>
                <c:pt idx="112">
                  <c:v>17442.68008941471</c:v>
                </c:pt>
                <c:pt idx="113">
                  <c:v>17327.25158525218</c:v>
                </c:pt>
                <c:pt idx="114">
                  <c:v>17054.52691278823</c:v>
                </c:pt>
                <c:pt idx="115">
                  <c:v>14760.07135509809</c:v>
                </c:pt>
                <c:pt idx="116">
                  <c:v>13779.08176902667</c:v>
                </c:pt>
                <c:pt idx="117">
                  <c:v>12319.4612603327</c:v>
                </c:pt>
                <c:pt idx="118">
                  <c:v>12054.73386853204</c:v>
                </c:pt>
                <c:pt idx="119">
                  <c:v>11656.6902216421</c:v>
                </c:pt>
                <c:pt idx="120">
                  <c:v>10656.71233047009</c:v>
                </c:pt>
                <c:pt idx="121">
                  <c:v>10747.22218185315</c:v>
                </c:pt>
                <c:pt idx="122">
                  <c:v>9046.026800503938</c:v>
                </c:pt>
                <c:pt idx="123">
                  <c:v>9305.228212462317</c:v>
                </c:pt>
                <c:pt idx="124">
                  <c:v>9597.120300395174</c:v>
                </c:pt>
                <c:pt idx="125">
                  <c:v>10174.44875173636</c:v>
                </c:pt>
                <c:pt idx="126">
                  <c:v>9425.684230810968</c:v>
                </c:pt>
                <c:pt idx="127">
                  <c:v>10551.84840139753</c:v>
                </c:pt>
                <c:pt idx="128">
                  <c:v>12695.37254234414</c:v>
                </c:pt>
                <c:pt idx="129">
                  <c:v>14849.06055764299</c:v>
                </c:pt>
                <c:pt idx="130">
                  <c:v>13029.95427028342</c:v>
                </c:pt>
                <c:pt idx="131">
                  <c:v>12504.48427177052</c:v>
                </c:pt>
                <c:pt idx="132">
                  <c:v>13836.38580873333</c:v>
                </c:pt>
                <c:pt idx="133">
                  <c:v>13822.13230661343</c:v>
                </c:pt>
                <c:pt idx="134">
                  <c:v>13180.17198587286</c:v>
                </c:pt>
                <c:pt idx="135">
                  <c:v>12305.05755396601</c:v>
                </c:pt>
                <c:pt idx="136">
                  <c:v>12066.59042226109</c:v>
                </c:pt>
                <c:pt idx="137">
                  <c:v>12345.09776546173</c:v>
                </c:pt>
                <c:pt idx="138">
                  <c:v>11545.08168268377</c:v>
                </c:pt>
                <c:pt idx="139">
                  <c:v>13091.587036858</c:v>
                </c:pt>
                <c:pt idx="140">
                  <c:v>13927.37505759413</c:v>
                </c:pt>
                <c:pt idx="141">
                  <c:v>14424.90549716896</c:v>
                </c:pt>
                <c:pt idx="142">
                  <c:v>12122.12068586095</c:v>
                </c:pt>
                <c:pt idx="143">
                  <c:v>12652.75419191337</c:v>
                </c:pt>
                <c:pt idx="144">
                  <c:v>14804.25813698958</c:v>
                </c:pt>
                <c:pt idx="145">
                  <c:v>14586.28828406441</c:v>
                </c:pt>
                <c:pt idx="146">
                  <c:v>15148.00608522527</c:v>
                </c:pt>
                <c:pt idx="147">
                  <c:v>15547.76605210586</c:v>
                </c:pt>
                <c:pt idx="148">
                  <c:v>16173.89668505444</c:v>
                </c:pt>
                <c:pt idx="149">
                  <c:v>18475.13963790534</c:v>
                </c:pt>
                <c:pt idx="150">
                  <c:v>18410.88289885853</c:v>
                </c:pt>
                <c:pt idx="151">
                  <c:v>19334.62386678447</c:v>
                </c:pt>
                <c:pt idx="152">
                  <c:v>18316.82750209641</c:v>
                </c:pt>
                <c:pt idx="153">
                  <c:v>19993.21017404297</c:v>
                </c:pt>
                <c:pt idx="154">
                  <c:v>20090.38516299246</c:v>
                </c:pt>
                <c:pt idx="155">
                  <c:v>20293.11108670719</c:v>
                </c:pt>
                <c:pt idx="156">
                  <c:v>22198.87893787229</c:v>
                </c:pt>
                <c:pt idx="157">
                  <c:v>21485.76107871605</c:v>
                </c:pt>
                <c:pt idx="158">
                  <c:v>20804.63563494243</c:v>
                </c:pt>
                <c:pt idx="159">
                  <c:v>20950.01262778556</c:v>
                </c:pt>
                <c:pt idx="160">
                  <c:v>20714.11230308682</c:v>
                </c:pt>
                <c:pt idx="161">
                  <c:v>22441.30861864034</c:v>
                </c:pt>
                <c:pt idx="162">
                  <c:v>23336.44939022505</c:v>
                </c:pt>
                <c:pt idx="163">
                  <c:v>19444.85966438129</c:v>
                </c:pt>
                <c:pt idx="164">
                  <c:v>18781.74502647765</c:v>
                </c:pt>
                <c:pt idx="165">
                  <c:v>14647.59535108102</c:v>
                </c:pt>
                <c:pt idx="166">
                  <c:v>16340.30079301515</c:v>
                </c:pt>
                <c:pt idx="167">
                  <c:v>14971.24752246873</c:v>
                </c:pt>
                <c:pt idx="168">
                  <c:v>14401.52544756126</c:v>
                </c:pt>
                <c:pt idx="169">
                  <c:v>11950.57394940909</c:v>
                </c:pt>
                <c:pt idx="170">
                  <c:v>12234.83756043158</c:v>
                </c:pt>
                <c:pt idx="171">
                  <c:v>11160.56740918856</c:v>
                </c:pt>
                <c:pt idx="172">
                  <c:v>10398.55924499543</c:v>
                </c:pt>
                <c:pt idx="173">
                  <c:v>9922.569342588942</c:v>
                </c:pt>
                <c:pt idx="174">
                  <c:v>10390.22543647407</c:v>
                </c:pt>
                <c:pt idx="175">
                  <c:v>9693.580222568523</c:v>
                </c:pt>
                <c:pt idx="176">
                  <c:v>9071.25014903838</c:v>
                </c:pt>
                <c:pt idx="177">
                  <c:v>8005.244154524246</c:v>
                </c:pt>
                <c:pt idx="178">
                  <c:v>7769.027797621322</c:v>
                </c:pt>
                <c:pt idx="179">
                  <c:v>7208.102550526053</c:v>
                </c:pt>
                <c:pt idx="180">
                  <c:v>5930.415544842139</c:v>
                </c:pt>
                <c:pt idx="181">
                  <c:v>5460.84943968907</c:v>
                </c:pt>
                <c:pt idx="182">
                  <c:v>7288.083645204912</c:v>
                </c:pt>
                <c:pt idx="183">
                  <c:v>7435.016191709843</c:v>
                </c:pt>
                <c:pt idx="184">
                  <c:v>8272.304400026114</c:v>
                </c:pt>
                <c:pt idx="185">
                  <c:v>11226.08405904809</c:v>
                </c:pt>
                <c:pt idx="186">
                  <c:v>10100.50464492293</c:v>
                </c:pt>
                <c:pt idx="187">
                  <c:v>8423.937318483147</c:v>
                </c:pt>
                <c:pt idx="188">
                  <c:v>7850.678248045531</c:v>
                </c:pt>
                <c:pt idx="189">
                  <c:v>7402.437993441497</c:v>
                </c:pt>
                <c:pt idx="190">
                  <c:v>5248.060121935246</c:v>
                </c:pt>
                <c:pt idx="191">
                  <c:v>4564.755171692276</c:v>
                </c:pt>
                <c:pt idx="192">
                  <c:v>4216.587675952067</c:v>
                </c:pt>
                <c:pt idx="193">
                  <c:v>4030.495797043084</c:v>
                </c:pt>
                <c:pt idx="194">
                  <c:v>4001.603688648799</c:v>
                </c:pt>
                <c:pt idx="195">
                  <c:v>3608.808918562352</c:v>
                </c:pt>
                <c:pt idx="196">
                  <c:v>2527.829901917012</c:v>
                </c:pt>
                <c:pt idx="197">
                  <c:v>2069.280997368861</c:v>
                </c:pt>
                <c:pt idx="198">
                  <c:v>1614.706568632455</c:v>
                </c:pt>
                <c:pt idx="199">
                  <c:v>1537.049803195189</c:v>
                </c:pt>
                <c:pt idx="200">
                  <c:v>1327.79762884709</c:v>
                </c:pt>
                <c:pt idx="201">
                  <c:v>1614.62426292531</c:v>
                </c:pt>
                <c:pt idx="202">
                  <c:v>1550.296591705287</c:v>
                </c:pt>
                <c:pt idx="203">
                  <c:v>1863.19042202706</c:v>
                </c:pt>
                <c:pt idx="204">
                  <c:v>1600.720263217085</c:v>
                </c:pt>
                <c:pt idx="205">
                  <c:v>1429.77675528006</c:v>
                </c:pt>
                <c:pt idx="206">
                  <c:v>1382.466908384871</c:v>
                </c:pt>
                <c:pt idx="207">
                  <c:v>1519.355668507325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69656"/>
        <c:axId val="2126772776"/>
      </c:lineChart>
      <c:dateAx>
        <c:axId val="21267696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126772776"/>
        <c:crosses val="autoZero"/>
        <c:auto val="1"/>
        <c:lblOffset val="100"/>
        <c:baseTimeUnit val="months"/>
      </c:dateAx>
      <c:valAx>
        <c:axId val="2126772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769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IBVC Index Historical Prices </a:t>
            </a:r>
            <a:r>
              <a:rPr lang="nb-NO" sz="1800" b="1" i="0" baseline="0">
                <a:effectLst/>
              </a:rPr>
              <a:t>(Bs.)</a:t>
            </a:r>
            <a:r>
              <a:rPr lang="en-US"/>
              <a:t>, 1999-2016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6314411601226"/>
          <c:y val="0.030252100840336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/>
          </c:spPr>
          <c:marker>
            <c:symbol val="none"/>
          </c:marker>
          <c:cat>
            <c:numRef>
              <c:f>'IBVC index'!$B$4:$B$213</c:f>
              <c:numCache>
                <c:formatCode>m/d/yy</c:formatCode>
                <c:ptCount val="210"/>
                <c:pt idx="0">
                  <c:v>36189.0</c:v>
                </c:pt>
                <c:pt idx="1">
                  <c:v>36217.0</c:v>
                </c:pt>
                <c:pt idx="2">
                  <c:v>36250.0</c:v>
                </c:pt>
                <c:pt idx="3">
                  <c:v>36280.0</c:v>
                </c:pt>
                <c:pt idx="4">
                  <c:v>36311.0</c:v>
                </c:pt>
                <c:pt idx="5">
                  <c:v>36341.0</c:v>
                </c:pt>
                <c:pt idx="6">
                  <c:v>36371.0</c:v>
                </c:pt>
                <c:pt idx="7">
                  <c:v>36403.0</c:v>
                </c:pt>
                <c:pt idx="8">
                  <c:v>36433.0</c:v>
                </c:pt>
                <c:pt idx="9">
                  <c:v>36462.0</c:v>
                </c:pt>
                <c:pt idx="10">
                  <c:v>36494.0</c:v>
                </c:pt>
                <c:pt idx="11">
                  <c:v>36525.0</c:v>
                </c:pt>
                <c:pt idx="12">
                  <c:v>36556.0</c:v>
                </c:pt>
                <c:pt idx="13">
                  <c:v>36585.0</c:v>
                </c:pt>
                <c:pt idx="14">
                  <c:v>36616.0</c:v>
                </c:pt>
                <c:pt idx="15">
                  <c:v>36644.0</c:v>
                </c:pt>
                <c:pt idx="16">
                  <c:v>36677.0</c:v>
                </c:pt>
                <c:pt idx="17">
                  <c:v>36707.0</c:v>
                </c:pt>
                <c:pt idx="18">
                  <c:v>36738.0</c:v>
                </c:pt>
                <c:pt idx="19">
                  <c:v>36769.0</c:v>
                </c:pt>
                <c:pt idx="20">
                  <c:v>36798.0</c:v>
                </c:pt>
                <c:pt idx="21">
                  <c:v>36830.0</c:v>
                </c:pt>
                <c:pt idx="22">
                  <c:v>36860.0</c:v>
                </c:pt>
                <c:pt idx="23">
                  <c:v>36889.0</c:v>
                </c:pt>
                <c:pt idx="24">
                  <c:v>36922.0</c:v>
                </c:pt>
                <c:pt idx="25">
                  <c:v>36950.0</c:v>
                </c:pt>
                <c:pt idx="26">
                  <c:v>36980.0</c:v>
                </c:pt>
                <c:pt idx="27">
                  <c:v>37011.0</c:v>
                </c:pt>
                <c:pt idx="28">
                  <c:v>37042.0</c:v>
                </c:pt>
                <c:pt idx="29">
                  <c:v>37071.0</c:v>
                </c:pt>
                <c:pt idx="30">
                  <c:v>37103.0</c:v>
                </c:pt>
                <c:pt idx="31">
                  <c:v>37134.0</c:v>
                </c:pt>
                <c:pt idx="32">
                  <c:v>37162.0</c:v>
                </c:pt>
                <c:pt idx="33">
                  <c:v>37195.0</c:v>
                </c:pt>
                <c:pt idx="34">
                  <c:v>37225.0</c:v>
                </c:pt>
                <c:pt idx="35">
                  <c:v>37256.0</c:v>
                </c:pt>
                <c:pt idx="36">
                  <c:v>37287.0</c:v>
                </c:pt>
                <c:pt idx="37">
                  <c:v>37315.0</c:v>
                </c:pt>
                <c:pt idx="38">
                  <c:v>37344.0</c:v>
                </c:pt>
                <c:pt idx="39">
                  <c:v>37376.0</c:v>
                </c:pt>
                <c:pt idx="40">
                  <c:v>37407.0</c:v>
                </c:pt>
                <c:pt idx="41">
                  <c:v>37435.0</c:v>
                </c:pt>
                <c:pt idx="42">
                  <c:v>37468.0</c:v>
                </c:pt>
                <c:pt idx="43">
                  <c:v>37498.0</c:v>
                </c:pt>
                <c:pt idx="44">
                  <c:v>37529.0</c:v>
                </c:pt>
                <c:pt idx="45">
                  <c:v>37560.0</c:v>
                </c:pt>
                <c:pt idx="46">
                  <c:v>37589.0</c:v>
                </c:pt>
                <c:pt idx="47">
                  <c:v>37621.0</c:v>
                </c:pt>
                <c:pt idx="48">
                  <c:v>37652.0</c:v>
                </c:pt>
                <c:pt idx="49">
                  <c:v>37680.0</c:v>
                </c:pt>
                <c:pt idx="50">
                  <c:v>37711.0</c:v>
                </c:pt>
                <c:pt idx="51">
                  <c:v>37741.0</c:v>
                </c:pt>
                <c:pt idx="52">
                  <c:v>37771.0</c:v>
                </c:pt>
                <c:pt idx="53">
                  <c:v>37802.0</c:v>
                </c:pt>
                <c:pt idx="54">
                  <c:v>37833.0</c:v>
                </c:pt>
                <c:pt idx="55">
                  <c:v>37862.0</c:v>
                </c:pt>
                <c:pt idx="56">
                  <c:v>37894.0</c:v>
                </c:pt>
                <c:pt idx="57">
                  <c:v>37925.0</c:v>
                </c:pt>
                <c:pt idx="58">
                  <c:v>37953.0</c:v>
                </c:pt>
                <c:pt idx="59">
                  <c:v>37986.0</c:v>
                </c:pt>
                <c:pt idx="60">
                  <c:v>38016.0</c:v>
                </c:pt>
                <c:pt idx="61">
                  <c:v>38044.0</c:v>
                </c:pt>
                <c:pt idx="62">
                  <c:v>38077.0</c:v>
                </c:pt>
                <c:pt idx="63">
                  <c:v>38107.0</c:v>
                </c:pt>
                <c:pt idx="64">
                  <c:v>38138.0</c:v>
                </c:pt>
                <c:pt idx="65">
                  <c:v>38168.0</c:v>
                </c:pt>
                <c:pt idx="66">
                  <c:v>38198.0</c:v>
                </c:pt>
                <c:pt idx="67">
                  <c:v>38230.0</c:v>
                </c:pt>
                <c:pt idx="68">
                  <c:v>38260.0</c:v>
                </c:pt>
                <c:pt idx="69">
                  <c:v>38289.0</c:v>
                </c:pt>
                <c:pt idx="70">
                  <c:v>38321.0</c:v>
                </c:pt>
                <c:pt idx="71">
                  <c:v>38352.0</c:v>
                </c:pt>
                <c:pt idx="72">
                  <c:v>38383.0</c:v>
                </c:pt>
                <c:pt idx="73">
                  <c:v>38411.0</c:v>
                </c:pt>
                <c:pt idx="74">
                  <c:v>38442.0</c:v>
                </c:pt>
                <c:pt idx="75">
                  <c:v>38471.0</c:v>
                </c:pt>
                <c:pt idx="76">
                  <c:v>38503.0</c:v>
                </c:pt>
                <c:pt idx="77">
                  <c:v>38533.0</c:v>
                </c:pt>
                <c:pt idx="78">
                  <c:v>38562.0</c:v>
                </c:pt>
                <c:pt idx="79">
                  <c:v>38595.0</c:v>
                </c:pt>
                <c:pt idx="80">
                  <c:v>38625.0</c:v>
                </c:pt>
                <c:pt idx="81">
                  <c:v>38656.0</c:v>
                </c:pt>
                <c:pt idx="82">
                  <c:v>38686.0</c:v>
                </c:pt>
                <c:pt idx="83">
                  <c:v>38716.0</c:v>
                </c:pt>
                <c:pt idx="84">
                  <c:v>38748.0</c:v>
                </c:pt>
                <c:pt idx="85">
                  <c:v>38776.0</c:v>
                </c:pt>
                <c:pt idx="86">
                  <c:v>38807.0</c:v>
                </c:pt>
                <c:pt idx="87">
                  <c:v>38835.0</c:v>
                </c:pt>
                <c:pt idx="88">
                  <c:v>38868.0</c:v>
                </c:pt>
                <c:pt idx="89">
                  <c:v>38898.0</c:v>
                </c:pt>
                <c:pt idx="90">
                  <c:v>38929.0</c:v>
                </c:pt>
                <c:pt idx="91">
                  <c:v>38960.0</c:v>
                </c:pt>
                <c:pt idx="92">
                  <c:v>38989.0</c:v>
                </c:pt>
                <c:pt idx="93">
                  <c:v>39021.0</c:v>
                </c:pt>
                <c:pt idx="94">
                  <c:v>39051.0</c:v>
                </c:pt>
                <c:pt idx="95">
                  <c:v>39080.0</c:v>
                </c:pt>
                <c:pt idx="96">
                  <c:v>39113.0</c:v>
                </c:pt>
                <c:pt idx="97">
                  <c:v>39141.0</c:v>
                </c:pt>
                <c:pt idx="98">
                  <c:v>39171.0</c:v>
                </c:pt>
                <c:pt idx="99">
                  <c:v>39202.0</c:v>
                </c:pt>
                <c:pt idx="100">
                  <c:v>39233.0</c:v>
                </c:pt>
                <c:pt idx="101">
                  <c:v>39262.0</c:v>
                </c:pt>
                <c:pt idx="102">
                  <c:v>39294.0</c:v>
                </c:pt>
                <c:pt idx="103">
                  <c:v>39325.0</c:v>
                </c:pt>
                <c:pt idx="104">
                  <c:v>39353.0</c:v>
                </c:pt>
                <c:pt idx="105">
                  <c:v>39386.0</c:v>
                </c:pt>
                <c:pt idx="106">
                  <c:v>39416.0</c:v>
                </c:pt>
                <c:pt idx="107">
                  <c:v>39447.0</c:v>
                </c:pt>
                <c:pt idx="108">
                  <c:v>39478.0</c:v>
                </c:pt>
                <c:pt idx="109">
                  <c:v>39507.0</c:v>
                </c:pt>
                <c:pt idx="110">
                  <c:v>39538.0</c:v>
                </c:pt>
                <c:pt idx="111">
                  <c:v>39568.0</c:v>
                </c:pt>
                <c:pt idx="112">
                  <c:v>39598.0</c:v>
                </c:pt>
                <c:pt idx="113">
                  <c:v>39629.0</c:v>
                </c:pt>
                <c:pt idx="114">
                  <c:v>39660.0</c:v>
                </c:pt>
                <c:pt idx="115">
                  <c:v>39689.0</c:v>
                </c:pt>
                <c:pt idx="116">
                  <c:v>39721.0</c:v>
                </c:pt>
                <c:pt idx="117">
                  <c:v>39752.0</c:v>
                </c:pt>
                <c:pt idx="118">
                  <c:v>39780.0</c:v>
                </c:pt>
                <c:pt idx="119">
                  <c:v>39813.0</c:v>
                </c:pt>
                <c:pt idx="120">
                  <c:v>39843.0</c:v>
                </c:pt>
                <c:pt idx="121">
                  <c:v>39871.0</c:v>
                </c:pt>
                <c:pt idx="122">
                  <c:v>39903.0</c:v>
                </c:pt>
                <c:pt idx="123">
                  <c:v>39933.0</c:v>
                </c:pt>
                <c:pt idx="124">
                  <c:v>39962.0</c:v>
                </c:pt>
                <c:pt idx="125">
                  <c:v>39994.0</c:v>
                </c:pt>
                <c:pt idx="126">
                  <c:v>40025.0</c:v>
                </c:pt>
                <c:pt idx="127">
                  <c:v>40056.0</c:v>
                </c:pt>
                <c:pt idx="128">
                  <c:v>40086.0</c:v>
                </c:pt>
                <c:pt idx="129">
                  <c:v>40116.0</c:v>
                </c:pt>
                <c:pt idx="130">
                  <c:v>40147.0</c:v>
                </c:pt>
                <c:pt idx="131">
                  <c:v>40178.0</c:v>
                </c:pt>
                <c:pt idx="132">
                  <c:v>40207.0</c:v>
                </c:pt>
                <c:pt idx="133">
                  <c:v>40235.0</c:v>
                </c:pt>
                <c:pt idx="134">
                  <c:v>40268.0</c:v>
                </c:pt>
                <c:pt idx="135">
                  <c:v>40298.0</c:v>
                </c:pt>
                <c:pt idx="136">
                  <c:v>40329.0</c:v>
                </c:pt>
                <c:pt idx="137">
                  <c:v>40359.0</c:v>
                </c:pt>
                <c:pt idx="138">
                  <c:v>40389.0</c:v>
                </c:pt>
                <c:pt idx="139">
                  <c:v>40421.0</c:v>
                </c:pt>
                <c:pt idx="140">
                  <c:v>40451.0</c:v>
                </c:pt>
                <c:pt idx="141">
                  <c:v>40480.0</c:v>
                </c:pt>
                <c:pt idx="142">
                  <c:v>40512.0</c:v>
                </c:pt>
                <c:pt idx="143">
                  <c:v>40543.0</c:v>
                </c:pt>
                <c:pt idx="144">
                  <c:v>40574.0</c:v>
                </c:pt>
                <c:pt idx="145">
                  <c:v>40602.0</c:v>
                </c:pt>
                <c:pt idx="146">
                  <c:v>40633.0</c:v>
                </c:pt>
                <c:pt idx="147">
                  <c:v>40662.0</c:v>
                </c:pt>
                <c:pt idx="148">
                  <c:v>40694.0</c:v>
                </c:pt>
                <c:pt idx="149">
                  <c:v>40724.0</c:v>
                </c:pt>
                <c:pt idx="150">
                  <c:v>40753.0</c:v>
                </c:pt>
                <c:pt idx="151">
                  <c:v>40786.0</c:v>
                </c:pt>
                <c:pt idx="152">
                  <c:v>40816.0</c:v>
                </c:pt>
                <c:pt idx="153">
                  <c:v>40847.0</c:v>
                </c:pt>
                <c:pt idx="154">
                  <c:v>40877.0</c:v>
                </c:pt>
                <c:pt idx="155">
                  <c:v>40907.0</c:v>
                </c:pt>
                <c:pt idx="156">
                  <c:v>40939.0</c:v>
                </c:pt>
                <c:pt idx="157">
                  <c:v>40968.0</c:v>
                </c:pt>
                <c:pt idx="158">
                  <c:v>40998.0</c:v>
                </c:pt>
                <c:pt idx="159">
                  <c:v>41029.0</c:v>
                </c:pt>
                <c:pt idx="160">
                  <c:v>41060.0</c:v>
                </c:pt>
                <c:pt idx="161">
                  <c:v>41089.0</c:v>
                </c:pt>
                <c:pt idx="162">
                  <c:v>41121.0</c:v>
                </c:pt>
                <c:pt idx="163">
                  <c:v>41152.0</c:v>
                </c:pt>
                <c:pt idx="164">
                  <c:v>41180.0</c:v>
                </c:pt>
                <c:pt idx="165">
                  <c:v>41213.0</c:v>
                </c:pt>
                <c:pt idx="166">
                  <c:v>41243.0</c:v>
                </c:pt>
                <c:pt idx="167">
                  <c:v>41274.0</c:v>
                </c:pt>
                <c:pt idx="168">
                  <c:v>41305.0</c:v>
                </c:pt>
                <c:pt idx="169">
                  <c:v>41333.0</c:v>
                </c:pt>
                <c:pt idx="170">
                  <c:v>41362.0</c:v>
                </c:pt>
                <c:pt idx="171">
                  <c:v>41394.0</c:v>
                </c:pt>
                <c:pt idx="172">
                  <c:v>41425.0</c:v>
                </c:pt>
                <c:pt idx="173">
                  <c:v>41453.0</c:v>
                </c:pt>
                <c:pt idx="174">
                  <c:v>41486.0</c:v>
                </c:pt>
                <c:pt idx="175">
                  <c:v>41516.0</c:v>
                </c:pt>
                <c:pt idx="176">
                  <c:v>41547.0</c:v>
                </c:pt>
                <c:pt idx="177">
                  <c:v>41578.0</c:v>
                </c:pt>
                <c:pt idx="178">
                  <c:v>41607.0</c:v>
                </c:pt>
                <c:pt idx="179">
                  <c:v>41639.0</c:v>
                </c:pt>
                <c:pt idx="180">
                  <c:v>41670.0</c:v>
                </c:pt>
                <c:pt idx="181">
                  <c:v>41698.0</c:v>
                </c:pt>
                <c:pt idx="182">
                  <c:v>41729.0</c:v>
                </c:pt>
                <c:pt idx="183">
                  <c:v>41759.0</c:v>
                </c:pt>
                <c:pt idx="184">
                  <c:v>41789.0</c:v>
                </c:pt>
                <c:pt idx="185">
                  <c:v>41820.0</c:v>
                </c:pt>
                <c:pt idx="186">
                  <c:v>41851.0</c:v>
                </c:pt>
                <c:pt idx="187">
                  <c:v>41880.0</c:v>
                </c:pt>
                <c:pt idx="188">
                  <c:v>41912.0</c:v>
                </c:pt>
                <c:pt idx="189">
                  <c:v>41943.0</c:v>
                </c:pt>
                <c:pt idx="190">
                  <c:v>41971.0</c:v>
                </c:pt>
                <c:pt idx="191">
                  <c:v>42004.0</c:v>
                </c:pt>
                <c:pt idx="192">
                  <c:v>42034.0</c:v>
                </c:pt>
                <c:pt idx="193">
                  <c:v>42062.0</c:v>
                </c:pt>
                <c:pt idx="194">
                  <c:v>42094.0</c:v>
                </c:pt>
                <c:pt idx="195">
                  <c:v>42124.0</c:v>
                </c:pt>
                <c:pt idx="196">
                  <c:v>42153.0</c:v>
                </c:pt>
                <c:pt idx="197">
                  <c:v>42185.0</c:v>
                </c:pt>
                <c:pt idx="198">
                  <c:v>42216.0</c:v>
                </c:pt>
                <c:pt idx="199">
                  <c:v>42247.0</c:v>
                </c:pt>
                <c:pt idx="200">
                  <c:v>42277.0</c:v>
                </c:pt>
                <c:pt idx="201">
                  <c:v>42307.0</c:v>
                </c:pt>
                <c:pt idx="202">
                  <c:v>42338.0</c:v>
                </c:pt>
                <c:pt idx="203">
                  <c:v>42369.0</c:v>
                </c:pt>
                <c:pt idx="204">
                  <c:v>42398.0</c:v>
                </c:pt>
                <c:pt idx="205">
                  <c:v>42429.0</c:v>
                </c:pt>
                <c:pt idx="206">
                  <c:v>42460.0</c:v>
                </c:pt>
                <c:pt idx="207">
                  <c:v>42489.0</c:v>
                </c:pt>
                <c:pt idx="208">
                  <c:v>42521.0</c:v>
                </c:pt>
                <c:pt idx="209">
                  <c:v>42551.0</c:v>
                </c:pt>
              </c:numCache>
            </c:numRef>
          </c:cat>
          <c:val>
            <c:numRef>
              <c:f>'IBVC index'!$C$4:$C$213</c:f>
              <c:numCache>
                <c:formatCode>General</c:formatCode>
                <c:ptCount val="210"/>
                <c:pt idx="0">
                  <c:v>4.19</c:v>
                </c:pt>
                <c:pt idx="1">
                  <c:v>3.81</c:v>
                </c:pt>
                <c:pt idx="2">
                  <c:v>4.13</c:v>
                </c:pt>
                <c:pt idx="3">
                  <c:v>5.52</c:v>
                </c:pt>
                <c:pt idx="4">
                  <c:v>5.53</c:v>
                </c:pt>
                <c:pt idx="5">
                  <c:v>5.37</c:v>
                </c:pt>
                <c:pt idx="6">
                  <c:v>4.95</c:v>
                </c:pt>
                <c:pt idx="7">
                  <c:v>4.29</c:v>
                </c:pt>
                <c:pt idx="8">
                  <c:v>5.82</c:v>
                </c:pt>
                <c:pt idx="9">
                  <c:v>5.63</c:v>
                </c:pt>
                <c:pt idx="10">
                  <c:v>5.16</c:v>
                </c:pt>
                <c:pt idx="11">
                  <c:v>5.42</c:v>
                </c:pt>
                <c:pt idx="12">
                  <c:v>5.25</c:v>
                </c:pt>
                <c:pt idx="13">
                  <c:v>5.8</c:v>
                </c:pt>
                <c:pt idx="14">
                  <c:v>5.5</c:v>
                </c:pt>
                <c:pt idx="15">
                  <c:v>5.54</c:v>
                </c:pt>
                <c:pt idx="16">
                  <c:v>6.84</c:v>
                </c:pt>
                <c:pt idx="17">
                  <c:v>7.03</c:v>
                </c:pt>
                <c:pt idx="18">
                  <c:v>6.81</c:v>
                </c:pt>
                <c:pt idx="19">
                  <c:v>6.69</c:v>
                </c:pt>
                <c:pt idx="20">
                  <c:v>6.86</c:v>
                </c:pt>
                <c:pt idx="21">
                  <c:v>6.39</c:v>
                </c:pt>
                <c:pt idx="22">
                  <c:v>6.35</c:v>
                </c:pt>
                <c:pt idx="23">
                  <c:v>6.83</c:v>
                </c:pt>
                <c:pt idx="24">
                  <c:v>7.9</c:v>
                </c:pt>
                <c:pt idx="25">
                  <c:v>7.73</c:v>
                </c:pt>
                <c:pt idx="26">
                  <c:v>7.36</c:v>
                </c:pt>
                <c:pt idx="27">
                  <c:v>7.57</c:v>
                </c:pt>
                <c:pt idx="28">
                  <c:v>7.82</c:v>
                </c:pt>
                <c:pt idx="29">
                  <c:v>7.56</c:v>
                </c:pt>
                <c:pt idx="30">
                  <c:v>7.55</c:v>
                </c:pt>
                <c:pt idx="31">
                  <c:v>7.27</c:v>
                </c:pt>
                <c:pt idx="32">
                  <c:v>7.04</c:v>
                </c:pt>
                <c:pt idx="33">
                  <c:v>6.69</c:v>
                </c:pt>
                <c:pt idx="34">
                  <c:v>6.38</c:v>
                </c:pt>
                <c:pt idx="35">
                  <c:v>6.57</c:v>
                </c:pt>
                <c:pt idx="36">
                  <c:v>6.32</c:v>
                </c:pt>
                <c:pt idx="37">
                  <c:v>6.96</c:v>
                </c:pt>
                <c:pt idx="38">
                  <c:v>6.83</c:v>
                </c:pt>
                <c:pt idx="39">
                  <c:v>6.71</c:v>
                </c:pt>
                <c:pt idx="40">
                  <c:v>7.42</c:v>
                </c:pt>
                <c:pt idx="41">
                  <c:v>7.45</c:v>
                </c:pt>
                <c:pt idx="42">
                  <c:v>7.13</c:v>
                </c:pt>
                <c:pt idx="43">
                  <c:v>6.79</c:v>
                </c:pt>
                <c:pt idx="44">
                  <c:v>7.45</c:v>
                </c:pt>
                <c:pt idx="45">
                  <c:v>7.74</c:v>
                </c:pt>
                <c:pt idx="46">
                  <c:v>8.02</c:v>
                </c:pt>
                <c:pt idx="47">
                  <c:v>8.02</c:v>
                </c:pt>
                <c:pt idx="48">
                  <c:v>8.29</c:v>
                </c:pt>
                <c:pt idx="49">
                  <c:v>8.51</c:v>
                </c:pt>
                <c:pt idx="50">
                  <c:v>8.51</c:v>
                </c:pt>
                <c:pt idx="51">
                  <c:v>8.630000000000001</c:v>
                </c:pt>
                <c:pt idx="52">
                  <c:v>12.8</c:v>
                </c:pt>
                <c:pt idx="53">
                  <c:v>13.67</c:v>
                </c:pt>
                <c:pt idx="54">
                  <c:v>14.05</c:v>
                </c:pt>
                <c:pt idx="55">
                  <c:v>14.5</c:v>
                </c:pt>
                <c:pt idx="56">
                  <c:v>16.96</c:v>
                </c:pt>
                <c:pt idx="57">
                  <c:v>20.41</c:v>
                </c:pt>
                <c:pt idx="58">
                  <c:v>21.4</c:v>
                </c:pt>
                <c:pt idx="59">
                  <c:v>22.2</c:v>
                </c:pt>
                <c:pt idx="60">
                  <c:v>27.96</c:v>
                </c:pt>
                <c:pt idx="61">
                  <c:v>27.48</c:v>
                </c:pt>
                <c:pt idx="62">
                  <c:v>26.58</c:v>
                </c:pt>
                <c:pt idx="63">
                  <c:v>25.88</c:v>
                </c:pt>
                <c:pt idx="64">
                  <c:v>25.41</c:v>
                </c:pt>
                <c:pt idx="65">
                  <c:v>25.29</c:v>
                </c:pt>
                <c:pt idx="66">
                  <c:v>25.61</c:v>
                </c:pt>
                <c:pt idx="67">
                  <c:v>27.26</c:v>
                </c:pt>
                <c:pt idx="68">
                  <c:v>30.11</c:v>
                </c:pt>
                <c:pt idx="69">
                  <c:v>29.62</c:v>
                </c:pt>
                <c:pt idx="70">
                  <c:v>29.31</c:v>
                </c:pt>
                <c:pt idx="71">
                  <c:v>29.95</c:v>
                </c:pt>
                <c:pt idx="72">
                  <c:v>29.3</c:v>
                </c:pt>
                <c:pt idx="73">
                  <c:v>30.39</c:v>
                </c:pt>
                <c:pt idx="74">
                  <c:v>28.98</c:v>
                </c:pt>
                <c:pt idx="75">
                  <c:v>25.09</c:v>
                </c:pt>
                <c:pt idx="76">
                  <c:v>22.49</c:v>
                </c:pt>
                <c:pt idx="77">
                  <c:v>21.6</c:v>
                </c:pt>
                <c:pt idx="78">
                  <c:v>20.56</c:v>
                </c:pt>
                <c:pt idx="79">
                  <c:v>19.7</c:v>
                </c:pt>
                <c:pt idx="80">
                  <c:v>20.77</c:v>
                </c:pt>
                <c:pt idx="81">
                  <c:v>19.65</c:v>
                </c:pt>
                <c:pt idx="82">
                  <c:v>19.99</c:v>
                </c:pt>
                <c:pt idx="83">
                  <c:v>20.39</c:v>
                </c:pt>
                <c:pt idx="84">
                  <c:v>25.12</c:v>
                </c:pt>
                <c:pt idx="85">
                  <c:v>28.3</c:v>
                </c:pt>
                <c:pt idx="86">
                  <c:v>30.88</c:v>
                </c:pt>
                <c:pt idx="87">
                  <c:v>31.19</c:v>
                </c:pt>
                <c:pt idx="88">
                  <c:v>30.27</c:v>
                </c:pt>
                <c:pt idx="89">
                  <c:v>30.75</c:v>
                </c:pt>
                <c:pt idx="90">
                  <c:v>34.23</c:v>
                </c:pt>
                <c:pt idx="91">
                  <c:v>35.36</c:v>
                </c:pt>
                <c:pt idx="92">
                  <c:v>35.39</c:v>
                </c:pt>
                <c:pt idx="93">
                  <c:v>38.16</c:v>
                </c:pt>
                <c:pt idx="94">
                  <c:v>43.11</c:v>
                </c:pt>
                <c:pt idx="95">
                  <c:v>52.23</c:v>
                </c:pt>
                <c:pt idx="96">
                  <c:v>43.97</c:v>
                </c:pt>
                <c:pt idx="97">
                  <c:v>50.53</c:v>
                </c:pt>
                <c:pt idx="98">
                  <c:v>48.95</c:v>
                </c:pt>
                <c:pt idx="99">
                  <c:v>43.36</c:v>
                </c:pt>
                <c:pt idx="100">
                  <c:v>39.52</c:v>
                </c:pt>
                <c:pt idx="101">
                  <c:v>39.7</c:v>
                </c:pt>
                <c:pt idx="102">
                  <c:v>42.13</c:v>
                </c:pt>
                <c:pt idx="103">
                  <c:v>39.53</c:v>
                </c:pt>
                <c:pt idx="104">
                  <c:v>37.28</c:v>
                </c:pt>
                <c:pt idx="105">
                  <c:v>39.17</c:v>
                </c:pt>
                <c:pt idx="106">
                  <c:v>38.13</c:v>
                </c:pt>
                <c:pt idx="107">
                  <c:v>37.9</c:v>
                </c:pt>
                <c:pt idx="108">
                  <c:v>35.23</c:v>
                </c:pt>
                <c:pt idx="109">
                  <c:v>34.6</c:v>
                </c:pt>
                <c:pt idx="110">
                  <c:v>35.06</c:v>
                </c:pt>
                <c:pt idx="111">
                  <c:v>37.68</c:v>
                </c:pt>
                <c:pt idx="112">
                  <c:v>34.67</c:v>
                </c:pt>
                <c:pt idx="113">
                  <c:v>37.26</c:v>
                </c:pt>
                <c:pt idx="114">
                  <c:v>39.76</c:v>
                </c:pt>
                <c:pt idx="115">
                  <c:v>40.71</c:v>
                </c:pt>
                <c:pt idx="116">
                  <c:v>37.97</c:v>
                </c:pt>
                <c:pt idx="117">
                  <c:v>35.64</c:v>
                </c:pt>
                <c:pt idx="118">
                  <c:v>34.46</c:v>
                </c:pt>
                <c:pt idx="119">
                  <c:v>35.09</c:v>
                </c:pt>
                <c:pt idx="120">
                  <c:v>35.44</c:v>
                </c:pt>
                <c:pt idx="121">
                  <c:v>37.25</c:v>
                </c:pt>
                <c:pt idx="122">
                  <c:v>43.67</c:v>
                </c:pt>
                <c:pt idx="123">
                  <c:v>44.24</c:v>
                </c:pt>
                <c:pt idx="124">
                  <c:v>43.13</c:v>
                </c:pt>
                <c:pt idx="125">
                  <c:v>44.54</c:v>
                </c:pt>
                <c:pt idx="126">
                  <c:v>45.7</c:v>
                </c:pt>
                <c:pt idx="127">
                  <c:v>50.52</c:v>
                </c:pt>
                <c:pt idx="128">
                  <c:v>50.34</c:v>
                </c:pt>
                <c:pt idx="129">
                  <c:v>50.79</c:v>
                </c:pt>
                <c:pt idx="130">
                  <c:v>53.35</c:v>
                </c:pt>
                <c:pt idx="131">
                  <c:v>55.08</c:v>
                </c:pt>
                <c:pt idx="132">
                  <c:v>59.31</c:v>
                </c:pt>
                <c:pt idx="133">
                  <c:v>56.15</c:v>
                </c:pt>
                <c:pt idx="134">
                  <c:v>58.35</c:v>
                </c:pt>
                <c:pt idx="135">
                  <c:v>61.32</c:v>
                </c:pt>
                <c:pt idx="136">
                  <c:v>62.14</c:v>
                </c:pt>
                <c:pt idx="137">
                  <c:v>65.16</c:v>
                </c:pt>
                <c:pt idx="138">
                  <c:v>64.08</c:v>
                </c:pt>
                <c:pt idx="139">
                  <c:v>64.77</c:v>
                </c:pt>
                <c:pt idx="140">
                  <c:v>65.28</c:v>
                </c:pt>
                <c:pt idx="141">
                  <c:v>67.5</c:v>
                </c:pt>
                <c:pt idx="142">
                  <c:v>66.11</c:v>
                </c:pt>
                <c:pt idx="143">
                  <c:v>65.34</c:v>
                </c:pt>
                <c:pt idx="144">
                  <c:v>66.1</c:v>
                </c:pt>
                <c:pt idx="145">
                  <c:v>67.62</c:v>
                </c:pt>
                <c:pt idx="146">
                  <c:v>70.32</c:v>
                </c:pt>
                <c:pt idx="147">
                  <c:v>70.8</c:v>
                </c:pt>
                <c:pt idx="148">
                  <c:v>80.61</c:v>
                </c:pt>
                <c:pt idx="149">
                  <c:v>80.4</c:v>
                </c:pt>
                <c:pt idx="150">
                  <c:v>89.56</c:v>
                </c:pt>
                <c:pt idx="151">
                  <c:v>100.03</c:v>
                </c:pt>
                <c:pt idx="152">
                  <c:v>99.61</c:v>
                </c:pt>
                <c:pt idx="153">
                  <c:v>106.25</c:v>
                </c:pt>
                <c:pt idx="154">
                  <c:v>114.05</c:v>
                </c:pt>
                <c:pt idx="155">
                  <c:v>117.04</c:v>
                </c:pt>
                <c:pt idx="156">
                  <c:v>123.6</c:v>
                </c:pt>
                <c:pt idx="157">
                  <c:v>148.87</c:v>
                </c:pt>
                <c:pt idx="158">
                  <c:v>199.72</c:v>
                </c:pt>
                <c:pt idx="159">
                  <c:v>272.09</c:v>
                </c:pt>
                <c:pt idx="160">
                  <c:v>239.4</c:v>
                </c:pt>
                <c:pt idx="161">
                  <c:v>251.84</c:v>
                </c:pt>
                <c:pt idx="162">
                  <c:v>247.05</c:v>
                </c:pt>
                <c:pt idx="163">
                  <c:v>288.0</c:v>
                </c:pt>
                <c:pt idx="164">
                  <c:v>308.08</c:v>
                </c:pt>
                <c:pt idx="165">
                  <c:v>360.11</c:v>
                </c:pt>
                <c:pt idx="166">
                  <c:v>407.59</c:v>
                </c:pt>
                <c:pt idx="167">
                  <c:v>471.44</c:v>
                </c:pt>
                <c:pt idx="168">
                  <c:v>494.77</c:v>
                </c:pt>
                <c:pt idx="169">
                  <c:v>621.34</c:v>
                </c:pt>
                <c:pt idx="170">
                  <c:v>619.87</c:v>
                </c:pt>
                <c:pt idx="171">
                  <c:v>668.86</c:v>
                </c:pt>
                <c:pt idx="172">
                  <c:v>817.42</c:v>
                </c:pt>
                <c:pt idx="173" formatCode="#,##0.00">
                  <c:v>1150.13</c:v>
                </c:pt>
                <c:pt idx="174" formatCode="#,##0.00">
                  <c:v>1270.27</c:v>
                </c:pt>
                <c:pt idx="175" formatCode="#,##0.00">
                  <c:v>1356.72</c:v>
                </c:pt>
                <c:pt idx="176" formatCode="#,##0.00">
                  <c:v>1794.64</c:v>
                </c:pt>
                <c:pt idx="177" formatCode="#,##0.00">
                  <c:v>2609.69</c:v>
                </c:pt>
                <c:pt idx="178" formatCode="#,##0.00">
                  <c:v>2490.66</c:v>
                </c:pt>
                <c:pt idx="179" formatCode="#,##0.00">
                  <c:v>2736.58</c:v>
                </c:pt>
                <c:pt idx="180" formatCode="#,##0.00">
                  <c:v>2827.91</c:v>
                </c:pt>
                <c:pt idx="181" formatCode="#,##0.00">
                  <c:v>2768.28</c:v>
                </c:pt>
                <c:pt idx="182" formatCode="#,##0.00">
                  <c:v>2523.11</c:v>
                </c:pt>
                <c:pt idx="183" formatCode="#,##0.00">
                  <c:v>2339.8</c:v>
                </c:pt>
                <c:pt idx="184" formatCode="#,##0.00">
                  <c:v>2156.98</c:v>
                </c:pt>
                <c:pt idx="185" formatCode="#,##0.00">
                  <c:v>2112.87</c:v>
                </c:pt>
                <c:pt idx="186" formatCode="#,##0.00">
                  <c:v>2163.87</c:v>
                </c:pt>
                <c:pt idx="187" formatCode="#,##0.00">
                  <c:v>2622.67</c:v>
                </c:pt>
                <c:pt idx="188" formatCode="#,##0.00">
                  <c:v>2908.99</c:v>
                </c:pt>
                <c:pt idx="189" formatCode="#,##0.00">
                  <c:v>2923.14</c:v>
                </c:pt>
                <c:pt idx="190" formatCode="#,##0.00">
                  <c:v>2991.17</c:v>
                </c:pt>
                <c:pt idx="191" formatCode="#,##0.00">
                  <c:v>3858.74</c:v>
                </c:pt>
                <c:pt idx="192" formatCode="#,##0.00">
                  <c:v>3824.64</c:v>
                </c:pt>
                <c:pt idx="193" formatCode="#,##0.00">
                  <c:v>3652.02</c:v>
                </c:pt>
                <c:pt idx="194" formatCode="#,##0.00">
                  <c:v>5092.84</c:v>
                </c:pt>
                <c:pt idx="195" formatCode="#,##0.00">
                  <c:v>5768.13</c:v>
                </c:pt>
                <c:pt idx="196" formatCode="#,##0.00">
                  <c:v>11091.85</c:v>
                </c:pt>
                <c:pt idx="197" formatCode="#,##0.00">
                  <c:v>12857.25</c:v>
                </c:pt>
                <c:pt idx="198" formatCode="#,##0.00">
                  <c:v>15471.8</c:v>
                </c:pt>
                <c:pt idx="199" formatCode="#,##0.00">
                  <c:v>14819.87</c:v>
                </c:pt>
                <c:pt idx="200" formatCode="#,##0.00">
                  <c:v>11872.87</c:v>
                </c:pt>
                <c:pt idx="201" formatCode="#,##0.00">
                  <c:v>11064.37</c:v>
                </c:pt>
                <c:pt idx="202" formatCode="#,##0.00">
                  <c:v>12954.31</c:v>
                </c:pt>
                <c:pt idx="203" formatCode="#,##0.00">
                  <c:v>14588.25</c:v>
                </c:pt>
                <c:pt idx="204" formatCode="#,##0.00">
                  <c:v>14100.32</c:v>
                </c:pt>
                <c:pt idx="205" formatCode="#,##0.00">
                  <c:v>16394.06</c:v>
                </c:pt>
                <c:pt idx="206" formatCode="#,##0.00">
                  <c:v>14574.79</c:v>
                </c:pt>
                <c:pt idx="207" formatCode="#,##0.00">
                  <c:v>15670.96</c:v>
                </c:pt>
                <c:pt idx="208" formatCode="#,##0.00">
                  <c:v>15500.93</c:v>
                </c:pt>
                <c:pt idx="209" formatCode="#,##0.00">
                  <c:v>12851.31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880200"/>
        <c:axId val="2127882952"/>
      </c:lineChart>
      <c:dateAx>
        <c:axId val="21278802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127882952"/>
        <c:crosses val="autoZero"/>
        <c:auto val="1"/>
        <c:lblOffset val="100"/>
        <c:baseTimeUnit val="months"/>
      </c:dateAx>
      <c:valAx>
        <c:axId val="2127882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880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IBVC Index in US Dollars at Market Rates, 1999-2016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'IBVC index'!$E$3</c:f>
              <c:strCache>
                <c:ptCount val="1"/>
                <c:pt idx="0">
                  <c:v>IBVC Index _x000d_(US dollars)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'IBVC index'!$B$4:$B$213</c:f>
              <c:numCache>
                <c:formatCode>m/d/yy</c:formatCode>
                <c:ptCount val="210"/>
                <c:pt idx="0">
                  <c:v>36189.0</c:v>
                </c:pt>
                <c:pt idx="1">
                  <c:v>36217.0</c:v>
                </c:pt>
                <c:pt idx="2">
                  <c:v>36250.0</c:v>
                </c:pt>
                <c:pt idx="3">
                  <c:v>36280.0</c:v>
                </c:pt>
                <c:pt idx="4">
                  <c:v>36311.0</c:v>
                </c:pt>
                <c:pt idx="5">
                  <c:v>36341.0</c:v>
                </c:pt>
                <c:pt idx="6">
                  <c:v>36371.0</c:v>
                </c:pt>
                <c:pt idx="7">
                  <c:v>36403.0</c:v>
                </c:pt>
                <c:pt idx="8">
                  <c:v>36433.0</c:v>
                </c:pt>
                <c:pt idx="9">
                  <c:v>36462.0</c:v>
                </c:pt>
                <c:pt idx="10">
                  <c:v>36494.0</c:v>
                </c:pt>
                <c:pt idx="11">
                  <c:v>36525.0</c:v>
                </c:pt>
                <c:pt idx="12">
                  <c:v>36556.0</c:v>
                </c:pt>
                <c:pt idx="13">
                  <c:v>36585.0</c:v>
                </c:pt>
                <c:pt idx="14">
                  <c:v>36616.0</c:v>
                </c:pt>
                <c:pt idx="15">
                  <c:v>36644.0</c:v>
                </c:pt>
                <c:pt idx="16">
                  <c:v>36677.0</c:v>
                </c:pt>
                <c:pt idx="17">
                  <c:v>36707.0</c:v>
                </c:pt>
                <c:pt idx="18">
                  <c:v>36738.0</c:v>
                </c:pt>
                <c:pt idx="19">
                  <c:v>36769.0</c:v>
                </c:pt>
                <c:pt idx="20">
                  <c:v>36798.0</c:v>
                </c:pt>
                <c:pt idx="21">
                  <c:v>36830.0</c:v>
                </c:pt>
                <c:pt idx="22">
                  <c:v>36860.0</c:v>
                </c:pt>
                <c:pt idx="23">
                  <c:v>36889.0</c:v>
                </c:pt>
                <c:pt idx="24">
                  <c:v>36922.0</c:v>
                </c:pt>
                <c:pt idx="25">
                  <c:v>36950.0</c:v>
                </c:pt>
                <c:pt idx="26">
                  <c:v>36980.0</c:v>
                </c:pt>
                <c:pt idx="27">
                  <c:v>37011.0</c:v>
                </c:pt>
                <c:pt idx="28">
                  <c:v>37042.0</c:v>
                </c:pt>
                <c:pt idx="29">
                  <c:v>37071.0</c:v>
                </c:pt>
                <c:pt idx="30">
                  <c:v>37103.0</c:v>
                </c:pt>
                <c:pt idx="31">
                  <c:v>37134.0</c:v>
                </c:pt>
                <c:pt idx="32">
                  <c:v>37162.0</c:v>
                </c:pt>
                <c:pt idx="33">
                  <c:v>37195.0</c:v>
                </c:pt>
                <c:pt idx="34">
                  <c:v>37225.0</c:v>
                </c:pt>
                <c:pt idx="35">
                  <c:v>37256.0</c:v>
                </c:pt>
                <c:pt idx="36">
                  <c:v>37287.0</c:v>
                </c:pt>
                <c:pt idx="37">
                  <c:v>37315.0</c:v>
                </c:pt>
                <c:pt idx="38">
                  <c:v>37344.0</c:v>
                </c:pt>
                <c:pt idx="39">
                  <c:v>37376.0</c:v>
                </c:pt>
                <c:pt idx="40">
                  <c:v>37407.0</c:v>
                </c:pt>
                <c:pt idx="41">
                  <c:v>37435.0</c:v>
                </c:pt>
                <c:pt idx="42">
                  <c:v>37468.0</c:v>
                </c:pt>
                <c:pt idx="43">
                  <c:v>37498.0</c:v>
                </c:pt>
                <c:pt idx="44">
                  <c:v>37529.0</c:v>
                </c:pt>
                <c:pt idx="45">
                  <c:v>37560.0</c:v>
                </c:pt>
                <c:pt idx="46">
                  <c:v>37589.0</c:v>
                </c:pt>
                <c:pt idx="47">
                  <c:v>37621.0</c:v>
                </c:pt>
                <c:pt idx="48">
                  <c:v>37652.0</c:v>
                </c:pt>
                <c:pt idx="49">
                  <c:v>37680.0</c:v>
                </c:pt>
                <c:pt idx="50">
                  <c:v>37711.0</c:v>
                </c:pt>
                <c:pt idx="51">
                  <c:v>37741.0</c:v>
                </c:pt>
                <c:pt idx="52">
                  <c:v>37771.0</c:v>
                </c:pt>
                <c:pt idx="53">
                  <c:v>37802.0</c:v>
                </c:pt>
                <c:pt idx="54">
                  <c:v>37833.0</c:v>
                </c:pt>
                <c:pt idx="55">
                  <c:v>37862.0</c:v>
                </c:pt>
                <c:pt idx="56">
                  <c:v>37894.0</c:v>
                </c:pt>
                <c:pt idx="57">
                  <c:v>37925.0</c:v>
                </c:pt>
                <c:pt idx="58">
                  <c:v>37953.0</c:v>
                </c:pt>
                <c:pt idx="59">
                  <c:v>37986.0</c:v>
                </c:pt>
                <c:pt idx="60">
                  <c:v>38016.0</c:v>
                </c:pt>
                <c:pt idx="61">
                  <c:v>38044.0</c:v>
                </c:pt>
                <c:pt idx="62">
                  <c:v>38077.0</c:v>
                </c:pt>
                <c:pt idx="63">
                  <c:v>38107.0</c:v>
                </c:pt>
                <c:pt idx="64">
                  <c:v>38138.0</c:v>
                </c:pt>
                <c:pt idx="65">
                  <c:v>38168.0</c:v>
                </c:pt>
                <c:pt idx="66">
                  <c:v>38198.0</c:v>
                </c:pt>
                <c:pt idx="67">
                  <c:v>38230.0</c:v>
                </c:pt>
                <c:pt idx="68">
                  <c:v>38260.0</c:v>
                </c:pt>
                <c:pt idx="69">
                  <c:v>38289.0</c:v>
                </c:pt>
                <c:pt idx="70">
                  <c:v>38321.0</c:v>
                </c:pt>
                <c:pt idx="71">
                  <c:v>38352.0</c:v>
                </c:pt>
                <c:pt idx="72">
                  <c:v>38383.0</c:v>
                </c:pt>
                <c:pt idx="73">
                  <c:v>38411.0</c:v>
                </c:pt>
                <c:pt idx="74">
                  <c:v>38442.0</c:v>
                </c:pt>
                <c:pt idx="75">
                  <c:v>38471.0</c:v>
                </c:pt>
                <c:pt idx="76">
                  <c:v>38503.0</c:v>
                </c:pt>
                <c:pt idx="77">
                  <c:v>38533.0</c:v>
                </c:pt>
                <c:pt idx="78">
                  <c:v>38562.0</c:v>
                </c:pt>
                <c:pt idx="79">
                  <c:v>38595.0</c:v>
                </c:pt>
                <c:pt idx="80">
                  <c:v>38625.0</c:v>
                </c:pt>
                <c:pt idx="81">
                  <c:v>38656.0</c:v>
                </c:pt>
                <c:pt idx="82">
                  <c:v>38686.0</c:v>
                </c:pt>
                <c:pt idx="83">
                  <c:v>38716.0</c:v>
                </c:pt>
                <c:pt idx="84">
                  <c:v>38748.0</c:v>
                </c:pt>
                <c:pt idx="85">
                  <c:v>38776.0</c:v>
                </c:pt>
                <c:pt idx="86">
                  <c:v>38807.0</c:v>
                </c:pt>
                <c:pt idx="87">
                  <c:v>38835.0</c:v>
                </c:pt>
                <c:pt idx="88">
                  <c:v>38868.0</c:v>
                </c:pt>
                <c:pt idx="89">
                  <c:v>38898.0</c:v>
                </c:pt>
                <c:pt idx="90">
                  <c:v>38929.0</c:v>
                </c:pt>
                <c:pt idx="91">
                  <c:v>38960.0</c:v>
                </c:pt>
                <c:pt idx="92">
                  <c:v>38989.0</c:v>
                </c:pt>
                <c:pt idx="93">
                  <c:v>39021.0</c:v>
                </c:pt>
                <c:pt idx="94">
                  <c:v>39051.0</c:v>
                </c:pt>
                <c:pt idx="95">
                  <c:v>39080.0</c:v>
                </c:pt>
                <c:pt idx="96">
                  <c:v>39113.0</c:v>
                </c:pt>
                <c:pt idx="97">
                  <c:v>39141.0</c:v>
                </c:pt>
                <c:pt idx="98">
                  <c:v>39171.0</c:v>
                </c:pt>
                <c:pt idx="99">
                  <c:v>39202.0</c:v>
                </c:pt>
                <c:pt idx="100">
                  <c:v>39233.0</c:v>
                </c:pt>
                <c:pt idx="101">
                  <c:v>39262.0</c:v>
                </c:pt>
                <c:pt idx="102">
                  <c:v>39294.0</c:v>
                </c:pt>
                <c:pt idx="103">
                  <c:v>39325.0</c:v>
                </c:pt>
                <c:pt idx="104">
                  <c:v>39353.0</c:v>
                </c:pt>
                <c:pt idx="105">
                  <c:v>39386.0</c:v>
                </c:pt>
                <c:pt idx="106">
                  <c:v>39416.0</c:v>
                </c:pt>
                <c:pt idx="107">
                  <c:v>39447.0</c:v>
                </c:pt>
                <c:pt idx="108">
                  <c:v>39478.0</c:v>
                </c:pt>
                <c:pt idx="109">
                  <c:v>39507.0</c:v>
                </c:pt>
                <c:pt idx="110">
                  <c:v>39538.0</c:v>
                </c:pt>
                <c:pt idx="111">
                  <c:v>39568.0</c:v>
                </c:pt>
                <c:pt idx="112">
                  <c:v>39598.0</c:v>
                </c:pt>
                <c:pt idx="113">
                  <c:v>39629.0</c:v>
                </c:pt>
                <c:pt idx="114">
                  <c:v>39660.0</c:v>
                </c:pt>
                <c:pt idx="115">
                  <c:v>39689.0</c:v>
                </c:pt>
                <c:pt idx="116">
                  <c:v>39721.0</c:v>
                </c:pt>
                <c:pt idx="117">
                  <c:v>39752.0</c:v>
                </c:pt>
                <c:pt idx="118">
                  <c:v>39780.0</c:v>
                </c:pt>
                <c:pt idx="119">
                  <c:v>39813.0</c:v>
                </c:pt>
                <c:pt idx="120">
                  <c:v>39843.0</c:v>
                </c:pt>
                <c:pt idx="121">
                  <c:v>39871.0</c:v>
                </c:pt>
                <c:pt idx="122">
                  <c:v>39903.0</c:v>
                </c:pt>
                <c:pt idx="123">
                  <c:v>39933.0</c:v>
                </c:pt>
                <c:pt idx="124">
                  <c:v>39962.0</c:v>
                </c:pt>
                <c:pt idx="125">
                  <c:v>39994.0</c:v>
                </c:pt>
                <c:pt idx="126">
                  <c:v>40025.0</c:v>
                </c:pt>
                <c:pt idx="127">
                  <c:v>40056.0</c:v>
                </c:pt>
                <c:pt idx="128">
                  <c:v>40086.0</c:v>
                </c:pt>
                <c:pt idx="129">
                  <c:v>40116.0</c:v>
                </c:pt>
                <c:pt idx="130">
                  <c:v>40147.0</c:v>
                </c:pt>
                <c:pt idx="131">
                  <c:v>40178.0</c:v>
                </c:pt>
                <c:pt idx="132">
                  <c:v>40207.0</c:v>
                </c:pt>
                <c:pt idx="133">
                  <c:v>40235.0</c:v>
                </c:pt>
                <c:pt idx="134">
                  <c:v>40268.0</c:v>
                </c:pt>
                <c:pt idx="135">
                  <c:v>40298.0</c:v>
                </c:pt>
                <c:pt idx="136">
                  <c:v>40329.0</c:v>
                </c:pt>
                <c:pt idx="137">
                  <c:v>40359.0</c:v>
                </c:pt>
                <c:pt idx="138">
                  <c:v>40389.0</c:v>
                </c:pt>
                <c:pt idx="139">
                  <c:v>40421.0</c:v>
                </c:pt>
                <c:pt idx="140">
                  <c:v>40451.0</c:v>
                </c:pt>
                <c:pt idx="141">
                  <c:v>40480.0</c:v>
                </c:pt>
                <c:pt idx="142">
                  <c:v>40512.0</c:v>
                </c:pt>
                <c:pt idx="143">
                  <c:v>40543.0</c:v>
                </c:pt>
                <c:pt idx="144">
                  <c:v>40574.0</c:v>
                </c:pt>
                <c:pt idx="145">
                  <c:v>40602.0</c:v>
                </c:pt>
                <c:pt idx="146">
                  <c:v>40633.0</c:v>
                </c:pt>
                <c:pt idx="147">
                  <c:v>40662.0</c:v>
                </c:pt>
                <c:pt idx="148">
                  <c:v>40694.0</c:v>
                </c:pt>
                <c:pt idx="149">
                  <c:v>40724.0</c:v>
                </c:pt>
                <c:pt idx="150">
                  <c:v>40753.0</c:v>
                </c:pt>
                <c:pt idx="151">
                  <c:v>40786.0</c:v>
                </c:pt>
                <c:pt idx="152">
                  <c:v>40816.0</c:v>
                </c:pt>
                <c:pt idx="153">
                  <c:v>40847.0</c:v>
                </c:pt>
                <c:pt idx="154">
                  <c:v>40877.0</c:v>
                </c:pt>
                <c:pt idx="155">
                  <c:v>40907.0</c:v>
                </c:pt>
                <c:pt idx="156">
                  <c:v>40939.0</c:v>
                </c:pt>
                <c:pt idx="157">
                  <c:v>40968.0</c:v>
                </c:pt>
                <c:pt idx="158">
                  <c:v>40998.0</c:v>
                </c:pt>
                <c:pt idx="159">
                  <c:v>41029.0</c:v>
                </c:pt>
                <c:pt idx="160">
                  <c:v>41060.0</c:v>
                </c:pt>
                <c:pt idx="161">
                  <c:v>41089.0</c:v>
                </c:pt>
                <c:pt idx="162">
                  <c:v>41121.0</c:v>
                </c:pt>
                <c:pt idx="163">
                  <c:v>41152.0</c:v>
                </c:pt>
                <c:pt idx="164">
                  <c:v>41180.0</c:v>
                </c:pt>
                <c:pt idx="165">
                  <c:v>41213.0</c:v>
                </c:pt>
                <c:pt idx="166">
                  <c:v>41243.0</c:v>
                </c:pt>
                <c:pt idx="167">
                  <c:v>41274.0</c:v>
                </c:pt>
                <c:pt idx="168">
                  <c:v>41305.0</c:v>
                </c:pt>
                <c:pt idx="169">
                  <c:v>41333.0</c:v>
                </c:pt>
                <c:pt idx="170">
                  <c:v>41362.0</c:v>
                </c:pt>
                <c:pt idx="171">
                  <c:v>41394.0</c:v>
                </c:pt>
                <c:pt idx="172">
                  <c:v>41425.0</c:v>
                </c:pt>
                <c:pt idx="173">
                  <c:v>41453.0</c:v>
                </c:pt>
                <c:pt idx="174">
                  <c:v>41486.0</c:v>
                </c:pt>
                <c:pt idx="175">
                  <c:v>41516.0</c:v>
                </c:pt>
                <c:pt idx="176">
                  <c:v>41547.0</c:v>
                </c:pt>
                <c:pt idx="177">
                  <c:v>41578.0</c:v>
                </c:pt>
                <c:pt idx="178">
                  <c:v>41607.0</c:v>
                </c:pt>
                <c:pt idx="179">
                  <c:v>41639.0</c:v>
                </c:pt>
                <c:pt idx="180">
                  <c:v>41670.0</c:v>
                </c:pt>
                <c:pt idx="181">
                  <c:v>41698.0</c:v>
                </c:pt>
                <c:pt idx="182">
                  <c:v>41729.0</c:v>
                </c:pt>
                <c:pt idx="183">
                  <c:v>41759.0</c:v>
                </c:pt>
                <c:pt idx="184">
                  <c:v>41789.0</c:v>
                </c:pt>
                <c:pt idx="185">
                  <c:v>41820.0</c:v>
                </c:pt>
                <c:pt idx="186">
                  <c:v>41851.0</c:v>
                </c:pt>
                <c:pt idx="187">
                  <c:v>41880.0</c:v>
                </c:pt>
                <c:pt idx="188">
                  <c:v>41912.0</c:v>
                </c:pt>
                <c:pt idx="189">
                  <c:v>41943.0</c:v>
                </c:pt>
                <c:pt idx="190">
                  <c:v>41971.0</c:v>
                </c:pt>
                <c:pt idx="191">
                  <c:v>42004.0</c:v>
                </c:pt>
                <c:pt idx="192">
                  <c:v>42034.0</c:v>
                </c:pt>
                <c:pt idx="193">
                  <c:v>42062.0</c:v>
                </c:pt>
                <c:pt idx="194">
                  <c:v>42094.0</c:v>
                </c:pt>
                <c:pt idx="195">
                  <c:v>42124.0</c:v>
                </c:pt>
                <c:pt idx="196">
                  <c:v>42153.0</c:v>
                </c:pt>
                <c:pt idx="197">
                  <c:v>42185.0</c:v>
                </c:pt>
                <c:pt idx="198">
                  <c:v>42216.0</c:v>
                </c:pt>
                <c:pt idx="199">
                  <c:v>42247.0</c:v>
                </c:pt>
                <c:pt idx="200">
                  <c:v>42277.0</c:v>
                </c:pt>
                <c:pt idx="201">
                  <c:v>42307.0</c:v>
                </c:pt>
                <c:pt idx="202">
                  <c:v>42338.0</c:v>
                </c:pt>
                <c:pt idx="203">
                  <c:v>42369.0</c:v>
                </c:pt>
                <c:pt idx="204">
                  <c:v>42398.0</c:v>
                </c:pt>
                <c:pt idx="205">
                  <c:v>42429.0</c:v>
                </c:pt>
                <c:pt idx="206">
                  <c:v>42460.0</c:v>
                </c:pt>
                <c:pt idx="207">
                  <c:v>42489.0</c:v>
                </c:pt>
                <c:pt idx="208">
                  <c:v>42521.0</c:v>
                </c:pt>
                <c:pt idx="209">
                  <c:v>42551.0</c:v>
                </c:pt>
              </c:numCache>
            </c:numRef>
          </c:cat>
          <c:val>
            <c:numRef>
              <c:f>'IBVC index'!$E$4:$E$213</c:f>
              <c:numCache>
                <c:formatCode>0.00</c:formatCode>
                <c:ptCount val="210"/>
                <c:pt idx="0">
                  <c:v>7.30143240511623</c:v>
                </c:pt>
                <c:pt idx="1">
                  <c:v>6.639018610162404</c:v>
                </c:pt>
                <c:pt idx="2">
                  <c:v>7.077977720651242</c:v>
                </c:pt>
                <c:pt idx="3">
                  <c:v>9.33994348657383</c:v>
                </c:pt>
                <c:pt idx="4">
                  <c:v>9.220508545227178</c:v>
                </c:pt>
                <c:pt idx="5">
                  <c:v>8.86138613861386</c:v>
                </c:pt>
                <c:pt idx="6">
                  <c:v>8.094848732624692</c:v>
                </c:pt>
                <c:pt idx="7">
                  <c:v>6.914893617021277</c:v>
                </c:pt>
                <c:pt idx="8">
                  <c:v>9.271206690561529</c:v>
                </c:pt>
                <c:pt idx="9">
                  <c:v>8.91175306687772</c:v>
                </c:pt>
                <c:pt idx="10">
                  <c:v>8.08460634547591</c:v>
                </c:pt>
                <c:pt idx="11">
                  <c:v>8.348093954562957</c:v>
                </c:pt>
                <c:pt idx="12">
                  <c:v>8.019307437334841</c:v>
                </c:pt>
                <c:pt idx="13">
                  <c:v>8.783886112373163</c:v>
                </c:pt>
                <c:pt idx="14">
                  <c:v>8.215085884988797</c:v>
                </c:pt>
                <c:pt idx="15">
                  <c:v>8.21105676597006</c:v>
                </c:pt>
                <c:pt idx="16">
                  <c:v>10.0366837857667</c:v>
                </c:pt>
                <c:pt idx="17">
                  <c:v>10.31548055759354</c:v>
                </c:pt>
                <c:pt idx="18">
                  <c:v>9.901709898801906</c:v>
                </c:pt>
                <c:pt idx="19">
                  <c:v>9.700572754295658</c:v>
                </c:pt>
                <c:pt idx="20">
                  <c:v>9.927641099855282</c:v>
                </c:pt>
                <c:pt idx="21">
                  <c:v>9.20404459424423</c:v>
                </c:pt>
                <c:pt idx="22">
                  <c:v>9.110473457675754</c:v>
                </c:pt>
                <c:pt idx="23">
                  <c:v>9.753659407354515</c:v>
                </c:pt>
                <c:pt idx="24">
                  <c:v>11.26945407340837</c:v>
                </c:pt>
                <c:pt idx="25">
                  <c:v>10.97372268991071</c:v>
                </c:pt>
                <c:pt idx="26">
                  <c:v>10.40650406504065</c:v>
                </c:pt>
                <c:pt idx="27">
                  <c:v>10.62829062829063</c:v>
                </c:pt>
                <c:pt idx="28">
                  <c:v>10.93308726896513</c:v>
                </c:pt>
                <c:pt idx="29">
                  <c:v>10.51460361613352</c:v>
                </c:pt>
                <c:pt idx="30">
                  <c:v>10.38514442916093</c:v>
                </c:pt>
                <c:pt idx="31">
                  <c:v>9.847612597358617</c:v>
                </c:pt>
                <c:pt idx="32">
                  <c:v>9.475100942126514</c:v>
                </c:pt>
                <c:pt idx="33">
                  <c:v>8.995078925430931</c:v>
                </c:pt>
                <c:pt idx="34">
                  <c:v>8.540829986613119</c:v>
                </c:pt>
                <c:pt idx="35">
                  <c:v>8.499353169469598</c:v>
                </c:pt>
                <c:pt idx="36">
                  <c:v>8.261437908496732</c:v>
                </c:pt>
                <c:pt idx="37">
                  <c:v>6.541291905151267</c:v>
                </c:pt>
                <c:pt idx="38">
                  <c:v>7.717514124293785</c:v>
                </c:pt>
                <c:pt idx="39">
                  <c:v>7.959667852906287</c:v>
                </c:pt>
                <c:pt idx="40">
                  <c:v>6.480292748534946</c:v>
                </c:pt>
                <c:pt idx="41">
                  <c:v>5.730725148268091</c:v>
                </c:pt>
                <c:pt idx="42">
                  <c:v>5.336786401299392</c:v>
                </c:pt>
                <c:pt idx="43">
                  <c:v>4.793471278000156</c:v>
                </c:pt>
                <c:pt idx="44">
                  <c:v>5.047425474254743</c:v>
                </c:pt>
                <c:pt idx="45">
                  <c:v>5.458392101551481</c:v>
                </c:pt>
                <c:pt idx="46">
                  <c:v>6.066565809379727</c:v>
                </c:pt>
                <c:pt idx="47">
                  <c:v>5.796891940730032</c:v>
                </c:pt>
                <c:pt idx="48">
                  <c:v>4.308731808731808</c:v>
                </c:pt>
                <c:pt idx="49">
                  <c:v>5.31875</c:v>
                </c:pt>
                <c:pt idx="50">
                  <c:v>5.31875</c:v>
                </c:pt>
                <c:pt idx="51">
                  <c:v>5.39375</c:v>
                </c:pt>
                <c:pt idx="52">
                  <c:v>8.0</c:v>
                </c:pt>
                <c:pt idx="53">
                  <c:v>8.54375</c:v>
                </c:pt>
                <c:pt idx="54">
                  <c:v>8.78125</c:v>
                </c:pt>
                <c:pt idx="55">
                  <c:v>9.0625</c:v>
                </c:pt>
                <c:pt idx="56">
                  <c:v>10.6</c:v>
                </c:pt>
                <c:pt idx="57">
                  <c:v>12.75625</c:v>
                </c:pt>
                <c:pt idx="58">
                  <c:v>13.375</c:v>
                </c:pt>
                <c:pt idx="59">
                  <c:v>13.875</c:v>
                </c:pt>
                <c:pt idx="60">
                  <c:v>17.475</c:v>
                </c:pt>
                <c:pt idx="61">
                  <c:v>14.3125</c:v>
                </c:pt>
                <c:pt idx="62">
                  <c:v>13.84375</c:v>
                </c:pt>
                <c:pt idx="63">
                  <c:v>13.47916666666667</c:v>
                </c:pt>
                <c:pt idx="64">
                  <c:v>13.234375</c:v>
                </c:pt>
                <c:pt idx="65">
                  <c:v>13.171875</c:v>
                </c:pt>
                <c:pt idx="66">
                  <c:v>13.33854166666667</c:v>
                </c:pt>
                <c:pt idx="67">
                  <c:v>14.19791666666667</c:v>
                </c:pt>
                <c:pt idx="68">
                  <c:v>15.68229166666667</c:v>
                </c:pt>
                <c:pt idx="69">
                  <c:v>15.42708333333333</c:v>
                </c:pt>
                <c:pt idx="70">
                  <c:v>15.265625</c:v>
                </c:pt>
                <c:pt idx="71">
                  <c:v>15.59895833333333</c:v>
                </c:pt>
                <c:pt idx="72">
                  <c:v>10.77205882352941</c:v>
                </c:pt>
                <c:pt idx="73">
                  <c:v>11.09124087591241</c:v>
                </c:pt>
                <c:pt idx="74">
                  <c:v>10.65441176470588</c:v>
                </c:pt>
                <c:pt idx="75">
                  <c:v>9.65</c:v>
                </c:pt>
                <c:pt idx="76">
                  <c:v>8.71705426356589</c:v>
                </c:pt>
                <c:pt idx="77">
                  <c:v>8.503937007874016</c:v>
                </c:pt>
                <c:pt idx="78">
                  <c:v>7.968992248062015</c:v>
                </c:pt>
                <c:pt idx="79">
                  <c:v>7.635658914728681</c:v>
                </c:pt>
                <c:pt idx="80">
                  <c:v>7.808270676691729</c:v>
                </c:pt>
                <c:pt idx="81">
                  <c:v>7.093862815884476</c:v>
                </c:pt>
                <c:pt idx="82">
                  <c:v>7.543396226415094</c:v>
                </c:pt>
                <c:pt idx="83">
                  <c:v>7.551851851851851</c:v>
                </c:pt>
                <c:pt idx="84">
                  <c:v>9.44360902255639</c:v>
                </c:pt>
                <c:pt idx="85">
                  <c:v>10.82217973231358</c:v>
                </c:pt>
                <c:pt idx="86">
                  <c:v>12.03898635477583</c:v>
                </c:pt>
                <c:pt idx="87">
                  <c:v>12.04247104247104</c:v>
                </c:pt>
                <c:pt idx="88">
                  <c:v>11.59770114942529</c:v>
                </c:pt>
                <c:pt idx="89">
                  <c:v>11.73664122137404</c:v>
                </c:pt>
                <c:pt idx="90">
                  <c:v>12.86842105263158</c:v>
                </c:pt>
                <c:pt idx="91">
                  <c:v>12.97614678899082</c:v>
                </c:pt>
                <c:pt idx="92">
                  <c:v>12.20344827586207</c:v>
                </c:pt>
                <c:pt idx="93">
                  <c:v>12.80536912751678</c:v>
                </c:pt>
                <c:pt idx="94">
                  <c:v>12.77333333333333</c:v>
                </c:pt>
                <c:pt idx="95">
                  <c:v>15.36176470588235</c:v>
                </c:pt>
                <c:pt idx="96">
                  <c:v>10.10804597701149</c:v>
                </c:pt>
                <c:pt idx="97">
                  <c:v>12.32439024390244</c:v>
                </c:pt>
                <c:pt idx="98">
                  <c:v>13.41095890410959</c:v>
                </c:pt>
                <c:pt idx="99">
                  <c:v>11.41052631578947</c:v>
                </c:pt>
                <c:pt idx="100">
                  <c:v>9.639024390243903</c:v>
                </c:pt>
                <c:pt idx="101">
                  <c:v>9.682926829268294</c:v>
                </c:pt>
                <c:pt idx="102">
                  <c:v>9.52090395480226</c:v>
                </c:pt>
                <c:pt idx="103">
                  <c:v>8.06734693877551</c:v>
                </c:pt>
                <c:pt idx="104">
                  <c:v>7.441117764471058</c:v>
                </c:pt>
                <c:pt idx="105">
                  <c:v>5.802962962962963</c:v>
                </c:pt>
                <c:pt idx="106">
                  <c:v>6.250819672131148</c:v>
                </c:pt>
                <c:pt idx="107">
                  <c:v>6.649122807017544</c:v>
                </c:pt>
                <c:pt idx="108">
                  <c:v>6.585046728971962</c:v>
                </c:pt>
                <c:pt idx="109">
                  <c:v>7.521739130434783</c:v>
                </c:pt>
                <c:pt idx="110">
                  <c:v>8.875949367088606</c:v>
                </c:pt>
                <c:pt idx="111">
                  <c:v>10.76571428571429</c:v>
                </c:pt>
                <c:pt idx="112">
                  <c:v>10.19705882352941</c:v>
                </c:pt>
                <c:pt idx="113">
                  <c:v>10.8</c:v>
                </c:pt>
                <c:pt idx="114">
                  <c:v>11.69411764705882</c:v>
                </c:pt>
                <c:pt idx="115">
                  <c:v>9.739234449760767</c:v>
                </c:pt>
                <c:pt idx="116">
                  <c:v>8.437777777777777</c:v>
                </c:pt>
                <c:pt idx="117">
                  <c:v>6.853846153846153</c:v>
                </c:pt>
                <c:pt idx="118">
                  <c:v>6.69126213592233</c:v>
                </c:pt>
                <c:pt idx="119">
                  <c:v>6.156140350877194</c:v>
                </c:pt>
                <c:pt idx="120">
                  <c:v>6.058119658119658</c:v>
                </c:pt>
                <c:pt idx="121">
                  <c:v>6.512237762237763</c:v>
                </c:pt>
                <c:pt idx="122">
                  <c:v>6.877165354330709</c:v>
                </c:pt>
                <c:pt idx="123">
                  <c:v>6.41159420289855</c:v>
                </c:pt>
                <c:pt idx="124">
                  <c:v>6.5052790346908</c:v>
                </c:pt>
                <c:pt idx="125">
                  <c:v>6.748484848484849</c:v>
                </c:pt>
                <c:pt idx="126">
                  <c:v>6.594516594516596</c:v>
                </c:pt>
                <c:pt idx="127">
                  <c:v>7.784283513097073</c:v>
                </c:pt>
                <c:pt idx="128">
                  <c:v>9.070270270270271</c:v>
                </c:pt>
                <c:pt idx="129">
                  <c:v>9.493457943925234</c:v>
                </c:pt>
                <c:pt idx="130">
                  <c:v>9.509803921568627</c:v>
                </c:pt>
                <c:pt idx="131">
                  <c:v>9.22613065326633</c:v>
                </c:pt>
                <c:pt idx="132">
                  <c:v>9.414285714285714</c:v>
                </c:pt>
                <c:pt idx="133">
                  <c:v>8.38059701492537</c:v>
                </c:pt>
                <c:pt idx="134">
                  <c:v>8.335714285714285</c:v>
                </c:pt>
                <c:pt idx="135">
                  <c:v>8.0156862745098</c:v>
                </c:pt>
                <c:pt idx="136">
                  <c:v>7.875792141951838</c:v>
                </c:pt>
                <c:pt idx="137">
                  <c:v>8.175658720200753</c:v>
                </c:pt>
                <c:pt idx="138">
                  <c:v>7.646778042959426</c:v>
                </c:pt>
                <c:pt idx="139">
                  <c:v>7.7942238267148</c:v>
                </c:pt>
                <c:pt idx="140">
                  <c:v>7.980440097799511</c:v>
                </c:pt>
                <c:pt idx="141">
                  <c:v>8.448060075093867</c:v>
                </c:pt>
                <c:pt idx="142">
                  <c:v>7.660486674391656</c:v>
                </c:pt>
                <c:pt idx="143">
                  <c:v>6.988235294117647</c:v>
                </c:pt>
                <c:pt idx="144">
                  <c:v>7.650462962962962</c:v>
                </c:pt>
                <c:pt idx="145">
                  <c:v>7.640677966101696</c:v>
                </c:pt>
                <c:pt idx="146">
                  <c:v>8.38140643623361</c:v>
                </c:pt>
                <c:pt idx="147">
                  <c:v>8.816936488169364</c:v>
                </c:pt>
                <c:pt idx="148">
                  <c:v>9.5396449704142</c:v>
                </c:pt>
                <c:pt idx="149">
                  <c:v>9.757281553398058</c:v>
                </c:pt>
                <c:pt idx="150">
                  <c:v>10.82950423216445</c:v>
                </c:pt>
                <c:pt idx="151">
                  <c:v>11.5909617612978</c:v>
                </c:pt>
                <c:pt idx="152">
                  <c:v>11.16704035874439</c:v>
                </c:pt>
                <c:pt idx="153">
                  <c:v>12.34030197444832</c:v>
                </c:pt>
                <c:pt idx="154">
                  <c:v>12.28987068965517</c:v>
                </c:pt>
                <c:pt idx="155">
                  <c:v>12.37209302325581</c:v>
                </c:pt>
                <c:pt idx="156">
                  <c:v>14.09350057012543</c:v>
                </c:pt>
                <c:pt idx="157">
                  <c:v>16.70819304152637</c:v>
                </c:pt>
                <c:pt idx="158">
                  <c:v>21.29211087420042</c:v>
                </c:pt>
                <c:pt idx="159">
                  <c:v>29.32004310344827</c:v>
                </c:pt>
                <c:pt idx="160">
                  <c:v>25.0418410041841</c:v>
                </c:pt>
                <c:pt idx="161">
                  <c:v>26.87726787620064</c:v>
                </c:pt>
                <c:pt idx="162">
                  <c:v>26.22611464968153</c:v>
                </c:pt>
                <c:pt idx="163">
                  <c:v>24.95667244367418</c:v>
                </c:pt>
                <c:pt idx="164">
                  <c:v>25.50331125827815</c:v>
                </c:pt>
                <c:pt idx="165">
                  <c:v>25.59417199715707</c:v>
                </c:pt>
                <c:pt idx="166">
                  <c:v>24.70242424242424</c:v>
                </c:pt>
                <c:pt idx="167">
                  <c:v>27.04761904761905</c:v>
                </c:pt>
                <c:pt idx="168">
                  <c:v>26.47244515783841</c:v>
                </c:pt>
                <c:pt idx="169">
                  <c:v>27.42012356575464</c:v>
                </c:pt>
                <c:pt idx="170">
                  <c:v>27.18728070175439</c:v>
                </c:pt>
                <c:pt idx="171">
                  <c:v>26.38500986193294</c:v>
                </c:pt>
                <c:pt idx="172">
                  <c:v>28.75202251143158</c:v>
                </c:pt>
                <c:pt idx="173">
                  <c:v>36.33902053712481</c:v>
                </c:pt>
                <c:pt idx="174">
                  <c:v>40.1729917773561</c:v>
                </c:pt>
                <c:pt idx="175">
                  <c:v>36.31477516059957</c:v>
                </c:pt>
                <c:pt idx="176">
                  <c:v>42.25665175417942</c:v>
                </c:pt>
                <c:pt idx="177">
                  <c:v>46.01816258155528</c:v>
                </c:pt>
                <c:pt idx="178">
                  <c:v>40.04920405209841</c:v>
                </c:pt>
                <c:pt idx="179">
                  <c:v>42.69235569422777</c:v>
                </c:pt>
                <c:pt idx="180">
                  <c:v>35.40197796695043</c:v>
                </c:pt>
                <c:pt idx="181">
                  <c:v>32.1893023255814</c:v>
                </c:pt>
                <c:pt idx="182">
                  <c:v>36.02898757675282</c:v>
                </c:pt>
                <c:pt idx="183">
                  <c:v>33.67587795048935</c:v>
                </c:pt>
                <c:pt idx="184">
                  <c:v>30.61282997445359</c:v>
                </c:pt>
                <c:pt idx="185">
                  <c:v>29.19538482796739</c:v>
                </c:pt>
                <c:pt idx="186">
                  <c:v>27.98228371912582</c:v>
                </c:pt>
                <c:pt idx="187">
                  <c:v>29.86415395126395</c:v>
                </c:pt>
                <c:pt idx="188">
                  <c:v>28.91927627000696</c:v>
                </c:pt>
                <c:pt idx="189">
                  <c:v>28.5017550702028</c:v>
                </c:pt>
                <c:pt idx="190">
                  <c:v>19.46615905245347</c:v>
                </c:pt>
                <c:pt idx="191">
                  <c:v>22.27395520664973</c:v>
                </c:pt>
                <c:pt idx="192">
                  <c:v>20.14558862259679</c:v>
                </c:pt>
                <c:pt idx="193">
                  <c:v>16.44165316045381</c:v>
                </c:pt>
                <c:pt idx="194">
                  <c:v>20.16247674096362</c:v>
                </c:pt>
                <c:pt idx="195">
                  <c:v>20.65801160375331</c:v>
                </c:pt>
                <c:pt idx="196">
                  <c:v>27.56766496831117</c:v>
                </c:pt>
                <c:pt idx="197">
                  <c:v>26.54208212051774</c:v>
                </c:pt>
                <c:pt idx="198">
                  <c:v>22.82481374935457</c:v>
                </c:pt>
                <c:pt idx="199">
                  <c:v>21.22126440896399</c:v>
                </c:pt>
                <c:pt idx="200">
                  <c:v>14.42457781557527</c:v>
                </c:pt>
                <c:pt idx="201">
                  <c:v>14.07823951547231</c:v>
                </c:pt>
                <c:pt idx="202">
                  <c:v>14.49433286713287</c:v>
                </c:pt>
                <c:pt idx="203">
                  <c:v>17.5059700238801</c:v>
                </c:pt>
                <c:pt idx="204">
                  <c:v>14.32770060865943</c:v>
                </c:pt>
                <c:pt idx="205">
                  <c:v>15.04511498999688</c:v>
                </c:pt>
                <c:pt idx="206">
                  <c:v>12.42999445652637</c:v>
                </c:pt>
                <c:pt idx="207">
                  <c:v>14.04988434434901</c:v>
                </c:pt>
                <c:pt idx="208">
                  <c:v>15.2337303693221</c:v>
                </c:pt>
                <c:pt idx="209">
                  <c:v>12.31393009083592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62376"/>
        <c:axId val="2126865544"/>
      </c:lineChart>
      <c:dateAx>
        <c:axId val="21268623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126865544"/>
        <c:crosses val="autoZero"/>
        <c:auto val="1"/>
        <c:lblOffset val="100"/>
        <c:baseTimeUnit val="months"/>
      </c:dateAx>
      <c:valAx>
        <c:axId val="2126865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862376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</a:t>
            </a:r>
            <a:r>
              <a:rPr lang="en-US" baseline="0"/>
              <a:t> Real GDP (</a:t>
            </a:r>
            <a:r>
              <a:rPr lang="en-US" sz="1800" b="1" i="0" u="none" strike="noStrike" baseline="0">
                <a:effectLst/>
              </a:rPr>
              <a:t>Millions), 1999-2016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75016339360742"/>
          <c:y val="0.143622047244094"/>
          <c:w val="0.763443714792568"/>
          <c:h val="0.64612214024428"/>
        </c:manualLayout>
      </c:layout>
      <c:lineChart>
        <c:grouping val="standard"/>
        <c:varyColors val="0"/>
        <c:ser>
          <c:idx val="0"/>
          <c:order val="0"/>
          <c:tx>
            <c:v>VEF</c:v>
          </c:tx>
          <c:marker>
            <c:symbol val="none"/>
          </c:marker>
          <c:cat>
            <c:strRef>
              <c:f>GDP!$A$8:$A$75</c:f>
              <c:strCache>
                <c:ptCount val="68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</c:strCache>
            </c:strRef>
          </c:cat>
          <c:val>
            <c:numRef>
              <c:f>GDP!$B$8:$B$75</c:f>
              <c:numCache>
                <c:formatCode>0</c:formatCode>
                <c:ptCount val="68"/>
                <c:pt idx="0">
                  <c:v>9885.601</c:v>
                </c:pt>
                <c:pt idx="1">
                  <c:v>9827.362999999999</c:v>
                </c:pt>
                <c:pt idx="2">
                  <c:v>9916.349</c:v>
                </c:pt>
                <c:pt idx="3">
                  <c:v>9885.517</c:v>
                </c:pt>
                <c:pt idx="4">
                  <c:v>10248.813</c:v>
                </c:pt>
                <c:pt idx="5">
                  <c:v>10237.491</c:v>
                </c:pt>
                <c:pt idx="6">
                  <c:v>10094.783</c:v>
                </c:pt>
                <c:pt idx="7">
                  <c:v>10353.558</c:v>
                </c:pt>
                <c:pt idx="8">
                  <c:v>10567.099</c:v>
                </c:pt>
                <c:pt idx="9">
                  <c:v>10677.898</c:v>
                </c:pt>
                <c:pt idx="10">
                  <c:v>10552.632</c:v>
                </c:pt>
                <c:pt idx="11">
                  <c:v>10548.512</c:v>
                </c:pt>
                <c:pt idx="12">
                  <c:v>10188.044</c:v>
                </c:pt>
                <c:pt idx="13">
                  <c:v>9789.138</c:v>
                </c:pt>
                <c:pt idx="14">
                  <c:v>9817.498</c:v>
                </c:pt>
                <c:pt idx="15">
                  <c:v>8889.351000000001</c:v>
                </c:pt>
                <c:pt idx="16">
                  <c:v>7528.781</c:v>
                </c:pt>
                <c:pt idx="17">
                  <c:v>9238.334999999999</c:v>
                </c:pt>
                <c:pt idx="18">
                  <c:v>9149.121999999999</c:v>
                </c:pt>
                <c:pt idx="19">
                  <c:v>9618.946</c:v>
                </c:pt>
                <c:pt idx="20">
                  <c:v>10265.969</c:v>
                </c:pt>
                <c:pt idx="21">
                  <c:v>10406.612</c:v>
                </c:pt>
                <c:pt idx="22">
                  <c:v>10618.46</c:v>
                </c:pt>
                <c:pt idx="23">
                  <c:v>10827.752</c:v>
                </c:pt>
                <c:pt idx="24">
                  <c:v>11205.813</c:v>
                </c:pt>
                <c:pt idx="25">
                  <c:v>11588.1</c:v>
                </c:pt>
                <c:pt idx="26">
                  <c:v>11695.608</c:v>
                </c:pt>
                <c:pt idx="27">
                  <c:v>11948.176</c:v>
                </c:pt>
                <c:pt idx="28">
                  <c:v>12293.903</c:v>
                </c:pt>
                <c:pt idx="29">
                  <c:v>12592.679</c:v>
                </c:pt>
                <c:pt idx="30">
                  <c:v>12815.811</c:v>
                </c:pt>
                <c:pt idx="31">
                  <c:v>13275.444</c:v>
                </c:pt>
                <c:pt idx="32">
                  <c:v>13521.117</c:v>
                </c:pt>
                <c:pt idx="33">
                  <c:v>13614.971</c:v>
                </c:pt>
                <c:pt idx="34">
                  <c:v>14111.763</c:v>
                </c:pt>
                <c:pt idx="35">
                  <c:v>14225.24</c:v>
                </c:pt>
                <c:pt idx="36">
                  <c:v>14331.396</c:v>
                </c:pt>
                <c:pt idx="37">
                  <c:v>14641.086</c:v>
                </c:pt>
                <c:pt idx="38">
                  <c:v>14728.663</c:v>
                </c:pt>
                <c:pt idx="39">
                  <c:v>14763.714</c:v>
                </c:pt>
                <c:pt idx="40">
                  <c:v>14475.806</c:v>
                </c:pt>
                <c:pt idx="41">
                  <c:v>14254.401</c:v>
                </c:pt>
                <c:pt idx="42">
                  <c:v>14046.872</c:v>
                </c:pt>
                <c:pt idx="43">
                  <c:v>13932.131</c:v>
                </c:pt>
                <c:pt idx="44">
                  <c:v>13767.998</c:v>
                </c:pt>
                <c:pt idx="45">
                  <c:v>14011.718</c:v>
                </c:pt>
                <c:pt idx="46">
                  <c:v>14000.871</c:v>
                </c:pt>
                <c:pt idx="47">
                  <c:v>14021.896</c:v>
                </c:pt>
                <c:pt idx="48">
                  <c:v>14389.373</c:v>
                </c:pt>
                <c:pt idx="49">
                  <c:v>14415.5</c:v>
                </c:pt>
                <c:pt idx="50">
                  <c:v>14599.587</c:v>
                </c:pt>
                <c:pt idx="51">
                  <c:v>14687.857</c:v>
                </c:pt>
                <c:pt idx="52">
                  <c:v>15253.284</c:v>
                </c:pt>
                <c:pt idx="53">
                  <c:v>15278.494</c:v>
                </c:pt>
                <c:pt idx="54">
                  <c:v>15384.245</c:v>
                </c:pt>
                <c:pt idx="55">
                  <c:v>15414.998</c:v>
                </c:pt>
                <c:pt idx="56">
                  <c:v>15438.742</c:v>
                </c:pt>
                <c:pt idx="57">
                  <c:v>15712.84</c:v>
                </c:pt>
                <c:pt idx="58">
                  <c:v>15532.158</c:v>
                </c:pt>
                <c:pt idx="59">
                  <c:v>15484.522</c:v>
                </c:pt>
                <c:pt idx="60">
                  <c:v>14707.296</c:v>
                </c:pt>
                <c:pt idx="61">
                  <c:v>14900.384</c:v>
                </c:pt>
                <c:pt idx="62">
                  <c:v>15098.45</c:v>
                </c:pt>
                <c:pt idx="63">
                  <c:v>15037.224</c:v>
                </c:pt>
                <c:pt idx="64">
                  <c:v>14536.909</c:v>
                </c:pt>
                <c:pt idx="65">
                  <c:v>14203.899</c:v>
                </c:pt>
                <c:pt idx="66">
                  <c:v>14026.432</c:v>
                </c:pt>
                <c:pt idx="67">
                  <c:v>13721.317</c:v>
                </c:pt>
              </c:numCache>
            </c:numRef>
          </c:val>
          <c:smooth val="0"/>
        </c:ser>
        <c:ser>
          <c:idx val="1"/>
          <c:order val="1"/>
          <c:tx>
            <c:v>USD</c:v>
          </c:tx>
          <c:marker>
            <c:symbol val="none"/>
          </c:marker>
          <c:cat>
            <c:strRef>
              <c:f>GDP!$A$8:$A$75</c:f>
              <c:strCache>
                <c:ptCount val="68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</c:strCache>
            </c:strRef>
          </c:cat>
          <c:val>
            <c:numRef>
              <c:f>GDP!$D$8:$D$75</c:f>
              <c:numCache>
                <c:formatCode>0</c:formatCode>
                <c:ptCount val="68"/>
                <c:pt idx="0">
                  <c:v>17226.50297982086</c:v>
                </c:pt>
                <c:pt idx="1">
                  <c:v>16628.08243515338</c:v>
                </c:pt>
                <c:pt idx="2">
                  <c:v>16216.43336058872</c:v>
                </c:pt>
                <c:pt idx="3">
                  <c:v>15647.83062920459</c:v>
                </c:pt>
                <c:pt idx="4">
                  <c:v>15654.92996471505</c:v>
                </c:pt>
                <c:pt idx="5">
                  <c:v>15173.39706536238</c:v>
                </c:pt>
                <c:pt idx="6">
                  <c:v>14677.76986157962</c:v>
                </c:pt>
                <c:pt idx="7">
                  <c:v>14913.084435226</c:v>
                </c:pt>
                <c:pt idx="8">
                  <c:v>15074.10593286829</c:v>
                </c:pt>
                <c:pt idx="9">
                  <c:v>14991.78378378378</c:v>
                </c:pt>
                <c:pt idx="10">
                  <c:v>14515.31224209078</c:v>
                </c:pt>
                <c:pt idx="11">
                  <c:v>14183.0639739694</c:v>
                </c:pt>
                <c:pt idx="12">
                  <c:v>13317.7045751634</c:v>
                </c:pt>
                <c:pt idx="13">
                  <c:v>11612.26334519573</c:v>
                </c:pt>
                <c:pt idx="14">
                  <c:v>7348.371643924821</c:v>
                </c:pt>
                <c:pt idx="15">
                  <c:v>6268.935825105784</c:v>
                </c:pt>
                <c:pt idx="16">
                  <c:v>3913.087837837838</c:v>
                </c:pt>
                <c:pt idx="17">
                  <c:v>5773.959375</c:v>
                </c:pt>
                <c:pt idx="18">
                  <c:v>5718.20125</c:v>
                </c:pt>
                <c:pt idx="19">
                  <c:v>6011.84125</c:v>
                </c:pt>
                <c:pt idx="20">
                  <c:v>6416.230625</c:v>
                </c:pt>
                <c:pt idx="21">
                  <c:v>5420.110416666666</c:v>
                </c:pt>
                <c:pt idx="22">
                  <c:v>5530.447916666666</c:v>
                </c:pt>
                <c:pt idx="23">
                  <c:v>5639.454166666667</c:v>
                </c:pt>
                <c:pt idx="24">
                  <c:v>4119.78419117647</c:v>
                </c:pt>
                <c:pt idx="25">
                  <c:v>4456.961538461538</c:v>
                </c:pt>
                <c:pt idx="26">
                  <c:v>4533.181395348837</c:v>
                </c:pt>
                <c:pt idx="27">
                  <c:v>4313.420938628158</c:v>
                </c:pt>
                <c:pt idx="28">
                  <c:v>4621.768045112782</c:v>
                </c:pt>
                <c:pt idx="29">
                  <c:v>4862.038223938224</c:v>
                </c:pt>
                <c:pt idx="30">
                  <c:v>4817.974060150375</c:v>
                </c:pt>
                <c:pt idx="31">
                  <c:v>4454.84697986577</c:v>
                </c:pt>
                <c:pt idx="32">
                  <c:v>3108.30275862069</c:v>
                </c:pt>
                <c:pt idx="33">
                  <c:v>3582.887105263158</c:v>
                </c:pt>
                <c:pt idx="34">
                  <c:v>3189.098983050848</c:v>
                </c:pt>
                <c:pt idx="35">
                  <c:v>2107.442962962963</c:v>
                </c:pt>
                <c:pt idx="36">
                  <c:v>2678.765607476636</c:v>
                </c:pt>
                <c:pt idx="37">
                  <c:v>4183.167428571427</c:v>
                </c:pt>
                <c:pt idx="38">
                  <c:v>4331.959705882353</c:v>
                </c:pt>
                <c:pt idx="39">
                  <c:v>2839.17576923077</c:v>
                </c:pt>
                <c:pt idx="40">
                  <c:v>2474.496752136753</c:v>
                </c:pt>
                <c:pt idx="41">
                  <c:v>2065.855217391303</c:v>
                </c:pt>
                <c:pt idx="42">
                  <c:v>2026.965656565657</c:v>
                </c:pt>
                <c:pt idx="43">
                  <c:v>2604.136635514019</c:v>
                </c:pt>
                <c:pt idx="44">
                  <c:v>2185.396507936508</c:v>
                </c:pt>
                <c:pt idx="45">
                  <c:v>1831.597124183007</c:v>
                </c:pt>
                <c:pt idx="46">
                  <c:v>1670.748329355608</c:v>
                </c:pt>
                <c:pt idx="47">
                  <c:v>1754.930663329161</c:v>
                </c:pt>
                <c:pt idx="48">
                  <c:v>1665.436689814815</c:v>
                </c:pt>
                <c:pt idx="49">
                  <c:v>1795.205479452055</c:v>
                </c:pt>
                <c:pt idx="50">
                  <c:v>1765.36723095526</c:v>
                </c:pt>
                <c:pt idx="51">
                  <c:v>1705.906736353078</c:v>
                </c:pt>
                <c:pt idx="52">
                  <c:v>1739.257012542759</c:v>
                </c:pt>
                <c:pt idx="53">
                  <c:v>1646.389439655173</c:v>
                </c:pt>
                <c:pt idx="54">
                  <c:v>1633.147027600849</c:v>
                </c:pt>
                <c:pt idx="55">
                  <c:v>1095.593319118692</c:v>
                </c:pt>
                <c:pt idx="56">
                  <c:v>826.0429106474049</c:v>
                </c:pt>
                <c:pt idx="57">
                  <c:v>619.8358974358974</c:v>
                </c:pt>
                <c:pt idx="58">
                  <c:v>491.2130929791271</c:v>
                </c:pt>
                <c:pt idx="59">
                  <c:v>273.0474695820843</c:v>
                </c:pt>
                <c:pt idx="60">
                  <c:v>184.1173760640962</c:v>
                </c:pt>
                <c:pt idx="61">
                  <c:v>214.4557282671272</c:v>
                </c:pt>
                <c:pt idx="62">
                  <c:v>195.2469934048881</c:v>
                </c:pt>
                <c:pt idx="63">
                  <c:v>146.6187987519501</c:v>
                </c:pt>
                <c:pt idx="64">
                  <c:v>76.57049776139057</c:v>
                </c:pt>
                <c:pt idx="65">
                  <c:v>50.8699197765203</c:v>
                </c:pt>
                <c:pt idx="66">
                  <c:v>20.6925307958988</c:v>
                </c:pt>
                <c:pt idx="67">
                  <c:v>17.45892330008143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274472"/>
        <c:axId val="2126277448"/>
      </c:lineChart>
      <c:catAx>
        <c:axId val="2126274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277448"/>
        <c:crosses val="autoZero"/>
        <c:auto val="1"/>
        <c:lblAlgn val="ctr"/>
        <c:lblOffset val="100"/>
        <c:noMultiLvlLbl val="0"/>
      </c:catAx>
      <c:valAx>
        <c:axId val="21262774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27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Venezuela's</a:t>
            </a:r>
            <a:r>
              <a:rPr lang="en-US" baseline="0"/>
              <a:t> A</a:t>
            </a:r>
            <a:r>
              <a:rPr lang="en-US"/>
              <a:t>nnual Implied Inflation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993845881624347"/>
          <c:y val="0.0835950234392966"/>
          <c:w val="0.884136011088502"/>
          <c:h val="0.738380551336747"/>
        </c:manualLayout>
      </c:layout>
      <c:lineChart>
        <c:grouping val="standard"/>
        <c:varyColors val="0"/>
        <c:ser>
          <c:idx val="0"/>
          <c:order val="0"/>
          <c:tx>
            <c:strRef>
              <c:f>[2]Inflation!$D$1</c:f>
              <c:strCache>
                <c:ptCount val="1"/>
                <c:pt idx="0">
                  <c:v>Annual implied inflation rate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[2]Inflation!$A$14:$A$258</c:f>
              <c:numCache>
                <c:formatCode>General</c:formatCode>
                <c:ptCount val="245"/>
                <c:pt idx="0">
                  <c:v>35065.0</c:v>
                </c:pt>
                <c:pt idx="1">
                  <c:v>35096.0</c:v>
                </c:pt>
                <c:pt idx="2">
                  <c:v>35125.0</c:v>
                </c:pt>
                <c:pt idx="3">
                  <c:v>35156.0</c:v>
                </c:pt>
                <c:pt idx="4">
                  <c:v>35186.0</c:v>
                </c:pt>
                <c:pt idx="5">
                  <c:v>35217.0</c:v>
                </c:pt>
                <c:pt idx="6">
                  <c:v>35247.0</c:v>
                </c:pt>
                <c:pt idx="7">
                  <c:v>35278.0</c:v>
                </c:pt>
                <c:pt idx="8">
                  <c:v>35309.0</c:v>
                </c:pt>
                <c:pt idx="9">
                  <c:v>35339.0</c:v>
                </c:pt>
                <c:pt idx="10">
                  <c:v>35370.0</c:v>
                </c:pt>
                <c:pt idx="11">
                  <c:v>35400.0</c:v>
                </c:pt>
                <c:pt idx="12">
                  <c:v>35431.0</c:v>
                </c:pt>
                <c:pt idx="13">
                  <c:v>35462.0</c:v>
                </c:pt>
                <c:pt idx="14">
                  <c:v>35490.0</c:v>
                </c:pt>
                <c:pt idx="15">
                  <c:v>35521.0</c:v>
                </c:pt>
                <c:pt idx="16">
                  <c:v>35551.0</c:v>
                </c:pt>
                <c:pt idx="17">
                  <c:v>35582.0</c:v>
                </c:pt>
                <c:pt idx="18">
                  <c:v>35612.0</c:v>
                </c:pt>
                <c:pt idx="19">
                  <c:v>35643.0</c:v>
                </c:pt>
                <c:pt idx="20">
                  <c:v>35674.0</c:v>
                </c:pt>
                <c:pt idx="21">
                  <c:v>35704.0</c:v>
                </c:pt>
                <c:pt idx="22">
                  <c:v>35735.0</c:v>
                </c:pt>
                <c:pt idx="23">
                  <c:v>35765.0</c:v>
                </c:pt>
                <c:pt idx="24">
                  <c:v>35796.0</c:v>
                </c:pt>
                <c:pt idx="25">
                  <c:v>35827.0</c:v>
                </c:pt>
                <c:pt idx="26">
                  <c:v>35855.0</c:v>
                </c:pt>
                <c:pt idx="27">
                  <c:v>35886.0</c:v>
                </c:pt>
                <c:pt idx="28">
                  <c:v>35916.0</c:v>
                </c:pt>
                <c:pt idx="29">
                  <c:v>35947.0</c:v>
                </c:pt>
                <c:pt idx="30">
                  <c:v>35977.0</c:v>
                </c:pt>
                <c:pt idx="31">
                  <c:v>36008.0</c:v>
                </c:pt>
                <c:pt idx="32">
                  <c:v>36039.0</c:v>
                </c:pt>
                <c:pt idx="33">
                  <c:v>36069.0</c:v>
                </c:pt>
                <c:pt idx="34">
                  <c:v>36100.0</c:v>
                </c:pt>
                <c:pt idx="35">
                  <c:v>36130.0</c:v>
                </c:pt>
                <c:pt idx="36">
                  <c:v>36161.0</c:v>
                </c:pt>
                <c:pt idx="37">
                  <c:v>36192.0</c:v>
                </c:pt>
                <c:pt idx="38">
                  <c:v>36220.0</c:v>
                </c:pt>
                <c:pt idx="39">
                  <c:v>36251.0</c:v>
                </c:pt>
                <c:pt idx="40">
                  <c:v>36281.0</c:v>
                </c:pt>
                <c:pt idx="41">
                  <c:v>36312.0</c:v>
                </c:pt>
                <c:pt idx="42">
                  <c:v>36342.0</c:v>
                </c:pt>
                <c:pt idx="43">
                  <c:v>36373.0</c:v>
                </c:pt>
                <c:pt idx="44">
                  <c:v>36404.0</c:v>
                </c:pt>
                <c:pt idx="45">
                  <c:v>36434.0</c:v>
                </c:pt>
                <c:pt idx="46">
                  <c:v>36465.0</c:v>
                </c:pt>
                <c:pt idx="47">
                  <c:v>36495.0</c:v>
                </c:pt>
                <c:pt idx="48">
                  <c:v>36526.0</c:v>
                </c:pt>
                <c:pt idx="49">
                  <c:v>36557.0</c:v>
                </c:pt>
                <c:pt idx="50">
                  <c:v>36586.0</c:v>
                </c:pt>
                <c:pt idx="51">
                  <c:v>36617.0</c:v>
                </c:pt>
                <c:pt idx="52">
                  <c:v>36647.0</c:v>
                </c:pt>
                <c:pt idx="53">
                  <c:v>36678.0</c:v>
                </c:pt>
                <c:pt idx="54">
                  <c:v>36708.0</c:v>
                </c:pt>
                <c:pt idx="55">
                  <c:v>36739.0</c:v>
                </c:pt>
                <c:pt idx="56">
                  <c:v>36770.0</c:v>
                </c:pt>
                <c:pt idx="57">
                  <c:v>36800.0</c:v>
                </c:pt>
                <c:pt idx="58">
                  <c:v>36831.0</c:v>
                </c:pt>
                <c:pt idx="59">
                  <c:v>36861.0</c:v>
                </c:pt>
                <c:pt idx="60">
                  <c:v>36892.0</c:v>
                </c:pt>
                <c:pt idx="61">
                  <c:v>36923.0</c:v>
                </c:pt>
                <c:pt idx="62">
                  <c:v>36951.0</c:v>
                </c:pt>
                <c:pt idx="63">
                  <c:v>36982.0</c:v>
                </c:pt>
                <c:pt idx="64">
                  <c:v>37012.0</c:v>
                </c:pt>
                <c:pt idx="65">
                  <c:v>37043.0</c:v>
                </c:pt>
                <c:pt idx="66">
                  <c:v>37073.0</c:v>
                </c:pt>
                <c:pt idx="67">
                  <c:v>37104.0</c:v>
                </c:pt>
                <c:pt idx="68">
                  <c:v>37135.0</c:v>
                </c:pt>
                <c:pt idx="69">
                  <c:v>37165.0</c:v>
                </c:pt>
                <c:pt idx="70">
                  <c:v>37196.0</c:v>
                </c:pt>
                <c:pt idx="71">
                  <c:v>37226.0</c:v>
                </c:pt>
                <c:pt idx="72">
                  <c:v>37257.0</c:v>
                </c:pt>
                <c:pt idx="73">
                  <c:v>37288.0</c:v>
                </c:pt>
                <c:pt idx="74">
                  <c:v>37316.0</c:v>
                </c:pt>
                <c:pt idx="75">
                  <c:v>37347.0</c:v>
                </c:pt>
                <c:pt idx="76">
                  <c:v>37377.0</c:v>
                </c:pt>
                <c:pt idx="77">
                  <c:v>37408.0</c:v>
                </c:pt>
                <c:pt idx="78">
                  <c:v>37438.0</c:v>
                </c:pt>
                <c:pt idx="79">
                  <c:v>37469.0</c:v>
                </c:pt>
                <c:pt idx="80">
                  <c:v>37500.0</c:v>
                </c:pt>
                <c:pt idx="81">
                  <c:v>37530.0</c:v>
                </c:pt>
                <c:pt idx="82">
                  <c:v>37561.0</c:v>
                </c:pt>
                <c:pt idx="83">
                  <c:v>37591.0</c:v>
                </c:pt>
                <c:pt idx="84">
                  <c:v>37622.0</c:v>
                </c:pt>
                <c:pt idx="85">
                  <c:v>37653.0</c:v>
                </c:pt>
                <c:pt idx="86">
                  <c:v>37681.0</c:v>
                </c:pt>
                <c:pt idx="87">
                  <c:v>37712.0</c:v>
                </c:pt>
                <c:pt idx="88">
                  <c:v>37742.0</c:v>
                </c:pt>
                <c:pt idx="89">
                  <c:v>37773.0</c:v>
                </c:pt>
                <c:pt idx="90">
                  <c:v>37803.0</c:v>
                </c:pt>
                <c:pt idx="91">
                  <c:v>37834.0</c:v>
                </c:pt>
                <c:pt idx="92">
                  <c:v>37865.0</c:v>
                </c:pt>
                <c:pt idx="93">
                  <c:v>37895.0</c:v>
                </c:pt>
                <c:pt idx="94">
                  <c:v>37926.0</c:v>
                </c:pt>
                <c:pt idx="95">
                  <c:v>37956.0</c:v>
                </c:pt>
                <c:pt idx="96">
                  <c:v>37987.0</c:v>
                </c:pt>
                <c:pt idx="97">
                  <c:v>38018.0</c:v>
                </c:pt>
                <c:pt idx="98">
                  <c:v>38047.0</c:v>
                </c:pt>
                <c:pt idx="99">
                  <c:v>38078.0</c:v>
                </c:pt>
                <c:pt idx="100">
                  <c:v>38108.0</c:v>
                </c:pt>
                <c:pt idx="101">
                  <c:v>38139.0</c:v>
                </c:pt>
                <c:pt idx="102">
                  <c:v>38169.0</c:v>
                </c:pt>
                <c:pt idx="103">
                  <c:v>38200.0</c:v>
                </c:pt>
                <c:pt idx="104">
                  <c:v>38231.0</c:v>
                </c:pt>
                <c:pt idx="105">
                  <c:v>38261.0</c:v>
                </c:pt>
                <c:pt idx="106">
                  <c:v>38292.0</c:v>
                </c:pt>
                <c:pt idx="107">
                  <c:v>38322.0</c:v>
                </c:pt>
                <c:pt idx="108">
                  <c:v>38353.0</c:v>
                </c:pt>
                <c:pt idx="109">
                  <c:v>38384.0</c:v>
                </c:pt>
                <c:pt idx="110">
                  <c:v>38412.0</c:v>
                </c:pt>
                <c:pt idx="111">
                  <c:v>38443.0</c:v>
                </c:pt>
                <c:pt idx="112">
                  <c:v>38473.0</c:v>
                </c:pt>
                <c:pt idx="113">
                  <c:v>38504.0</c:v>
                </c:pt>
                <c:pt idx="114">
                  <c:v>38534.0</c:v>
                </c:pt>
                <c:pt idx="115">
                  <c:v>38565.0</c:v>
                </c:pt>
                <c:pt idx="116">
                  <c:v>38596.0</c:v>
                </c:pt>
                <c:pt idx="117">
                  <c:v>38626.0</c:v>
                </c:pt>
                <c:pt idx="118">
                  <c:v>38657.0</c:v>
                </c:pt>
                <c:pt idx="119">
                  <c:v>38687.0</c:v>
                </c:pt>
                <c:pt idx="120">
                  <c:v>38718.0</c:v>
                </c:pt>
                <c:pt idx="121">
                  <c:v>38749.0</c:v>
                </c:pt>
                <c:pt idx="122">
                  <c:v>38777.0</c:v>
                </c:pt>
                <c:pt idx="123">
                  <c:v>38808.0</c:v>
                </c:pt>
                <c:pt idx="124">
                  <c:v>38838.0</c:v>
                </c:pt>
                <c:pt idx="125">
                  <c:v>38869.0</c:v>
                </c:pt>
                <c:pt idx="126">
                  <c:v>38899.0</c:v>
                </c:pt>
                <c:pt idx="127">
                  <c:v>38930.0</c:v>
                </c:pt>
                <c:pt idx="128">
                  <c:v>38961.0</c:v>
                </c:pt>
                <c:pt idx="129">
                  <c:v>38991.0</c:v>
                </c:pt>
                <c:pt idx="130">
                  <c:v>39022.0</c:v>
                </c:pt>
                <c:pt idx="131">
                  <c:v>39052.0</c:v>
                </c:pt>
                <c:pt idx="132">
                  <c:v>39083.0</c:v>
                </c:pt>
                <c:pt idx="133">
                  <c:v>39114.0</c:v>
                </c:pt>
                <c:pt idx="134">
                  <c:v>39142.0</c:v>
                </c:pt>
                <c:pt idx="135">
                  <c:v>39173.0</c:v>
                </c:pt>
                <c:pt idx="136">
                  <c:v>39203.0</c:v>
                </c:pt>
                <c:pt idx="137">
                  <c:v>39234.0</c:v>
                </c:pt>
                <c:pt idx="138">
                  <c:v>39264.0</c:v>
                </c:pt>
                <c:pt idx="139">
                  <c:v>39295.0</c:v>
                </c:pt>
                <c:pt idx="140">
                  <c:v>39326.0</c:v>
                </c:pt>
                <c:pt idx="141">
                  <c:v>39356.0</c:v>
                </c:pt>
                <c:pt idx="142">
                  <c:v>39387.0</c:v>
                </c:pt>
                <c:pt idx="143">
                  <c:v>39417.0</c:v>
                </c:pt>
                <c:pt idx="144">
                  <c:v>39448.0</c:v>
                </c:pt>
                <c:pt idx="145">
                  <c:v>39479.0</c:v>
                </c:pt>
                <c:pt idx="146">
                  <c:v>39508.0</c:v>
                </c:pt>
                <c:pt idx="147">
                  <c:v>39539.0</c:v>
                </c:pt>
                <c:pt idx="148">
                  <c:v>39569.0</c:v>
                </c:pt>
                <c:pt idx="149">
                  <c:v>39600.0</c:v>
                </c:pt>
                <c:pt idx="150">
                  <c:v>39630.0</c:v>
                </c:pt>
                <c:pt idx="151">
                  <c:v>39661.0</c:v>
                </c:pt>
                <c:pt idx="152">
                  <c:v>39692.0</c:v>
                </c:pt>
                <c:pt idx="153">
                  <c:v>39722.0</c:v>
                </c:pt>
                <c:pt idx="154">
                  <c:v>39753.0</c:v>
                </c:pt>
                <c:pt idx="155">
                  <c:v>39783.0</c:v>
                </c:pt>
                <c:pt idx="156">
                  <c:v>39814.0</c:v>
                </c:pt>
                <c:pt idx="157">
                  <c:v>39845.0</c:v>
                </c:pt>
                <c:pt idx="158">
                  <c:v>39873.0</c:v>
                </c:pt>
                <c:pt idx="159">
                  <c:v>39904.0</c:v>
                </c:pt>
                <c:pt idx="160">
                  <c:v>39934.0</c:v>
                </c:pt>
                <c:pt idx="161">
                  <c:v>39965.0</c:v>
                </c:pt>
                <c:pt idx="162">
                  <c:v>39995.0</c:v>
                </c:pt>
                <c:pt idx="163">
                  <c:v>40026.0</c:v>
                </c:pt>
                <c:pt idx="164">
                  <c:v>40057.0</c:v>
                </c:pt>
                <c:pt idx="165">
                  <c:v>40087.0</c:v>
                </c:pt>
                <c:pt idx="166">
                  <c:v>40118.0</c:v>
                </c:pt>
                <c:pt idx="167">
                  <c:v>40148.0</c:v>
                </c:pt>
                <c:pt idx="168">
                  <c:v>40179.0</c:v>
                </c:pt>
                <c:pt idx="169">
                  <c:v>40210.0</c:v>
                </c:pt>
                <c:pt idx="170">
                  <c:v>40238.0</c:v>
                </c:pt>
                <c:pt idx="171">
                  <c:v>40269.0</c:v>
                </c:pt>
                <c:pt idx="172">
                  <c:v>40299.0</c:v>
                </c:pt>
                <c:pt idx="173">
                  <c:v>40330.0</c:v>
                </c:pt>
                <c:pt idx="174">
                  <c:v>40360.0</c:v>
                </c:pt>
                <c:pt idx="175">
                  <c:v>40391.0</c:v>
                </c:pt>
                <c:pt idx="176">
                  <c:v>40422.0</c:v>
                </c:pt>
                <c:pt idx="177">
                  <c:v>40452.0</c:v>
                </c:pt>
                <c:pt idx="178">
                  <c:v>40483.0</c:v>
                </c:pt>
                <c:pt idx="179">
                  <c:v>40513.0</c:v>
                </c:pt>
                <c:pt idx="180">
                  <c:v>40544.0</c:v>
                </c:pt>
                <c:pt idx="181">
                  <c:v>40575.0</c:v>
                </c:pt>
                <c:pt idx="182">
                  <c:v>40603.0</c:v>
                </c:pt>
                <c:pt idx="183">
                  <c:v>40634.0</c:v>
                </c:pt>
                <c:pt idx="184">
                  <c:v>40664.0</c:v>
                </c:pt>
                <c:pt idx="185">
                  <c:v>40695.0</c:v>
                </c:pt>
                <c:pt idx="186">
                  <c:v>40725.0</c:v>
                </c:pt>
                <c:pt idx="187">
                  <c:v>40756.0</c:v>
                </c:pt>
                <c:pt idx="188">
                  <c:v>40787.0</c:v>
                </c:pt>
                <c:pt idx="189">
                  <c:v>40817.0</c:v>
                </c:pt>
                <c:pt idx="190">
                  <c:v>40848.0</c:v>
                </c:pt>
                <c:pt idx="191">
                  <c:v>40878.0</c:v>
                </c:pt>
                <c:pt idx="192">
                  <c:v>40909.0</c:v>
                </c:pt>
                <c:pt idx="193">
                  <c:v>40940.0</c:v>
                </c:pt>
                <c:pt idx="194">
                  <c:v>40969.0</c:v>
                </c:pt>
                <c:pt idx="195">
                  <c:v>41000.0</c:v>
                </c:pt>
                <c:pt idx="196">
                  <c:v>41030.0</c:v>
                </c:pt>
                <c:pt idx="197">
                  <c:v>41061.0</c:v>
                </c:pt>
                <c:pt idx="198">
                  <c:v>41091.0</c:v>
                </c:pt>
                <c:pt idx="199">
                  <c:v>41122.0</c:v>
                </c:pt>
                <c:pt idx="200">
                  <c:v>41153.0</c:v>
                </c:pt>
                <c:pt idx="201">
                  <c:v>41183.0</c:v>
                </c:pt>
                <c:pt idx="202">
                  <c:v>41214.0</c:v>
                </c:pt>
                <c:pt idx="203">
                  <c:v>41244.0</c:v>
                </c:pt>
                <c:pt idx="204">
                  <c:v>41275.0</c:v>
                </c:pt>
                <c:pt idx="205">
                  <c:v>41306.0</c:v>
                </c:pt>
                <c:pt idx="206">
                  <c:v>41334.0</c:v>
                </c:pt>
                <c:pt idx="207">
                  <c:v>41365.0</c:v>
                </c:pt>
                <c:pt idx="208">
                  <c:v>41395.0</c:v>
                </c:pt>
                <c:pt idx="209">
                  <c:v>41426.0</c:v>
                </c:pt>
                <c:pt idx="210">
                  <c:v>41456.0</c:v>
                </c:pt>
                <c:pt idx="211">
                  <c:v>41487.0</c:v>
                </c:pt>
                <c:pt idx="212">
                  <c:v>41518.0</c:v>
                </c:pt>
                <c:pt idx="213">
                  <c:v>41548.0</c:v>
                </c:pt>
                <c:pt idx="214">
                  <c:v>41579.0</c:v>
                </c:pt>
                <c:pt idx="215">
                  <c:v>41609.0</c:v>
                </c:pt>
                <c:pt idx="216">
                  <c:v>41640.0</c:v>
                </c:pt>
                <c:pt idx="217">
                  <c:v>41671.0</c:v>
                </c:pt>
                <c:pt idx="218">
                  <c:v>41699.0</c:v>
                </c:pt>
                <c:pt idx="219">
                  <c:v>41730.0</c:v>
                </c:pt>
                <c:pt idx="220">
                  <c:v>41760.0</c:v>
                </c:pt>
                <c:pt idx="221">
                  <c:v>41791.0</c:v>
                </c:pt>
                <c:pt idx="222">
                  <c:v>41821.0</c:v>
                </c:pt>
                <c:pt idx="223">
                  <c:v>41852.0</c:v>
                </c:pt>
                <c:pt idx="224">
                  <c:v>41883.0</c:v>
                </c:pt>
                <c:pt idx="225">
                  <c:v>41913.0</c:v>
                </c:pt>
                <c:pt idx="226">
                  <c:v>41944.0</c:v>
                </c:pt>
                <c:pt idx="227">
                  <c:v>41974.0</c:v>
                </c:pt>
                <c:pt idx="228">
                  <c:v>42005.0</c:v>
                </c:pt>
                <c:pt idx="229">
                  <c:v>42036.0</c:v>
                </c:pt>
                <c:pt idx="230">
                  <c:v>42064.0</c:v>
                </c:pt>
                <c:pt idx="231">
                  <c:v>42095.0</c:v>
                </c:pt>
                <c:pt idx="232">
                  <c:v>42125.0</c:v>
                </c:pt>
                <c:pt idx="233">
                  <c:v>42156.0</c:v>
                </c:pt>
                <c:pt idx="234">
                  <c:v>42186.0</c:v>
                </c:pt>
                <c:pt idx="235">
                  <c:v>42217.0</c:v>
                </c:pt>
                <c:pt idx="236">
                  <c:v>42248.0</c:v>
                </c:pt>
                <c:pt idx="237">
                  <c:v>42278.0</c:v>
                </c:pt>
                <c:pt idx="238">
                  <c:v>42309.0</c:v>
                </c:pt>
                <c:pt idx="239">
                  <c:v>42339.0</c:v>
                </c:pt>
                <c:pt idx="240">
                  <c:v>42370.0</c:v>
                </c:pt>
                <c:pt idx="241">
                  <c:v>42401.0</c:v>
                </c:pt>
                <c:pt idx="242">
                  <c:v>42430.0</c:v>
                </c:pt>
                <c:pt idx="243">
                  <c:v>42461.0</c:v>
                </c:pt>
                <c:pt idx="244">
                  <c:v>42491.0</c:v>
                </c:pt>
              </c:numCache>
            </c:numRef>
          </c:cat>
          <c:val>
            <c:numRef>
              <c:f>[2]Inflation!$D$14:$D$258</c:f>
              <c:numCache>
                <c:formatCode>General</c:formatCode>
                <c:ptCount val="245"/>
                <c:pt idx="0">
                  <c:v>0.752316954030058</c:v>
                </c:pt>
                <c:pt idx="1">
                  <c:v>0.751001529499264</c:v>
                </c:pt>
                <c:pt idx="2">
                  <c:v>0.754232225750283</c:v>
                </c:pt>
                <c:pt idx="3">
                  <c:v>1.821662957805639</c:v>
                </c:pt>
                <c:pt idx="4">
                  <c:v>1.84426047270994</c:v>
                </c:pt>
                <c:pt idx="5">
                  <c:v>1.836539095513531</c:v>
                </c:pt>
                <c:pt idx="6">
                  <c:v>1.859576344021571</c:v>
                </c:pt>
                <c:pt idx="7">
                  <c:v>1.875806897090101</c:v>
                </c:pt>
                <c:pt idx="8">
                  <c:v>1.861075649650453</c:v>
                </c:pt>
                <c:pt idx="9">
                  <c:v>1.854669829833654</c:v>
                </c:pt>
                <c:pt idx="10">
                  <c:v>1.869553395475811</c:v>
                </c:pt>
                <c:pt idx="11">
                  <c:v>0.69891798118801</c:v>
                </c:pt>
                <c:pt idx="12">
                  <c:v>0.68860417105163</c:v>
                </c:pt>
                <c:pt idx="13">
                  <c:v>0.70005565248832</c:v>
                </c:pt>
                <c:pt idx="14">
                  <c:v>0.696056896420604</c:v>
                </c:pt>
                <c:pt idx="15">
                  <c:v>0.058566033062968</c:v>
                </c:pt>
                <c:pt idx="16">
                  <c:v>0.055174184759472</c:v>
                </c:pt>
                <c:pt idx="17">
                  <c:v>0.0585954408151352</c:v>
                </c:pt>
                <c:pt idx="18">
                  <c:v>0.0776400665341395</c:v>
                </c:pt>
                <c:pt idx="19">
                  <c:v>0.0713131513114635</c:v>
                </c:pt>
                <c:pt idx="20">
                  <c:v>0.0766999126462564</c:v>
                </c:pt>
                <c:pt idx="21">
                  <c:v>0.0836176933105737</c:v>
                </c:pt>
                <c:pt idx="22">
                  <c:v>0.0804084813738248</c:v>
                </c:pt>
                <c:pt idx="23">
                  <c:v>0.0764488999101251</c:v>
                </c:pt>
                <c:pt idx="24">
                  <c:v>0.0914633208421846</c:v>
                </c:pt>
                <c:pt idx="25">
                  <c:v>0.0983466003776572</c:v>
                </c:pt>
                <c:pt idx="26">
                  <c:v>0.110920506912442</c:v>
                </c:pt>
                <c:pt idx="27">
                  <c:v>0.133481963266895</c:v>
                </c:pt>
                <c:pt idx="28">
                  <c:v>0.130783545525882</c:v>
                </c:pt>
                <c:pt idx="29">
                  <c:v>0.15769848338659</c:v>
                </c:pt>
                <c:pt idx="30">
                  <c:v>0.13478611966005</c:v>
                </c:pt>
                <c:pt idx="31">
                  <c:v>0.191987937556761</c:v>
                </c:pt>
                <c:pt idx="32">
                  <c:v>0.173446752290702</c:v>
                </c:pt>
                <c:pt idx="33">
                  <c:v>0.154904651619702</c:v>
                </c:pt>
                <c:pt idx="34">
                  <c:v>0.160795046439628</c:v>
                </c:pt>
                <c:pt idx="35">
                  <c:v>0.140459383322976</c:v>
                </c:pt>
                <c:pt idx="36">
                  <c:v>0.14547562074358</c:v>
                </c:pt>
                <c:pt idx="37">
                  <c:v>0.128391115063531</c:v>
                </c:pt>
                <c:pt idx="38">
                  <c:v>0.13459123345007</c:v>
                </c:pt>
                <c:pt idx="39">
                  <c:v>0.126370712898394</c:v>
                </c:pt>
                <c:pt idx="40">
                  <c:v>0.138058534201657</c:v>
                </c:pt>
                <c:pt idx="41">
                  <c:v>0.120393349982479</c:v>
                </c:pt>
                <c:pt idx="42">
                  <c:v>0.127259117417045</c:v>
                </c:pt>
                <c:pt idx="43">
                  <c:v>0.0887889777319732</c:v>
                </c:pt>
                <c:pt idx="44">
                  <c:v>0.122385960914272</c:v>
                </c:pt>
                <c:pt idx="45">
                  <c:v>0.141222304561223</c:v>
                </c:pt>
                <c:pt idx="46">
                  <c:v>0.145979535751092</c:v>
                </c:pt>
                <c:pt idx="47">
                  <c:v>0.179963770267862</c:v>
                </c:pt>
                <c:pt idx="48">
                  <c:v>0.172064102787375</c:v>
                </c:pt>
                <c:pt idx="49">
                  <c:v>0.187659621076645</c:v>
                </c:pt>
                <c:pt idx="50">
                  <c:v>0.1905003765158</c:v>
                </c:pt>
                <c:pt idx="51">
                  <c:v>0.176636250848071</c:v>
                </c:pt>
                <c:pt idx="52">
                  <c:v>0.172542811410089</c:v>
                </c:pt>
                <c:pt idx="53">
                  <c:v>0.16653957814554</c:v>
                </c:pt>
                <c:pt idx="54">
                  <c:v>0.165865875067015</c:v>
                </c:pt>
                <c:pt idx="55">
                  <c:v>0.149540401918262</c:v>
                </c:pt>
                <c:pt idx="56">
                  <c:v>0.138781618176035</c:v>
                </c:pt>
                <c:pt idx="57">
                  <c:v>0.136842105263158</c:v>
                </c:pt>
                <c:pt idx="58">
                  <c:v>0.129683042726521</c:v>
                </c:pt>
                <c:pt idx="59">
                  <c:v>0.115080680642754</c:v>
                </c:pt>
                <c:pt idx="60">
                  <c:v>0.110747839239146</c:v>
                </c:pt>
                <c:pt idx="61">
                  <c:v>0.104499186310538</c:v>
                </c:pt>
                <c:pt idx="62">
                  <c:v>0.0872377384433913</c:v>
                </c:pt>
                <c:pt idx="63">
                  <c:v>0.0901649571005634</c:v>
                </c:pt>
                <c:pt idx="64">
                  <c:v>0.0874802581340679</c:v>
                </c:pt>
                <c:pt idx="65">
                  <c:v>0.0892956542906409</c:v>
                </c:pt>
                <c:pt idx="66">
                  <c:v>0.0858056979932704</c:v>
                </c:pt>
                <c:pt idx="67">
                  <c:v>0.0995863357285362</c:v>
                </c:pt>
                <c:pt idx="68">
                  <c:v>0.103728587056047</c:v>
                </c:pt>
                <c:pt idx="69">
                  <c:v>0.0940500114071676</c:v>
                </c:pt>
                <c:pt idx="70">
                  <c:v>0.0920503643661974</c:v>
                </c:pt>
                <c:pt idx="71">
                  <c:v>0.121020817688264</c:v>
                </c:pt>
                <c:pt idx="72">
                  <c:v>0.103747256212707</c:v>
                </c:pt>
                <c:pt idx="73">
                  <c:v>0.527682426650667</c:v>
                </c:pt>
                <c:pt idx="74">
                  <c:v>0.269790065516507</c:v>
                </c:pt>
                <c:pt idx="75">
                  <c:v>0.202976022648154</c:v>
                </c:pt>
                <c:pt idx="76">
                  <c:v>0.619748553799854</c:v>
                </c:pt>
                <c:pt idx="77">
                  <c:v>0.827380405056961</c:v>
                </c:pt>
                <c:pt idx="78">
                  <c:v>0.864621353430072</c:v>
                </c:pt>
                <c:pt idx="79">
                  <c:v>0.953331637914176</c:v>
                </c:pt>
                <c:pt idx="80">
                  <c:v>1.01662327545406</c:v>
                </c:pt>
                <c:pt idx="81">
                  <c:v>0.945205405238781</c:v>
                </c:pt>
                <c:pt idx="82">
                  <c:v>0.808652120696239</c:v>
                </c:pt>
                <c:pt idx="83">
                  <c:v>0.832321539566481</c:v>
                </c:pt>
                <c:pt idx="84">
                  <c:v>1.580358203887616</c:v>
                </c:pt>
                <c:pt idx="85">
                  <c:v>0.548570068180956</c:v>
                </c:pt>
                <c:pt idx="86">
                  <c:v>0.862510901300572</c:v>
                </c:pt>
                <c:pt idx="87">
                  <c:v>0.940207717287035</c:v>
                </c:pt>
                <c:pt idx="88">
                  <c:v>0.42612332883337</c:v>
                </c:pt>
                <c:pt idx="89">
                  <c:v>0.256756912362914</c:v>
                </c:pt>
                <c:pt idx="90">
                  <c:v>0.222864366857382</c:v>
                </c:pt>
                <c:pt idx="91">
                  <c:v>0.153915167630811</c:v>
                </c:pt>
                <c:pt idx="92">
                  <c:v>0.109164682807049</c:v>
                </c:pt>
                <c:pt idx="93">
                  <c:v>0.151377335137158</c:v>
                </c:pt>
                <c:pt idx="94">
                  <c:v>0.231649383799805</c:v>
                </c:pt>
                <c:pt idx="95">
                  <c:v>0.178223247493809</c:v>
                </c:pt>
                <c:pt idx="96">
                  <c:v>-0.152380440217534</c:v>
                </c:pt>
                <c:pt idx="97">
                  <c:v>0.220316766794101</c:v>
                </c:pt>
                <c:pt idx="98">
                  <c:v>0.220846905537459</c:v>
                </c:pt>
                <c:pt idx="99">
                  <c:v>0.227421109902067</c:v>
                </c:pt>
                <c:pt idx="100">
                  <c:v>0.236621253405995</c:v>
                </c:pt>
                <c:pt idx="101">
                  <c:v>0.239194338595536</c:v>
                </c:pt>
                <c:pt idx="102">
                  <c:v>0.235889070146819</c:v>
                </c:pt>
                <c:pt idx="103">
                  <c:v>0.231852654387866</c:v>
                </c:pt>
                <c:pt idx="104">
                  <c:v>0.230453563714903</c:v>
                </c:pt>
                <c:pt idx="105">
                  <c:v>0.23827027027027</c:v>
                </c:pt>
                <c:pt idx="106">
                  <c:v>0.242276422764228</c:v>
                </c:pt>
                <c:pt idx="107">
                  <c:v>0.23906673901248</c:v>
                </c:pt>
                <c:pt idx="108">
                  <c:v>0.75048596112311</c:v>
                </c:pt>
                <c:pt idx="109">
                  <c:v>0.470003132832081</c:v>
                </c:pt>
                <c:pt idx="110">
                  <c:v>0.461268231945927</c:v>
                </c:pt>
                <c:pt idx="111">
                  <c:v>0.401706560283688</c:v>
                </c:pt>
                <c:pt idx="112">
                  <c:v>0.381411951348493</c:v>
                </c:pt>
                <c:pt idx="113">
                  <c:v>0.3563905728343</c:v>
                </c:pt>
                <c:pt idx="114">
                  <c:v>0.38631863780359</c:v>
                </c:pt>
                <c:pt idx="115">
                  <c:v>0.392678100263852</c:v>
                </c:pt>
                <c:pt idx="116">
                  <c:v>0.450346673687906</c:v>
                </c:pt>
                <c:pt idx="117">
                  <c:v>0.505434782608696</c:v>
                </c:pt>
                <c:pt idx="118">
                  <c:v>0.427901396160558</c:v>
                </c:pt>
                <c:pt idx="119">
                  <c:v>0.454282711508145</c:v>
                </c:pt>
                <c:pt idx="120">
                  <c:v>0.0169152348931183</c:v>
                </c:pt>
                <c:pt idx="121">
                  <c:v>-0.0112866580912296</c:v>
                </c:pt>
                <c:pt idx="122">
                  <c:v>-0.0252750220626277</c:v>
                </c:pt>
                <c:pt idx="123">
                  <c:v>0.0314748201438848</c:v>
                </c:pt>
                <c:pt idx="124">
                  <c:v>0.0537790697674421</c:v>
                </c:pt>
                <c:pt idx="125">
                  <c:v>0.0760439649414004</c:v>
                </c:pt>
                <c:pt idx="126">
                  <c:v>0.0737465584410433</c:v>
                </c:pt>
                <c:pt idx="127">
                  <c:v>0.0965351126478158</c:v>
                </c:pt>
                <c:pt idx="128">
                  <c:v>0.112710095157411</c:v>
                </c:pt>
                <c:pt idx="129">
                  <c:v>0.089854000840909</c:v>
                </c:pt>
                <c:pt idx="130">
                  <c:v>0.298721449851043</c:v>
                </c:pt>
                <c:pt idx="131">
                  <c:v>0.29125263474857</c:v>
                </c:pt>
                <c:pt idx="132">
                  <c:v>0.669282131197889</c:v>
                </c:pt>
                <c:pt idx="133">
                  <c:v>0.605744990622603</c:v>
                </c:pt>
                <c:pt idx="134">
                  <c:v>0.462544025506988</c:v>
                </c:pt>
                <c:pt idx="135">
                  <c:v>0.50494227655518</c:v>
                </c:pt>
                <c:pt idx="136">
                  <c:v>0.613151506551251</c:v>
                </c:pt>
                <c:pt idx="137">
                  <c:v>0.606934563335453</c:v>
                </c:pt>
                <c:pt idx="138">
                  <c:v>0.702763804474331</c:v>
                </c:pt>
                <c:pt idx="139">
                  <c:v>0.833590490031541</c:v>
                </c:pt>
                <c:pt idx="140">
                  <c:v>0.775182100916028</c:v>
                </c:pt>
                <c:pt idx="141">
                  <c:v>1.345198581890502</c:v>
                </c:pt>
                <c:pt idx="142">
                  <c:v>0.885238047973532</c:v>
                </c:pt>
                <c:pt idx="143">
                  <c:v>0.744891855652072</c:v>
                </c:pt>
                <c:pt idx="144">
                  <c:v>0.282527754382235</c:v>
                </c:pt>
                <c:pt idx="145">
                  <c:v>0.16712720707323</c:v>
                </c:pt>
                <c:pt idx="146">
                  <c:v>0.125278772913546</c:v>
                </c:pt>
                <c:pt idx="147">
                  <c:v>-0.0426865415476413</c:v>
                </c:pt>
                <c:pt idx="148">
                  <c:v>-0.136105252824068</c:v>
                </c:pt>
                <c:pt idx="149">
                  <c:v>-0.116280059355462</c:v>
                </c:pt>
                <c:pt idx="150">
                  <c:v>-0.18860922517319</c:v>
                </c:pt>
                <c:pt idx="151">
                  <c:v>-0.101113562486129</c:v>
                </c:pt>
                <c:pt idx="152">
                  <c:v>-0.0574527476295909</c:v>
                </c:pt>
                <c:pt idx="153">
                  <c:v>-0.201471157568718</c:v>
                </c:pt>
                <c:pt idx="154">
                  <c:v>-0.146707689077364</c:v>
                </c:pt>
                <c:pt idx="155">
                  <c:v>0.000914129006456043</c:v>
                </c:pt>
                <c:pt idx="156">
                  <c:v>0.0937843028908736</c:v>
                </c:pt>
                <c:pt idx="157">
                  <c:v>0.246415245703428</c:v>
                </c:pt>
                <c:pt idx="158">
                  <c:v>0.601428905775379</c:v>
                </c:pt>
                <c:pt idx="159">
                  <c:v>0.956901395900013</c:v>
                </c:pt>
                <c:pt idx="160">
                  <c:v>0.925012001920307</c:v>
                </c:pt>
                <c:pt idx="161">
                  <c:v>0.885748632207672</c:v>
                </c:pt>
                <c:pt idx="162">
                  <c:v>0.995490211232426</c:v>
                </c:pt>
                <c:pt idx="163">
                  <c:v>0.529585113656401</c:v>
                </c:pt>
                <c:pt idx="164">
                  <c:v>0.217470126411406</c:v>
                </c:pt>
                <c:pt idx="165">
                  <c:v>0.0269649263758638</c:v>
                </c:pt>
                <c:pt idx="166">
                  <c:v>0.109345320050138</c:v>
                </c:pt>
                <c:pt idx="167">
                  <c:v>0.0758707839007873</c:v>
                </c:pt>
                <c:pt idx="168">
                  <c:v>0.105199939231851</c:v>
                </c:pt>
                <c:pt idx="169">
                  <c:v>0.196434130967787</c:v>
                </c:pt>
                <c:pt idx="170">
                  <c:v>0.12787041910017</c:v>
                </c:pt>
                <c:pt idx="171">
                  <c:v>0.133491044995229</c:v>
                </c:pt>
                <c:pt idx="172">
                  <c:v>0.214095897742838</c:v>
                </c:pt>
                <c:pt idx="173">
                  <c:v>0.220295744414515</c:v>
                </c:pt>
                <c:pt idx="174">
                  <c:v>0.224171595212361</c:v>
                </c:pt>
                <c:pt idx="175">
                  <c:v>0.295132124667001</c:v>
                </c:pt>
                <c:pt idx="176">
                  <c:v>0.49073031377251</c:v>
                </c:pt>
                <c:pt idx="177">
                  <c:v>0.510964072837683</c:v>
                </c:pt>
                <c:pt idx="178">
                  <c:v>0.555909944147685</c:v>
                </c:pt>
                <c:pt idx="179">
                  <c:v>0.589589639833147</c:v>
                </c:pt>
                <c:pt idx="180">
                  <c:v>0.393808185473583</c:v>
                </c:pt>
                <c:pt idx="181">
                  <c:v>0.348734513378544</c:v>
                </c:pt>
                <c:pt idx="182">
                  <c:v>0.230712359124258</c:v>
                </c:pt>
                <c:pt idx="183">
                  <c:v>0.082880987973843</c:v>
                </c:pt>
                <c:pt idx="184">
                  <c:v>0.109195255868393</c:v>
                </c:pt>
                <c:pt idx="185">
                  <c:v>0.0706709470495319</c:v>
                </c:pt>
                <c:pt idx="186">
                  <c:v>0.0226843450751411</c:v>
                </c:pt>
                <c:pt idx="187">
                  <c:v>0.0776721138216652</c:v>
                </c:pt>
                <c:pt idx="188">
                  <c:v>0.132647607606454</c:v>
                </c:pt>
                <c:pt idx="189">
                  <c:v>0.115584444709496</c:v>
                </c:pt>
                <c:pt idx="190">
                  <c:v>0.11181903133561</c:v>
                </c:pt>
                <c:pt idx="191">
                  <c:v>0.0417374141951665</c:v>
                </c:pt>
                <c:pt idx="192">
                  <c:v>0.0447386001916237</c:v>
                </c:pt>
                <c:pt idx="193">
                  <c:v>0.0356852995861068</c:v>
                </c:pt>
                <c:pt idx="194">
                  <c:v>0.147640184803986</c:v>
                </c:pt>
                <c:pt idx="195">
                  <c:v>0.182278238417004</c:v>
                </c:pt>
                <c:pt idx="196">
                  <c:v>0.150642208388643</c:v>
                </c:pt>
                <c:pt idx="197">
                  <c:v>0.156057793145843</c:v>
                </c:pt>
                <c:pt idx="198">
                  <c:v>0.155099885893353</c:v>
                </c:pt>
                <c:pt idx="199">
                  <c:v>0.359826249862953</c:v>
                </c:pt>
                <c:pt idx="200">
                  <c:v>0.381227228177615</c:v>
                </c:pt>
                <c:pt idx="201">
                  <c:v>0.669482200274236</c:v>
                </c:pt>
                <c:pt idx="202">
                  <c:v>0.809383845323725</c:v>
                </c:pt>
                <c:pt idx="203">
                  <c:v>0.874572959711702</c:v>
                </c:pt>
                <c:pt idx="204">
                  <c:v>1.165117469381084</c:v>
                </c:pt>
                <c:pt idx="205">
                  <c:v>1.593512622593618</c:v>
                </c:pt>
                <c:pt idx="206">
                  <c:v>1.466529673397875</c:v>
                </c:pt>
                <c:pt idx="207">
                  <c:v>1.760721136229265</c:v>
                </c:pt>
                <c:pt idx="208">
                  <c:v>2.0143521617397</c:v>
                </c:pt>
                <c:pt idx="209">
                  <c:v>2.437062202413211</c:v>
                </c:pt>
                <c:pt idx="210">
                  <c:v>2.422501860474012</c:v>
                </c:pt>
                <c:pt idx="211">
                  <c:v>2.286591171598383</c:v>
                </c:pt>
                <c:pt idx="212">
                  <c:v>2.55738723167063</c:v>
                </c:pt>
                <c:pt idx="213">
                  <c:v>3.069400480796252</c:v>
                </c:pt>
                <c:pt idx="214">
                  <c:v>2.815717285090887</c:v>
                </c:pt>
                <c:pt idx="215">
                  <c:v>2.73279475227627</c:v>
                </c:pt>
                <c:pt idx="216">
                  <c:v>3.341426600208385</c:v>
                </c:pt>
                <c:pt idx="217">
                  <c:v>2.837981480807182</c:v>
                </c:pt>
                <c:pt idx="218">
                  <c:v>2.117938406749864</c:v>
                </c:pt>
                <c:pt idx="219">
                  <c:v>1.794352886307276</c:v>
                </c:pt>
                <c:pt idx="220">
                  <c:v>1.531085571511972</c:v>
                </c:pt>
                <c:pt idx="221">
                  <c:v>1.333957455031943</c:v>
                </c:pt>
                <c:pt idx="222">
                  <c:v>1.494328517837967</c:v>
                </c:pt>
                <c:pt idx="223">
                  <c:v>1.39059418291386</c:v>
                </c:pt>
                <c:pt idx="224">
                  <c:v>1.407763136235031</c:v>
                </c:pt>
                <c:pt idx="225">
                  <c:v>0.838598965352711</c:v>
                </c:pt>
                <c:pt idx="226">
                  <c:v>1.503488197028962</c:v>
                </c:pt>
                <c:pt idx="227">
                  <c:v>1.72309748736898</c:v>
                </c:pt>
                <c:pt idx="228">
                  <c:v>1.374566502599365</c:v>
                </c:pt>
                <c:pt idx="229">
                  <c:v>1.582141647490789</c:v>
                </c:pt>
                <c:pt idx="230">
                  <c:v>2.604226750170076</c:v>
                </c:pt>
                <c:pt idx="231">
                  <c:v>3.010692391865075</c:v>
                </c:pt>
                <c:pt idx="232">
                  <c:v>4.708051810972083</c:v>
                </c:pt>
                <c:pt idx="233">
                  <c:v>5.701804063669652</c:v>
                </c:pt>
                <c:pt idx="234">
                  <c:v>7.780543498659143</c:v>
                </c:pt>
                <c:pt idx="235">
                  <c:v>6.967573858377426</c:v>
                </c:pt>
                <c:pt idx="236">
                  <c:v>7.179765543749965</c:v>
                </c:pt>
                <c:pt idx="237">
                  <c:v>6.676097685309407</c:v>
                </c:pt>
                <c:pt idx="238">
                  <c:v>4.845599478454667</c:v>
                </c:pt>
                <c:pt idx="239">
                  <c:v>3.845355040596978</c:v>
                </c:pt>
                <c:pt idx="240">
                  <c:v>4.254901023233895</c:v>
                </c:pt>
                <c:pt idx="241">
                  <c:v>3.95565710915069</c:v>
                </c:pt>
                <c:pt idx="242">
                  <c:v>3.681683413678328</c:v>
                </c:pt>
                <c:pt idx="243">
                  <c:v>3.0395718665936</c:v>
                </c:pt>
                <c:pt idx="244">
                  <c:v>1.554845201704133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927832"/>
        <c:axId val="2127934376"/>
      </c:lineChart>
      <c:catAx>
        <c:axId val="2127927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934376"/>
        <c:crosses val="autoZero"/>
        <c:auto val="1"/>
        <c:lblAlgn val="ctr"/>
        <c:lblOffset val="100"/>
        <c:tickLblSkip val="12"/>
        <c:noMultiLvlLbl val="1"/>
      </c:catAx>
      <c:valAx>
        <c:axId val="2127934376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Year-over-Year</a:t>
                </a:r>
                <a:r>
                  <a:rPr lang="en-US" baseline="0"/>
                  <a:t> Inflation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927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Fall in the Value of </a:t>
            </a: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the Venezuelan Bolívar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6903803184209"/>
          <c:y val="0.0972088315422133"/>
          <c:w val="0.903116576650051"/>
          <c:h val="0.719092760908669"/>
        </c:manualLayout>
      </c:layout>
      <c:lineChart>
        <c:grouping val="standard"/>
        <c:varyColors val="0"/>
        <c:ser>
          <c:idx val="1"/>
          <c:order val="0"/>
          <c:tx>
            <c:v>Black-Market VEF/USD Exchange Rate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'TCP data'!$A$2924:$A$4216</c:f>
              <c:numCache>
                <c:formatCode>m/d/yy</c:formatCode>
                <c:ptCount val="1293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  <c:pt idx="365">
                  <c:v>41640.0</c:v>
                </c:pt>
                <c:pt idx="366">
                  <c:v>41641.0</c:v>
                </c:pt>
                <c:pt idx="367">
                  <c:v>41642.0</c:v>
                </c:pt>
                <c:pt idx="368">
                  <c:v>41643.0</c:v>
                </c:pt>
                <c:pt idx="369">
                  <c:v>41644.0</c:v>
                </c:pt>
                <c:pt idx="370">
                  <c:v>41645.0</c:v>
                </c:pt>
                <c:pt idx="371">
                  <c:v>41646.0</c:v>
                </c:pt>
                <c:pt idx="372">
                  <c:v>41647.0</c:v>
                </c:pt>
                <c:pt idx="373">
                  <c:v>41648.0</c:v>
                </c:pt>
                <c:pt idx="374">
                  <c:v>41649.0</c:v>
                </c:pt>
                <c:pt idx="375">
                  <c:v>41650.0</c:v>
                </c:pt>
                <c:pt idx="376">
                  <c:v>41651.0</c:v>
                </c:pt>
                <c:pt idx="377">
                  <c:v>41652.0</c:v>
                </c:pt>
                <c:pt idx="378">
                  <c:v>41653.0</c:v>
                </c:pt>
                <c:pt idx="379">
                  <c:v>41654.0</c:v>
                </c:pt>
                <c:pt idx="380">
                  <c:v>41655.0</c:v>
                </c:pt>
                <c:pt idx="381">
                  <c:v>41656.0</c:v>
                </c:pt>
                <c:pt idx="382">
                  <c:v>41657.0</c:v>
                </c:pt>
                <c:pt idx="383">
                  <c:v>41658.0</c:v>
                </c:pt>
                <c:pt idx="384">
                  <c:v>41659.0</c:v>
                </c:pt>
                <c:pt idx="385">
                  <c:v>41660.0</c:v>
                </c:pt>
                <c:pt idx="386">
                  <c:v>41661.0</c:v>
                </c:pt>
                <c:pt idx="387">
                  <c:v>41662.0</c:v>
                </c:pt>
                <c:pt idx="388">
                  <c:v>41663.0</c:v>
                </c:pt>
                <c:pt idx="389">
                  <c:v>41664.0</c:v>
                </c:pt>
                <c:pt idx="390">
                  <c:v>41665.0</c:v>
                </c:pt>
                <c:pt idx="391">
                  <c:v>41666.0</c:v>
                </c:pt>
                <c:pt idx="392">
                  <c:v>41667.0</c:v>
                </c:pt>
                <c:pt idx="393">
                  <c:v>41668.0</c:v>
                </c:pt>
                <c:pt idx="394">
                  <c:v>41669.0</c:v>
                </c:pt>
                <c:pt idx="395">
                  <c:v>41670.0</c:v>
                </c:pt>
                <c:pt idx="396">
                  <c:v>41671.0</c:v>
                </c:pt>
                <c:pt idx="397">
                  <c:v>41672.0</c:v>
                </c:pt>
                <c:pt idx="398">
                  <c:v>41673.0</c:v>
                </c:pt>
                <c:pt idx="399">
                  <c:v>41674.0</c:v>
                </c:pt>
                <c:pt idx="400">
                  <c:v>41675.0</c:v>
                </c:pt>
                <c:pt idx="401">
                  <c:v>41676.0</c:v>
                </c:pt>
                <c:pt idx="402">
                  <c:v>41677.0</c:v>
                </c:pt>
                <c:pt idx="403">
                  <c:v>41678.0</c:v>
                </c:pt>
                <c:pt idx="404">
                  <c:v>41679.0</c:v>
                </c:pt>
                <c:pt idx="405">
                  <c:v>41680.0</c:v>
                </c:pt>
                <c:pt idx="406">
                  <c:v>41681.0</c:v>
                </c:pt>
                <c:pt idx="407">
                  <c:v>41682.0</c:v>
                </c:pt>
                <c:pt idx="408">
                  <c:v>41683.0</c:v>
                </c:pt>
                <c:pt idx="409">
                  <c:v>41684.0</c:v>
                </c:pt>
                <c:pt idx="410">
                  <c:v>41685.0</c:v>
                </c:pt>
                <c:pt idx="411">
                  <c:v>41686.0</c:v>
                </c:pt>
                <c:pt idx="412">
                  <c:v>41687.0</c:v>
                </c:pt>
                <c:pt idx="413">
                  <c:v>41688.0</c:v>
                </c:pt>
                <c:pt idx="414">
                  <c:v>41689.0</c:v>
                </c:pt>
                <c:pt idx="415">
                  <c:v>41690.0</c:v>
                </c:pt>
                <c:pt idx="416">
                  <c:v>41691.0</c:v>
                </c:pt>
                <c:pt idx="417">
                  <c:v>41692.0</c:v>
                </c:pt>
                <c:pt idx="418">
                  <c:v>41693.0</c:v>
                </c:pt>
                <c:pt idx="419">
                  <c:v>41694.0</c:v>
                </c:pt>
                <c:pt idx="420">
                  <c:v>41695.0</c:v>
                </c:pt>
                <c:pt idx="421">
                  <c:v>41696.0</c:v>
                </c:pt>
                <c:pt idx="422">
                  <c:v>41697.0</c:v>
                </c:pt>
                <c:pt idx="423">
                  <c:v>41698.0</c:v>
                </c:pt>
                <c:pt idx="424">
                  <c:v>41699.0</c:v>
                </c:pt>
                <c:pt idx="425">
                  <c:v>41700.0</c:v>
                </c:pt>
                <c:pt idx="426">
                  <c:v>41701.0</c:v>
                </c:pt>
                <c:pt idx="427">
                  <c:v>41702.0</c:v>
                </c:pt>
                <c:pt idx="428">
                  <c:v>41703.0</c:v>
                </c:pt>
                <c:pt idx="429">
                  <c:v>41704.0</c:v>
                </c:pt>
                <c:pt idx="430">
                  <c:v>41705.0</c:v>
                </c:pt>
                <c:pt idx="431">
                  <c:v>41706.0</c:v>
                </c:pt>
                <c:pt idx="432">
                  <c:v>41707.0</c:v>
                </c:pt>
                <c:pt idx="433">
                  <c:v>41708.0</c:v>
                </c:pt>
                <c:pt idx="434">
                  <c:v>41709.0</c:v>
                </c:pt>
                <c:pt idx="435">
                  <c:v>41710.0</c:v>
                </c:pt>
                <c:pt idx="436">
                  <c:v>41711.0</c:v>
                </c:pt>
                <c:pt idx="437">
                  <c:v>41712.0</c:v>
                </c:pt>
                <c:pt idx="438">
                  <c:v>41713.0</c:v>
                </c:pt>
                <c:pt idx="439">
                  <c:v>41714.0</c:v>
                </c:pt>
                <c:pt idx="440">
                  <c:v>41715.0</c:v>
                </c:pt>
                <c:pt idx="441">
                  <c:v>41716.0</c:v>
                </c:pt>
                <c:pt idx="442">
                  <c:v>41717.0</c:v>
                </c:pt>
                <c:pt idx="443">
                  <c:v>41718.0</c:v>
                </c:pt>
                <c:pt idx="444">
                  <c:v>41719.0</c:v>
                </c:pt>
                <c:pt idx="445">
                  <c:v>41720.0</c:v>
                </c:pt>
                <c:pt idx="446">
                  <c:v>41721.0</c:v>
                </c:pt>
                <c:pt idx="447">
                  <c:v>41722.0</c:v>
                </c:pt>
                <c:pt idx="448">
                  <c:v>41723.0</c:v>
                </c:pt>
                <c:pt idx="449">
                  <c:v>41724.0</c:v>
                </c:pt>
                <c:pt idx="450">
                  <c:v>41725.0</c:v>
                </c:pt>
                <c:pt idx="451">
                  <c:v>41726.0</c:v>
                </c:pt>
                <c:pt idx="452">
                  <c:v>41727.0</c:v>
                </c:pt>
                <c:pt idx="453">
                  <c:v>41728.0</c:v>
                </c:pt>
                <c:pt idx="454">
                  <c:v>41729.0</c:v>
                </c:pt>
                <c:pt idx="455">
                  <c:v>41730.0</c:v>
                </c:pt>
                <c:pt idx="456">
                  <c:v>41731.0</c:v>
                </c:pt>
                <c:pt idx="457">
                  <c:v>41732.0</c:v>
                </c:pt>
                <c:pt idx="458">
                  <c:v>41733.0</c:v>
                </c:pt>
                <c:pt idx="459">
                  <c:v>41734.0</c:v>
                </c:pt>
                <c:pt idx="460">
                  <c:v>41735.0</c:v>
                </c:pt>
                <c:pt idx="461">
                  <c:v>41736.0</c:v>
                </c:pt>
                <c:pt idx="462">
                  <c:v>41737.0</c:v>
                </c:pt>
                <c:pt idx="463">
                  <c:v>41738.0</c:v>
                </c:pt>
                <c:pt idx="464">
                  <c:v>41739.0</c:v>
                </c:pt>
                <c:pt idx="465">
                  <c:v>41740.0</c:v>
                </c:pt>
                <c:pt idx="466">
                  <c:v>41741.0</c:v>
                </c:pt>
                <c:pt idx="467">
                  <c:v>41742.0</c:v>
                </c:pt>
                <c:pt idx="468">
                  <c:v>41743.0</c:v>
                </c:pt>
                <c:pt idx="469">
                  <c:v>41744.0</c:v>
                </c:pt>
                <c:pt idx="470">
                  <c:v>41745.0</c:v>
                </c:pt>
                <c:pt idx="471">
                  <c:v>41746.0</c:v>
                </c:pt>
                <c:pt idx="472">
                  <c:v>41747.0</c:v>
                </c:pt>
                <c:pt idx="473">
                  <c:v>41748.0</c:v>
                </c:pt>
                <c:pt idx="474">
                  <c:v>41749.0</c:v>
                </c:pt>
                <c:pt idx="475">
                  <c:v>41750.0</c:v>
                </c:pt>
                <c:pt idx="476">
                  <c:v>41751.0</c:v>
                </c:pt>
                <c:pt idx="477">
                  <c:v>41752.0</c:v>
                </c:pt>
                <c:pt idx="478">
                  <c:v>41753.0</c:v>
                </c:pt>
                <c:pt idx="479">
                  <c:v>41754.0</c:v>
                </c:pt>
                <c:pt idx="480">
                  <c:v>41755.0</c:v>
                </c:pt>
                <c:pt idx="481">
                  <c:v>41756.0</c:v>
                </c:pt>
                <c:pt idx="482">
                  <c:v>41757.0</c:v>
                </c:pt>
                <c:pt idx="483">
                  <c:v>41758.0</c:v>
                </c:pt>
                <c:pt idx="484">
                  <c:v>41759.0</c:v>
                </c:pt>
                <c:pt idx="485">
                  <c:v>41760.0</c:v>
                </c:pt>
                <c:pt idx="486">
                  <c:v>41761.0</c:v>
                </c:pt>
                <c:pt idx="487">
                  <c:v>41762.0</c:v>
                </c:pt>
                <c:pt idx="488">
                  <c:v>41763.0</c:v>
                </c:pt>
                <c:pt idx="489">
                  <c:v>41764.0</c:v>
                </c:pt>
                <c:pt idx="490">
                  <c:v>41765.0</c:v>
                </c:pt>
                <c:pt idx="491">
                  <c:v>41766.0</c:v>
                </c:pt>
                <c:pt idx="492">
                  <c:v>41767.0</c:v>
                </c:pt>
                <c:pt idx="493">
                  <c:v>41768.0</c:v>
                </c:pt>
                <c:pt idx="494">
                  <c:v>41769.0</c:v>
                </c:pt>
                <c:pt idx="495">
                  <c:v>41770.0</c:v>
                </c:pt>
                <c:pt idx="496">
                  <c:v>41771.0</c:v>
                </c:pt>
                <c:pt idx="497">
                  <c:v>41772.0</c:v>
                </c:pt>
                <c:pt idx="498">
                  <c:v>41773.0</c:v>
                </c:pt>
                <c:pt idx="499">
                  <c:v>41774.0</c:v>
                </c:pt>
                <c:pt idx="500">
                  <c:v>41775.0</c:v>
                </c:pt>
                <c:pt idx="501">
                  <c:v>41776.0</c:v>
                </c:pt>
                <c:pt idx="502">
                  <c:v>41777.0</c:v>
                </c:pt>
                <c:pt idx="503">
                  <c:v>41778.0</c:v>
                </c:pt>
                <c:pt idx="504">
                  <c:v>41779.0</c:v>
                </c:pt>
                <c:pt idx="505">
                  <c:v>41780.0</c:v>
                </c:pt>
                <c:pt idx="506">
                  <c:v>41781.0</c:v>
                </c:pt>
                <c:pt idx="507">
                  <c:v>41782.0</c:v>
                </c:pt>
                <c:pt idx="508">
                  <c:v>41783.0</c:v>
                </c:pt>
                <c:pt idx="509">
                  <c:v>41784.0</c:v>
                </c:pt>
                <c:pt idx="510">
                  <c:v>41785.0</c:v>
                </c:pt>
                <c:pt idx="511">
                  <c:v>41786.0</c:v>
                </c:pt>
                <c:pt idx="512">
                  <c:v>41787.0</c:v>
                </c:pt>
                <c:pt idx="513">
                  <c:v>41788.0</c:v>
                </c:pt>
                <c:pt idx="514">
                  <c:v>41789.0</c:v>
                </c:pt>
                <c:pt idx="515">
                  <c:v>41790.0</c:v>
                </c:pt>
                <c:pt idx="516">
                  <c:v>41791.0</c:v>
                </c:pt>
                <c:pt idx="517">
                  <c:v>41792.0</c:v>
                </c:pt>
                <c:pt idx="518">
                  <c:v>41793.0</c:v>
                </c:pt>
                <c:pt idx="519">
                  <c:v>41794.0</c:v>
                </c:pt>
                <c:pt idx="520">
                  <c:v>41795.0</c:v>
                </c:pt>
                <c:pt idx="521">
                  <c:v>41796.0</c:v>
                </c:pt>
                <c:pt idx="522">
                  <c:v>41797.0</c:v>
                </c:pt>
                <c:pt idx="523">
                  <c:v>41798.0</c:v>
                </c:pt>
                <c:pt idx="524">
                  <c:v>41799.0</c:v>
                </c:pt>
                <c:pt idx="525">
                  <c:v>41800.0</c:v>
                </c:pt>
                <c:pt idx="526">
                  <c:v>41801.0</c:v>
                </c:pt>
                <c:pt idx="527">
                  <c:v>41802.0</c:v>
                </c:pt>
                <c:pt idx="528">
                  <c:v>41803.0</c:v>
                </c:pt>
                <c:pt idx="529">
                  <c:v>41804.0</c:v>
                </c:pt>
                <c:pt idx="530">
                  <c:v>41805.0</c:v>
                </c:pt>
                <c:pt idx="531">
                  <c:v>41806.0</c:v>
                </c:pt>
                <c:pt idx="532">
                  <c:v>41807.0</c:v>
                </c:pt>
                <c:pt idx="533">
                  <c:v>41808.0</c:v>
                </c:pt>
                <c:pt idx="534">
                  <c:v>41809.0</c:v>
                </c:pt>
                <c:pt idx="535">
                  <c:v>41810.0</c:v>
                </c:pt>
                <c:pt idx="536">
                  <c:v>41811.0</c:v>
                </c:pt>
                <c:pt idx="537">
                  <c:v>41812.0</c:v>
                </c:pt>
                <c:pt idx="538">
                  <c:v>41813.0</c:v>
                </c:pt>
                <c:pt idx="539">
                  <c:v>41814.0</c:v>
                </c:pt>
                <c:pt idx="540">
                  <c:v>41815.0</c:v>
                </c:pt>
                <c:pt idx="541">
                  <c:v>41816.0</c:v>
                </c:pt>
                <c:pt idx="542">
                  <c:v>41817.0</c:v>
                </c:pt>
                <c:pt idx="543">
                  <c:v>41818.0</c:v>
                </c:pt>
                <c:pt idx="544">
                  <c:v>41819.0</c:v>
                </c:pt>
                <c:pt idx="545">
                  <c:v>41820.0</c:v>
                </c:pt>
                <c:pt idx="546">
                  <c:v>41821.0</c:v>
                </c:pt>
                <c:pt idx="547">
                  <c:v>41822.0</c:v>
                </c:pt>
                <c:pt idx="548">
                  <c:v>41823.0</c:v>
                </c:pt>
                <c:pt idx="549">
                  <c:v>41824.0</c:v>
                </c:pt>
                <c:pt idx="550">
                  <c:v>41825.0</c:v>
                </c:pt>
                <c:pt idx="551">
                  <c:v>41826.0</c:v>
                </c:pt>
                <c:pt idx="552">
                  <c:v>41827.0</c:v>
                </c:pt>
                <c:pt idx="553">
                  <c:v>41828.0</c:v>
                </c:pt>
                <c:pt idx="554">
                  <c:v>41829.0</c:v>
                </c:pt>
                <c:pt idx="555">
                  <c:v>41830.0</c:v>
                </c:pt>
                <c:pt idx="556">
                  <c:v>41831.0</c:v>
                </c:pt>
                <c:pt idx="557">
                  <c:v>41832.0</c:v>
                </c:pt>
                <c:pt idx="558">
                  <c:v>41833.0</c:v>
                </c:pt>
                <c:pt idx="559">
                  <c:v>41834.0</c:v>
                </c:pt>
                <c:pt idx="560">
                  <c:v>41835.0</c:v>
                </c:pt>
                <c:pt idx="561">
                  <c:v>41836.0</c:v>
                </c:pt>
                <c:pt idx="562">
                  <c:v>41837.0</c:v>
                </c:pt>
                <c:pt idx="563">
                  <c:v>41838.0</c:v>
                </c:pt>
                <c:pt idx="564">
                  <c:v>41839.0</c:v>
                </c:pt>
                <c:pt idx="565">
                  <c:v>41840.0</c:v>
                </c:pt>
                <c:pt idx="566">
                  <c:v>41841.0</c:v>
                </c:pt>
                <c:pt idx="567">
                  <c:v>41842.0</c:v>
                </c:pt>
                <c:pt idx="568">
                  <c:v>41843.0</c:v>
                </c:pt>
                <c:pt idx="569">
                  <c:v>41844.0</c:v>
                </c:pt>
                <c:pt idx="570">
                  <c:v>41845.0</c:v>
                </c:pt>
                <c:pt idx="571">
                  <c:v>41846.0</c:v>
                </c:pt>
                <c:pt idx="572">
                  <c:v>41847.0</c:v>
                </c:pt>
                <c:pt idx="573">
                  <c:v>41848.0</c:v>
                </c:pt>
                <c:pt idx="574">
                  <c:v>41849.0</c:v>
                </c:pt>
                <c:pt idx="575">
                  <c:v>41850.0</c:v>
                </c:pt>
                <c:pt idx="576">
                  <c:v>41851.0</c:v>
                </c:pt>
                <c:pt idx="577">
                  <c:v>41852.0</c:v>
                </c:pt>
                <c:pt idx="578">
                  <c:v>41853.0</c:v>
                </c:pt>
                <c:pt idx="579">
                  <c:v>41854.0</c:v>
                </c:pt>
                <c:pt idx="580">
                  <c:v>41855.0</c:v>
                </c:pt>
                <c:pt idx="581">
                  <c:v>41856.0</c:v>
                </c:pt>
                <c:pt idx="582">
                  <c:v>41857.0</c:v>
                </c:pt>
                <c:pt idx="583">
                  <c:v>41858.0</c:v>
                </c:pt>
                <c:pt idx="584">
                  <c:v>41859.0</c:v>
                </c:pt>
                <c:pt idx="585">
                  <c:v>41860.0</c:v>
                </c:pt>
                <c:pt idx="586">
                  <c:v>41861.0</c:v>
                </c:pt>
                <c:pt idx="587">
                  <c:v>41862.0</c:v>
                </c:pt>
                <c:pt idx="588">
                  <c:v>41863.0</c:v>
                </c:pt>
                <c:pt idx="589">
                  <c:v>41864.0</c:v>
                </c:pt>
                <c:pt idx="590">
                  <c:v>41865.0</c:v>
                </c:pt>
                <c:pt idx="591">
                  <c:v>41866.0</c:v>
                </c:pt>
                <c:pt idx="592">
                  <c:v>41867.0</c:v>
                </c:pt>
                <c:pt idx="593">
                  <c:v>41868.0</c:v>
                </c:pt>
                <c:pt idx="594">
                  <c:v>41869.0</c:v>
                </c:pt>
                <c:pt idx="595">
                  <c:v>41870.0</c:v>
                </c:pt>
                <c:pt idx="596">
                  <c:v>41871.0</c:v>
                </c:pt>
                <c:pt idx="597">
                  <c:v>41872.0</c:v>
                </c:pt>
                <c:pt idx="598">
                  <c:v>41873.0</c:v>
                </c:pt>
                <c:pt idx="599">
                  <c:v>41874.0</c:v>
                </c:pt>
                <c:pt idx="600">
                  <c:v>41875.0</c:v>
                </c:pt>
                <c:pt idx="601">
                  <c:v>41876.0</c:v>
                </c:pt>
                <c:pt idx="602">
                  <c:v>41877.0</c:v>
                </c:pt>
                <c:pt idx="603">
                  <c:v>41878.0</c:v>
                </c:pt>
                <c:pt idx="604">
                  <c:v>41879.0</c:v>
                </c:pt>
                <c:pt idx="605">
                  <c:v>41880.0</c:v>
                </c:pt>
                <c:pt idx="606">
                  <c:v>41881.0</c:v>
                </c:pt>
                <c:pt idx="607">
                  <c:v>41882.0</c:v>
                </c:pt>
                <c:pt idx="608">
                  <c:v>41883.0</c:v>
                </c:pt>
                <c:pt idx="609">
                  <c:v>41884.0</c:v>
                </c:pt>
                <c:pt idx="610">
                  <c:v>41885.0</c:v>
                </c:pt>
                <c:pt idx="611">
                  <c:v>41886.0</c:v>
                </c:pt>
                <c:pt idx="612">
                  <c:v>41887.0</c:v>
                </c:pt>
                <c:pt idx="613">
                  <c:v>41888.0</c:v>
                </c:pt>
                <c:pt idx="614">
                  <c:v>41889.0</c:v>
                </c:pt>
                <c:pt idx="615">
                  <c:v>41890.0</c:v>
                </c:pt>
                <c:pt idx="616">
                  <c:v>41891.0</c:v>
                </c:pt>
                <c:pt idx="617">
                  <c:v>41892.0</c:v>
                </c:pt>
                <c:pt idx="618">
                  <c:v>41893.0</c:v>
                </c:pt>
                <c:pt idx="619">
                  <c:v>41894.0</c:v>
                </c:pt>
                <c:pt idx="620">
                  <c:v>41895.0</c:v>
                </c:pt>
                <c:pt idx="621">
                  <c:v>41896.0</c:v>
                </c:pt>
                <c:pt idx="622">
                  <c:v>41897.0</c:v>
                </c:pt>
                <c:pt idx="623">
                  <c:v>41898.0</c:v>
                </c:pt>
                <c:pt idx="624">
                  <c:v>41899.0</c:v>
                </c:pt>
                <c:pt idx="625">
                  <c:v>41900.0</c:v>
                </c:pt>
                <c:pt idx="626">
                  <c:v>41901.0</c:v>
                </c:pt>
                <c:pt idx="627">
                  <c:v>41902.0</c:v>
                </c:pt>
                <c:pt idx="628">
                  <c:v>41903.0</c:v>
                </c:pt>
                <c:pt idx="629">
                  <c:v>41904.0</c:v>
                </c:pt>
                <c:pt idx="630">
                  <c:v>41905.0</c:v>
                </c:pt>
                <c:pt idx="631">
                  <c:v>41906.0</c:v>
                </c:pt>
                <c:pt idx="632">
                  <c:v>41907.0</c:v>
                </c:pt>
                <c:pt idx="633">
                  <c:v>41908.0</c:v>
                </c:pt>
                <c:pt idx="634">
                  <c:v>41909.0</c:v>
                </c:pt>
                <c:pt idx="635">
                  <c:v>41910.0</c:v>
                </c:pt>
                <c:pt idx="636">
                  <c:v>41911.0</c:v>
                </c:pt>
                <c:pt idx="637">
                  <c:v>41912.0</c:v>
                </c:pt>
                <c:pt idx="638">
                  <c:v>41913.0</c:v>
                </c:pt>
                <c:pt idx="639">
                  <c:v>41914.0</c:v>
                </c:pt>
                <c:pt idx="640">
                  <c:v>41915.0</c:v>
                </c:pt>
                <c:pt idx="641">
                  <c:v>41916.0</c:v>
                </c:pt>
                <c:pt idx="642">
                  <c:v>41917.0</c:v>
                </c:pt>
                <c:pt idx="643">
                  <c:v>41918.0</c:v>
                </c:pt>
                <c:pt idx="644">
                  <c:v>41919.0</c:v>
                </c:pt>
                <c:pt idx="645">
                  <c:v>41920.0</c:v>
                </c:pt>
                <c:pt idx="646">
                  <c:v>41921.0</c:v>
                </c:pt>
                <c:pt idx="647">
                  <c:v>41922.0</c:v>
                </c:pt>
                <c:pt idx="648">
                  <c:v>41923.0</c:v>
                </c:pt>
                <c:pt idx="649">
                  <c:v>41924.0</c:v>
                </c:pt>
                <c:pt idx="650">
                  <c:v>41925.0</c:v>
                </c:pt>
                <c:pt idx="651">
                  <c:v>41926.0</c:v>
                </c:pt>
                <c:pt idx="652">
                  <c:v>41927.0</c:v>
                </c:pt>
                <c:pt idx="653">
                  <c:v>41928.0</c:v>
                </c:pt>
                <c:pt idx="654">
                  <c:v>41929.0</c:v>
                </c:pt>
                <c:pt idx="655">
                  <c:v>41930.0</c:v>
                </c:pt>
                <c:pt idx="656">
                  <c:v>41931.0</c:v>
                </c:pt>
                <c:pt idx="657">
                  <c:v>41932.0</c:v>
                </c:pt>
                <c:pt idx="658">
                  <c:v>41933.0</c:v>
                </c:pt>
                <c:pt idx="659">
                  <c:v>41934.0</c:v>
                </c:pt>
                <c:pt idx="660">
                  <c:v>41935.0</c:v>
                </c:pt>
                <c:pt idx="661">
                  <c:v>41936.0</c:v>
                </c:pt>
                <c:pt idx="662">
                  <c:v>41937.0</c:v>
                </c:pt>
                <c:pt idx="663">
                  <c:v>41938.0</c:v>
                </c:pt>
                <c:pt idx="664">
                  <c:v>41939.0</c:v>
                </c:pt>
                <c:pt idx="665">
                  <c:v>41940.0</c:v>
                </c:pt>
                <c:pt idx="666">
                  <c:v>41941.0</c:v>
                </c:pt>
                <c:pt idx="667">
                  <c:v>41942.0</c:v>
                </c:pt>
                <c:pt idx="668">
                  <c:v>41943.0</c:v>
                </c:pt>
                <c:pt idx="669">
                  <c:v>41944.0</c:v>
                </c:pt>
                <c:pt idx="670">
                  <c:v>41945.0</c:v>
                </c:pt>
                <c:pt idx="671">
                  <c:v>41946.0</c:v>
                </c:pt>
                <c:pt idx="672">
                  <c:v>41947.0</c:v>
                </c:pt>
                <c:pt idx="673">
                  <c:v>41948.0</c:v>
                </c:pt>
                <c:pt idx="674">
                  <c:v>41949.0</c:v>
                </c:pt>
                <c:pt idx="675">
                  <c:v>41950.0</c:v>
                </c:pt>
                <c:pt idx="676">
                  <c:v>41951.0</c:v>
                </c:pt>
                <c:pt idx="677">
                  <c:v>41952.0</c:v>
                </c:pt>
                <c:pt idx="678">
                  <c:v>41953.0</c:v>
                </c:pt>
                <c:pt idx="679">
                  <c:v>41954.0</c:v>
                </c:pt>
                <c:pt idx="680">
                  <c:v>41955.0</c:v>
                </c:pt>
                <c:pt idx="681">
                  <c:v>41956.0</c:v>
                </c:pt>
                <c:pt idx="682">
                  <c:v>41957.0</c:v>
                </c:pt>
                <c:pt idx="683">
                  <c:v>41958.0</c:v>
                </c:pt>
                <c:pt idx="684">
                  <c:v>41959.0</c:v>
                </c:pt>
                <c:pt idx="685">
                  <c:v>41960.0</c:v>
                </c:pt>
                <c:pt idx="686">
                  <c:v>41961.0</c:v>
                </c:pt>
                <c:pt idx="687">
                  <c:v>41962.0</c:v>
                </c:pt>
                <c:pt idx="688">
                  <c:v>41963.0</c:v>
                </c:pt>
                <c:pt idx="689">
                  <c:v>41964.0</c:v>
                </c:pt>
                <c:pt idx="690">
                  <c:v>41965.0</c:v>
                </c:pt>
                <c:pt idx="691">
                  <c:v>41966.0</c:v>
                </c:pt>
                <c:pt idx="692">
                  <c:v>41967.0</c:v>
                </c:pt>
                <c:pt idx="693">
                  <c:v>41968.0</c:v>
                </c:pt>
                <c:pt idx="694">
                  <c:v>41969.0</c:v>
                </c:pt>
                <c:pt idx="695">
                  <c:v>41970.0</c:v>
                </c:pt>
                <c:pt idx="696">
                  <c:v>41971.0</c:v>
                </c:pt>
                <c:pt idx="697">
                  <c:v>41972.0</c:v>
                </c:pt>
                <c:pt idx="698">
                  <c:v>41973.0</c:v>
                </c:pt>
                <c:pt idx="699">
                  <c:v>41974.0</c:v>
                </c:pt>
                <c:pt idx="700">
                  <c:v>41975.0</c:v>
                </c:pt>
                <c:pt idx="701">
                  <c:v>41976.0</c:v>
                </c:pt>
                <c:pt idx="702">
                  <c:v>41977.0</c:v>
                </c:pt>
                <c:pt idx="703">
                  <c:v>41978.0</c:v>
                </c:pt>
                <c:pt idx="704">
                  <c:v>41979.0</c:v>
                </c:pt>
                <c:pt idx="705">
                  <c:v>41980.0</c:v>
                </c:pt>
                <c:pt idx="706">
                  <c:v>41981.0</c:v>
                </c:pt>
                <c:pt idx="707">
                  <c:v>41982.0</c:v>
                </c:pt>
                <c:pt idx="708">
                  <c:v>41983.0</c:v>
                </c:pt>
                <c:pt idx="709">
                  <c:v>41984.0</c:v>
                </c:pt>
                <c:pt idx="710">
                  <c:v>41985.0</c:v>
                </c:pt>
                <c:pt idx="711">
                  <c:v>41986.0</c:v>
                </c:pt>
                <c:pt idx="712">
                  <c:v>41987.0</c:v>
                </c:pt>
                <c:pt idx="713">
                  <c:v>41988.0</c:v>
                </c:pt>
                <c:pt idx="714">
                  <c:v>41989.0</c:v>
                </c:pt>
                <c:pt idx="715">
                  <c:v>41990.0</c:v>
                </c:pt>
                <c:pt idx="716">
                  <c:v>41991.0</c:v>
                </c:pt>
                <c:pt idx="717">
                  <c:v>41992.0</c:v>
                </c:pt>
                <c:pt idx="718">
                  <c:v>41993.0</c:v>
                </c:pt>
                <c:pt idx="719">
                  <c:v>41994.0</c:v>
                </c:pt>
                <c:pt idx="720">
                  <c:v>41995.0</c:v>
                </c:pt>
                <c:pt idx="721">
                  <c:v>41996.0</c:v>
                </c:pt>
                <c:pt idx="722">
                  <c:v>41997.0</c:v>
                </c:pt>
                <c:pt idx="723">
                  <c:v>41998.0</c:v>
                </c:pt>
                <c:pt idx="724">
                  <c:v>41999.0</c:v>
                </c:pt>
                <c:pt idx="725">
                  <c:v>42000.0</c:v>
                </c:pt>
                <c:pt idx="726">
                  <c:v>42001.0</c:v>
                </c:pt>
                <c:pt idx="727">
                  <c:v>42002.0</c:v>
                </c:pt>
                <c:pt idx="728">
                  <c:v>42003.0</c:v>
                </c:pt>
                <c:pt idx="729">
                  <c:v>42004.0</c:v>
                </c:pt>
                <c:pt idx="730">
                  <c:v>42005.0</c:v>
                </c:pt>
                <c:pt idx="731">
                  <c:v>42006.0</c:v>
                </c:pt>
                <c:pt idx="732">
                  <c:v>42007.0</c:v>
                </c:pt>
                <c:pt idx="733">
                  <c:v>42008.0</c:v>
                </c:pt>
                <c:pt idx="734">
                  <c:v>42009.0</c:v>
                </c:pt>
                <c:pt idx="735">
                  <c:v>42010.0</c:v>
                </c:pt>
                <c:pt idx="736">
                  <c:v>42011.0</c:v>
                </c:pt>
                <c:pt idx="737">
                  <c:v>42012.0</c:v>
                </c:pt>
                <c:pt idx="738">
                  <c:v>42013.0</c:v>
                </c:pt>
                <c:pt idx="739">
                  <c:v>42014.0</c:v>
                </c:pt>
                <c:pt idx="740">
                  <c:v>42015.0</c:v>
                </c:pt>
                <c:pt idx="741">
                  <c:v>42016.0</c:v>
                </c:pt>
                <c:pt idx="742">
                  <c:v>42017.0</c:v>
                </c:pt>
                <c:pt idx="743">
                  <c:v>42018.0</c:v>
                </c:pt>
                <c:pt idx="744">
                  <c:v>42019.0</c:v>
                </c:pt>
                <c:pt idx="745">
                  <c:v>42020.0</c:v>
                </c:pt>
                <c:pt idx="746">
                  <c:v>42021.0</c:v>
                </c:pt>
                <c:pt idx="747">
                  <c:v>42022.0</c:v>
                </c:pt>
                <c:pt idx="748">
                  <c:v>42023.0</c:v>
                </c:pt>
                <c:pt idx="749">
                  <c:v>42024.0</c:v>
                </c:pt>
                <c:pt idx="750">
                  <c:v>42025.0</c:v>
                </c:pt>
                <c:pt idx="751">
                  <c:v>42026.0</c:v>
                </c:pt>
                <c:pt idx="752">
                  <c:v>42027.0</c:v>
                </c:pt>
                <c:pt idx="753">
                  <c:v>42028.0</c:v>
                </c:pt>
                <c:pt idx="754">
                  <c:v>42029.0</c:v>
                </c:pt>
                <c:pt idx="755">
                  <c:v>42030.0</c:v>
                </c:pt>
                <c:pt idx="756">
                  <c:v>42031.0</c:v>
                </c:pt>
                <c:pt idx="757">
                  <c:v>42032.0</c:v>
                </c:pt>
                <c:pt idx="758">
                  <c:v>42033.0</c:v>
                </c:pt>
                <c:pt idx="759">
                  <c:v>42034.0</c:v>
                </c:pt>
                <c:pt idx="760">
                  <c:v>42035.0</c:v>
                </c:pt>
                <c:pt idx="761">
                  <c:v>42036.0</c:v>
                </c:pt>
                <c:pt idx="762">
                  <c:v>42037.0</c:v>
                </c:pt>
                <c:pt idx="763">
                  <c:v>42038.0</c:v>
                </c:pt>
                <c:pt idx="764">
                  <c:v>42039.0</c:v>
                </c:pt>
                <c:pt idx="765">
                  <c:v>42040.0</c:v>
                </c:pt>
                <c:pt idx="766">
                  <c:v>42041.0</c:v>
                </c:pt>
                <c:pt idx="767">
                  <c:v>42042.0</c:v>
                </c:pt>
                <c:pt idx="768">
                  <c:v>42043.0</c:v>
                </c:pt>
                <c:pt idx="769">
                  <c:v>42044.0</c:v>
                </c:pt>
                <c:pt idx="770">
                  <c:v>42045.0</c:v>
                </c:pt>
                <c:pt idx="771">
                  <c:v>42046.0</c:v>
                </c:pt>
                <c:pt idx="772">
                  <c:v>42047.0</c:v>
                </c:pt>
                <c:pt idx="773">
                  <c:v>42048.0</c:v>
                </c:pt>
                <c:pt idx="774">
                  <c:v>42049.0</c:v>
                </c:pt>
                <c:pt idx="775">
                  <c:v>42050.0</c:v>
                </c:pt>
                <c:pt idx="776">
                  <c:v>42051.0</c:v>
                </c:pt>
                <c:pt idx="777">
                  <c:v>42052.0</c:v>
                </c:pt>
                <c:pt idx="778">
                  <c:v>42053.0</c:v>
                </c:pt>
                <c:pt idx="779">
                  <c:v>42054.0</c:v>
                </c:pt>
                <c:pt idx="780">
                  <c:v>42055.0</c:v>
                </c:pt>
                <c:pt idx="781">
                  <c:v>42056.0</c:v>
                </c:pt>
                <c:pt idx="782">
                  <c:v>42057.0</c:v>
                </c:pt>
                <c:pt idx="783">
                  <c:v>42058.0</c:v>
                </c:pt>
                <c:pt idx="784">
                  <c:v>42059.0</c:v>
                </c:pt>
                <c:pt idx="785">
                  <c:v>42060.0</c:v>
                </c:pt>
                <c:pt idx="786">
                  <c:v>42061.0</c:v>
                </c:pt>
                <c:pt idx="787">
                  <c:v>42062.0</c:v>
                </c:pt>
                <c:pt idx="788">
                  <c:v>42063.0</c:v>
                </c:pt>
                <c:pt idx="789">
                  <c:v>42064.0</c:v>
                </c:pt>
                <c:pt idx="790">
                  <c:v>42065.0</c:v>
                </c:pt>
                <c:pt idx="791">
                  <c:v>42066.0</c:v>
                </c:pt>
                <c:pt idx="792">
                  <c:v>42067.0</c:v>
                </c:pt>
                <c:pt idx="793">
                  <c:v>42068.0</c:v>
                </c:pt>
                <c:pt idx="794">
                  <c:v>42069.0</c:v>
                </c:pt>
                <c:pt idx="795">
                  <c:v>42070.0</c:v>
                </c:pt>
                <c:pt idx="796">
                  <c:v>42071.0</c:v>
                </c:pt>
                <c:pt idx="797">
                  <c:v>42072.0</c:v>
                </c:pt>
                <c:pt idx="798">
                  <c:v>42073.0</c:v>
                </c:pt>
                <c:pt idx="799">
                  <c:v>42074.0</c:v>
                </c:pt>
                <c:pt idx="800">
                  <c:v>42075.0</c:v>
                </c:pt>
                <c:pt idx="801">
                  <c:v>42076.0</c:v>
                </c:pt>
                <c:pt idx="802">
                  <c:v>42077.0</c:v>
                </c:pt>
                <c:pt idx="803">
                  <c:v>42078.0</c:v>
                </c:pt>
                <c:pt idx="804">
                  <c:v>42079.0</c:v>
                </c:pt>
                <c:pt idx="805">
                  <c:v>42080.0</c:v>
                </c:pt>
                <c:pt idx="806">
                  <c:v>42081.0</c:v>
                </c:pt>
                <c:pt idx="807">
                  <c:v>42082.0</c:v>
                </c:pt>
                <c:pt idx="808">
                  <c:v>42083.0</c:v>
                </c:pt>
                <c:pt idx="809">
                  <c:v>42084.0</c:v>
                </c:pt>
                <c:pt idx="810">
                  <c:v>42085.0</c:v>
                </c:pt>
                <c:pt idx="811">
                  <c:v>42086.0</c:v>
                </c:pt>
                <c:pt idx="812">
                  <c:v>42087.0</c:v>
                </c:pt>
                <c:pt idx="813">
                  <c:v>42088.0</c:v>
                </c:pt>
                <c:pt idx="814">
                  <c:v>42089.0</c:v>
                </c:pt>
                <c:pt idx="815">
                  <c:v>42090.0</c:v>
                </c:pt>
                <c:pt idx="816">
                  <c:v>42091.0</c:v>
                </c:pt>
                <c:pt idx="817">
                  <c:v>42092.0</c:v>
                </c:pt>
                <c:pt idx="818">
                  <c:v>42093.0</c:v>
                </c:pt>
                <c:pt idx="819">
                  <c:v>42094.0</c:v>
                </c:pt>
                <c:pt idx="820">
                  <c:v>42095.0</c:v>
                </c:pt>
                <c:pt idx="821">
                  <c:v>42096.0</c:v>
                </c:pt>
                <c:pt idx="822">
                  <c:v>42097.0</c:v>
                </c:pt>
                <c:pt idx="823">
                  <c:v>42098.0</c:v>
                </c:pt>
                <c:pt idx="824">
                  <c:v>42099.0</c:v>
                </c:pt>
                <c:pt idx="825">
                  <c:v>42100.0</c:v>
                </c:pt>
                <c:pt idx="826">
                  <c:v>42101.0</c:v>
                </c:pt>
                <c:pt idx="827">
                  <c:v>42102.0</c:v>
                </c:pt>
                <c:pt idx="828">
                  <c:v>42103.0</c:v>
                </c:pt>
                <c:pt idx="829">
                  <c:v>42104.0</c:v>
                </c:pt>
                <c:pt idx="830">
                  <c:v>42105.0</c:v>
                </c:pt>
                <c:pt idx="831">
                  <c:v>42106.0</c:v>
                </c:pt>
                <c:pt idx="832">
                  <c:v>42107.0</c:v>
                </c:pt>
                <c:pt idx="833">
                  <c:v>42108.0</c:v>
                </c:pt>
                <c:pt idx="834">
                  <c:v>42109.0</c:v>
                </c:pt>
                <c:pt idx="835">
                  <c:v>42110.0</c:v>
                </c:pt>
                <c:pt idx="836">
                  <c:v>42111.0</c:v>
                </c:pt>
                <c:pt idx="837">
                  <c:v>42112.0</c:v>
                </c:pt>
                <c:pt idx="838">
                  <c:v>42113.0</c:v>
                </c:pt>
                <c:pt idx="839">
                  <c:v>42114.0</c:v>
                </c:pt>
                <c:pt idx="840">
                  <c:v>42115.0</c:v>
                </c:pt>
                <c:pt idx="841">
                  <c:v>42116.0</c:v>
                </c:pt>
                <c:pt idx="842">
                  <c:v>42117.0</c:v>
                </c:pt>
                <c:pt idx="843">
                  <c:v>42118.0</c:v>
                </c:pt>
                <c:pt idx="844">
                  <c:v>42119.0</c:v>
                </c:pt>
                <c:pt idx="845">
                  <c:v>42120.0</c:v>
                </c:pt>
                <c:pt idx="846">
                  <c:v>42121.0</c:v>
                </c:pt>
                <c:pt idx="847">
                  <c:v>42122.0</c:v>
                </c:pt>
                <c:pt idx="848">
                  <c:v>42123.0</c:v>
                </c:pt>
                <c:pt idx="849">
                  <c:v>42124.0</c:v>
                </c:pt>
                <c:pt idx="850">
                  <c:v>42125.0</c:v>
                </c:pt>
                <c:pt idx="851">
                  <c:v>42126.0</c:v>
                </c:pt>
                <c:pt idx="852">
                  <c:v>42127.0</c:v>
                </c:pt>
                <c:pt idx="853">
                  <c:v>42128.0</c:v>
                </c:pt>
                <c:pt idx="854">
                  <c:v>42129.0</c:v>
                </c:pt>
                <c:pt idx="855">
                  <c:v>42130.0</c:v>
                </c:pt>
                <c:pt idx="856">
                  <c:v>42131.0</c:v>
                </c:pt>
                <c:pt idx="857">
                  <c:v>42132.0</c:v>
                </c:pt>
                <c:pt idx="858">
                  <c:v>42133.0</c:v>
                </c:pt>
                <c:pt idx="859">
                  <c:v>42134.0</c:v>
                </c:pt>
                <c:pt idx="860">
                  <c:v>42135.0</c:v>
                </c:pt>
                <c:pt idx="861">
                  <c:v>42136.0</c:v>
                </c:pt>
                <c:pt idx="862">
                  <c:v>42137.0</c:v>
                </c:pt>
                <c:pt idx="863">
                  <c:v>42138.0</c:v>
                </c:pt>
                <c:pt idx="864">
                  <c:v>42139.0</c:v>
                </c:pt>
                <c:pt idx="865">
                  <c:v>42140.0</c:v>
                </c:pt>
                <c:pt idx="866">
                  <c:v>42141.0</c:v>
                </c:pt>
                <c:pt idx="867">
                  <c:v>42142.0</c:v>
                </c:pt>
                <c:pt idx="868">
                  <c:v>42143.0</c:v>
                </c:pt>
                <c:pt idx="869">
                  <c:v>42144.0</c:v>
                </c:pt>
                <c:pt idx="870">
                  <c:v>42145.0</c:v>
                </c:pt>
                <c:pt idx="871">
                  <c:v>42146.0</c:v>
                </c:pt>
                <c:pt idx="872">
                  <c:v>42147.0</c:v>
                </c:pt>
                <c:pt idx="873">
                  <c:v>42148.0</c:v>
                </c:pt>
                <c:pt idx="874">
                  <c:v>42149.0</c:v>
                </c:pt>
                <c:pt idx="875">
                  <c:v>42150.0</c:v>
                </c:pt>
                <c:pt idx="876">
                  <c:v>42151.0</c:v>
                </c:pt>
                <c:pt idx="877">
                  <c:v>42152.0</c:v>
                </c:pt>
                <c:pt idx="878">
                  <c:v>42153.0</c:v>
                </c:pt>
                <c:pt idx="879">
                  <c:v>42154.0</c:v>
                </c:pt>
                <c:pt idx="880">
                  <c:v>42155.0</c:v>
                </c:pt>
                <c:pt idx="881">
                  <c:v>42156.0</c:v>
                </c:pt>
                <c:pt idx="882">
                  <c:v>42157.0</c:v>
                </c:pt>
                <c:pt idx="883">
                  <c:v>42158.0</c:v>
                </c:pt>
                <c:pt idx="884">
                  <c:v>42159.0</c:v>
                </c:pt>
                <c:pt idx="885">
                  <c:v>42160.0</c:v>
                </c:pt>
                <c:pt idx="886">
                  <c:v>42161.0</c:v>
                </c:pt>
                <c:pt idx="887">
                  <c:v>42162.0</c:v>
                </c:pt>
                <c:pt idx="888">
                  <c:v>42163.0</c:v>
                </c:pt>
                <c:pt idx="889">
                  <c:v>42164.0</c:v>
                </c:pt>
                <c:pt idx="890">
                  <c:v>42165.0</c:v>
                </c:pt>
                <c:pt idx="891">
                  <c:v>42166.0</c:v>
                </c:pt>
                <c:pt idx="892">
                  <c:v>42167.0</c:v>
                </c:pt>
                <c:pt idx="893">
                  <c:v>42168.0</c:v>
                </c:pt>
                <c:pt idx="894">
                  <c:v>42169.0</c:v>
                </c:pt>
                <c:pt idx="895">
                  <c:v>42170.0</c:v>
                </c:pt>
                <c:pt idx="896">
                  <c:v>42171.0</c:v>
                </c:pt>
                <c:pt idx="897">
                  <c:v>42172.0</c:v>
                </c:pt>
                <c:pt idx="898">
                  <c:v>42173.0</c:v>
                </c:pt>
                <c:pt idx="899">
                  <c:v>42174.0</c:v>
                </c:pt>
                <c:pt idx="900">
                  <c:v>42175.0</c:v>
                </c:pt>
                <c:pt idx="901">
                  <c:v>42176.0</c:v>
                </c:pt>
                <c:pt idx="902">
                  <c:v>42177.0</c:v>
                </c:pt>
                <c:pt idx="903">
                  <c:v>42178.0</c:v>
                </c:pt>
                <c:pt idx="904">
                  <c:v>42179.0</c:v>
                </c:pt>
                <c:pt idx="905">
                  <c:v>42180.0</c:v>
                </c:pt>
                <c:pt idx="906">
                  <c:v>42181.0</c:v>
                </c:pt>
                <c:pt idx="907">
                  <c:v>42182.0</c:v>
                </c:pt>
                <c:pt idx="908">
                  <c:v>42183.0</c:v>
                </c:pt>
                <c:pt idx="909">
                  <c:v>42184.0</c:v>
                </c:pt>
                <c:pt idx="910">
                  <c:v>42185.0</c:v>
                </c:pt>
                <c:pt idx="911">
                  <c:v>42186.0</c:v>
                </c:pt>
                <c:pt idx="912">
                  <c:v>42187.0</c:v>
                </c:pt>
                <c:pt idx="913">
                  <c:v>42188.0</c:v>
                </c:pt>
                <c:pt idx="914">
                  <c:v>42189.0</c:v>
                </c:pt>
                <c:pt idx="915">
                  <c:v>42190.0</c:v>
                </c:pt>
                <c:pt idx="916">
                  <c:v>42191.0</c:v>
                </c:pt>
                <c:pt idx="917">
                  <c:v>42192.0</c:v>
                </c:pt>
                <c:pt idx="918">
                  <c:v>42193.0</c:v>
                </c:pt>
                <c:pt idx="919">
                  <c:v>42194.0</c:v>
                </c:pt>
                <c:pt idx="920">
                  <c:v>42195.0</c:v>
                </c:pt>
                <c:pt idx="921">
                  <c:v>42196.0</c:v>
                </c:pt>
                <c:pt idx="922">
                  <c:v>42197.0</c:v>
                </c:pt>
                <c:pt idx="923">
                  <c:v>42198.0</c:v>
                </c:pt>
                <c:pt idx="924">
                  <c:v>42199.0</c:v>
                </c:pt>
                <c:pt idx="925">
                  <c:v>42200.0</c:v>
                </c:pt>
                <c:pt idx="926">
                  <c:v>42201.0</c:v>
                </c:pt>
                <c:pt idx="927">
                  <c:v>42202.0</c:v>
                </c:pt>
                <c:pt idx="928">
                  <c:v>42203.0</c:v>
                </c:pt>
                <c:pt idx="929">
                  <c:v>42204.0</c:v>
                </c:pt>
                <c:pt idx="930">
                  <c:v>42205.0</c:v>
                </c:pt>
                <c:pt idx="931">
                  <c:v>42206.0</c:v>
                </c:pt>
                <c:pt idx="932">
                  <c:v>42207.0</c:v>
                </c:pt>
                <c:pt idx="933">
                  <c:v>42208.0</c:v>
                </c:pt>
                <c:pt idx="934">
                  <c:v>42209.0</c:v>
                </c:pt>
                <c:pt idx="935">
                  <c:v>42210.0</c:v>
                </c:pt>
                <c:pt idx="936">
                  <c:v>42211.0</c:v>
                </c:pt>
                <c:pt idx="937">
                  <c:v>42212.0</c:v>
                </c:pt>
                <c:pt idx="938">
                  <c:v>42213.0</c:v>
                </c:pt>
                <c:pt idx="939">
                  <c:v>42214.0</c:v>
                </c:pt>
                <c:pt idx="940">
                  <c:v>42215.0</c:v>
                </c:pt>
                <c:pt idx="941">
                  <c:v>42216.0</c:v>
                </c:pt>
                <c:pt idx="942">
                  <c:v>42217.0</c:v>
                </c:pt>
                <c:pt idx="943">
                  <c:v>42218.0</c:v>
                </c:pt>
                <c:pt idx="944">
                  <c:v>42219.0</c:v>
                </c:pt>
                <c:pt idx="945">
                  <c:v>42220.0</c:v>
                </c:pt>
                <c:pt idx="946">
                  <c:v>42221.0</c:v>
                </c:pt>
                <c:pt idx="947">
                  <c:v>42222.0</c:v>
                </c:pt>
                <c:pt idx="948">
                  <c:v>42223.0</c:v>
                </c:pt>
                <c:pt idx="949">
                  <c:v>42224.0</c:v>
                </c:pt>
                <c:pt idx="950">
                  <c:v>42225.0</c:v>
                </c:pt>
                <c:pt idx="951">
                  <c:v>42226.0</c:v>
                </c:pt>
                <c:pt idx="952">
                  <c:v>42227.0</c:v>
                </c:pt>
                <c:pt idx="953">
                  <c:v>42228.0</c:v>
                </c:pt>
                <c:pt idx="954">
                  <c:v>42229.0</c:v>
                </c:pt>
                <c:pt idx="955">
                  <c:v>42230.0</c:v>
                </c:pt>
                <c:pt idx="956">
                  <c:v>42231.0</c:v>
                </c:pt>
                <c:pt idx="957">
                  <c:v>42232.0</c:v>
                </c:pt>
                <c:pt idx="958">
                  <c:v>42233.0</c:v>
                </c:pt>
                <c:pt idx="959">
                  <c:v>42234.0</c:v>
                </c:pt>
                <c:pt idx="960">
                  <c:v>42235.0</c:v>
                </c:pt>
                <c:pt idx="961">
                  <c:v>42236.0</c:v>
                </c:pt>
                <c:pt idx="962">
                  <c:v>42237.0</c:v>
                </c:pt>
                <c:pt idx="963">
                  <c:v>42238.0</c:v>
                </c:pt>
                <c:pt idx="964">
                  <c:v>42239.0</c:v>
                </c:pt>
                <c:pt idx="965">
                  <c:v>42240.0</c:v>
                </c:pt>
                <c:pt idx="966">
                  <c:v>42241.0</c:v>
                </c:pt>
                <c:pt idx="967">
                  <c:v>42242.0</c:v>
                </c:pt>
                <c:pt idx="968">
                  <c:v>42243.0</c:v>
                </c:pt>
                <c:pt idx="969">
                  <c:v>42244.0</c:v>
                </c:pt>
                <c:pt idx="970">
                  <c:v>42245.0</c:v>
                </c:pt>
                <c:pt idx="971">
                  <c:v>42246.0</c:v>
                </c:pt>
                <c:pt idx="972">
                  <c:v>42247.0</c:v>
                </c:pt>
                <c:pt idx="973">
                  <c:v>42248.0</c:v>
                </c:pt>
                <c:pt idx="974">
                  <c:v>42249.0</c:v>
                </c:pt>
                <c:pt idx="975">
                  <c:v>42250.0</c:v>
                </c:pt>
                <c:pt idx="976">
                  <c:v>42251.0</c:v>
                </c:pt>
                <c:pt idx="977">
                  <c:v>42252.0</c:v>
                </c:pt>
                <c:pt idx="978">
                  <c:v>42253.0</c:v>
                </c:pt>
                <c:pt idx="979">
                  <c:v>42254.0</c:v>
                </c:pt>
                <c:pt idx="980">
                  <c:v>42255.0</c:v>
                </c:pt>
                <c:pt idx="981">
                  <c:v>42256.0</c:v>
                </c:pt>
                <c:pt idx="982">
                  <c:v>42257.0</c:v>
                </c:pt>
                <c:pt idx="983">
                  <c:v>42258.0</c:v>
                </c:pt>
                <c:pt idx="984">
                  <c:v>42259.0</c:v>
                </c:pt>
                <c:pt idx="985">
                  <c:v>42260.0</c:v>
                </c:pt>
                <c:pt idx="986">
                  <c:v>42261.0</c:v>
                </c:pt>
                <c:pt idx="987">
                  <c:v>42262.0</c:v>
                </c:pt>
                <c:pt idx="988">
                  <c:v>42263.0</c:v>
                </c:pt>
                <c:pt idx="989">
                  <c:v>42264.0</c:v>
                </c:pt>
                <c:pt idx="990">
                  <c:v>42265.0</c:v>
                </c:pt>
                <c:pt idx="991">
                  <c:v>42266.0</c:v>
                </c:pt>
                <c:pt idx="992">
                  <c:v>42267.0</c:v>
                </c:pt>
                <c:pt idx="993">
                  <c:v>42268.0</c:v>
                </c:pt>
                <c:pt idx="994">
                  <c:v>42269.0</c:v>
                </c:pt>
                <c:pt idx="995">
                  <c:v>42270.0</c:v>
                </c:pt>
                <c:pt idx="996">
                  <c:v>42271.0</c:v>
                </c:pt>
                <c:pt idx="997">
                  <c:v>42272.0</c:v>
                </c:pt>
                <c:pt idx="998">
                  <c:v>42273.0</c:v>
                </c:pt>
                <c:pt idx="999">
                  <c:v>42274.0</c:v>
                </c:pt>
                <c:pt idx="1000">
                  <c:v>42275.0</c:v>
                </c:pt>
                <c:pt idx="1001">
                  <c:v>42276.0</c:v>
                </c:pt>
                <c:pt idx="1002">
                  <c:v>42277.0</c:v>
                </c:pt>
                <c:pt idx="1003">
                  <c:v>42278.0</c:v>
                </c:pt>
                <c:pt idx="1004">
                  <c:v>42279.0</c:v>
                </c:pt>
                <c:pt idx="1005">
                  <c:v>42280.0</c:v>
                </c:pt>
                <c:pt idx="1006">
                  <c:v>42281.0</c:v>
                </c:pt>
                <c:pt idx="1007">
                  <c:v>42282.0</c:v>
                </c:pt>
                <c:pt idx="1008">
                  <c:v>42283.0</c:v>
                </c:pt>
                <c:pt idx="1009">
                  <c:v>42284.0</c:v>
                </c:pt>
                <c:pt idx="1010">
                  <c:v>42285.0</c:v>
                </c:pt>
                <c:pt idx="1011">
                  <c:v>42286.0</c:v>
                </c:pt>
                <c:pt idx="1012">
                  <c:v>42287.0</c:v>
                </c:pt>
                <c:pt idx="1013">
                  <c:v>42288.0</c:v>
                </c:pt>
                <c:pt idx="1014">
                  <c:v>42289.0</c:v>
                </c:pt>
                <c:pt idx="1015">
                  <c:v>42290.0</c:v>
                </c:pt>
                <c:pt idx="1016">
                  <c:v>42291.0</c:v>
                </c:pt>
                <c:pt idx="1017">
                  <c:v>42292.0</c:v>
                </c:pt>
                <c:pt idx="1018">
                  <c:v>42293.0</c:v>
                </c:pt>
                <c:pt idx="1019">
                  <c:v>42294.0</c:v>
                </c:pt>
                <c:pt idx="1020">
                  <c:v>42295.0</c:v>
                </c:pt>
                <c:pt idx="1021">
                  <c:v>42296.0</c:v>
                </c:pt>
                <c:pt idx="1022">
                  <c:v>42297.0</c:v>
                </c:pt>
                <c:pt idx="1023">
                  <c:v>42298.0</c:v>
                </c:pt>
                <c:pt idx="1024">
                  <c:v>42299.0</c:v>
                </c:pt>
                <c:pt idx="1025">
                  <c:v>42300.0</c:v>
                </c:pt>
                <c:pt idx="1026">
                  <c:v>42301.0</c:v>
                </c:pt>
                <c:pt idx="1027">
                  <c:v>42302.0</c:v>
                </c:pt>
                <c:pt idx="1028">
                  <c:v>42303.0</c:v>
                </c:pt>
                <c:pt idx="1029">
                  <c:v>42304.0</c:v>
                </c:pt>
                <c:pt idx="1030">
                  <c:v>42305.0</c:v>
                </c:pt>
                <c:pt idx="1031">
                  <c:v>42306.0</c:v>
                </c:pt>
                <c:pt idx="1032">
                  <c:v>42307.0</c:v>
                </c:pt>
                <c:pt idx="1033">
                  <c:v>42308.0</c:v>
                </c:pt>
                <c:pt idx="1034">
                  <c:v>42309.0</c:v>
                </c:pt>
                <c:pt idx="1035">
                  <c:v>42310.0</c:v>
                </c:pt>
                <c:pt idx="1036">
                  <c:v>42311.0</c:v>
                </c:pt>
                <c:pt idx="1037">
                  <c:v>42312.0</c:v>
                </c:pt>
                <c:pt idx="1038">
                  <c:v>42313.0</c:v>
                </c:pt>
                <c:pt idx="1039">
                  <c:v>42314.0</c:v>
                </c:pt>
                <c:pt idx="1040">
                  <c:v>42315.0</c:v>
                </c:pt>
                <c:pt idx="1041">
                  <c:v>42316.0</c:v>
                </c:pt>
                <c:pt idx="1042">
                  <c:v>42317.0</c:v>
                </c:pt>
                <c:pt idx="1043">
                  <c:v>42318.0</c:v>
                </c:pt>
                <c:pt idx="1044">
                  <c:v>42319.0</c:v>
                </c:pt>
                <c:pt idx="1045">
                  <c:v>42320.0</c:v>
                </c:pt>
                <c:pt idx="1046">
                  <c:v>42321.0</c:v>
                </c:pt>
                <c:pt idx="1047">
                  <c:v>42322.0</c:v>
                </c:pt>
                <c:pt idx="1048">
                  <c:v>42323.0</c:v>
                </c:pt>
                <c:pt idx="1049">
                  <c:v>42324.0</c:v>
                </c:pt>
                <c:pt idx="1050">
                  <c:v>42325.0</c:v>
                </c:pt>
                <c:pt idx="1051">
                  <c:v>42326.0</c:v>
                </c:pt>
                <c:pt idx="1052">
                  <c:v>42327.0</c:v>
                </c:pt>
                <c:pt idx="1053">
                  <c:v>42328.0</c:v>
                </c:pt>
                <c:pt idx="1054">
                  <c:v>42329.0</c:v>
                </c:pt>
                <c:pt idx="1055">
                  <c:v>42330.0</c:v>
                </c:pt>
                <c:pt idx="1056">
                  <c:v>42331.0</c:v>
                </c:pt>
                <c:pt idx="1057">
                  <c:v>42332.0</c:v>
                </c:pt>
                <c:pt idx="1058">
                  <c:v>42333.0</c:v>
                </c:pt>
                <c:pt idx="1059">
                  <c:v>42334.0</c:v>
                </c:pt>
                <c:pt idx="1060">
                  <c:v>42335.0</c:v>
                </c:pt>
                <c:pt idx="1061">
                  <c:v>42336.0</c:v>
                </c:pt>
                <c:pt idx="1062">
                  <c:v>42337.0</c:v>
                </c:pt>
                <c:pt idx="1063">
                  <c:v>42338.0</c:v>
                </c:pt>
                <c:pt idx="1064">
                  <c:v>42339.0</c:v>
                </c:pt>
                <c:pt idx="1065">
                  <c:v>42340.0</c:v>
                </c:pt>
                <c:pt idx="1066">
                  <c:v>42341.0</c:v>
                </c:pt>
                <c:pt idx="1067">
                  <c:v>42342.0</c:v>
                </c:pt>
                <c:pt idx="1068">
                  <c:v>42343.0</c:v>
                </c:pt>
                <c:pt idx="1069">
                  <c:v>42344.0</c:v>
                </c:pt>
                <c:pt idx="1070">
                  <c:v>42345.0</c:v>
                </c:pt>
                <c:pt idx="1071">
                  <c:v>42346.0</c:v>
                </c:pt>
                <c:pt idx="1072">
                  <c:v>42347.0</c:v>
                </c:pt>
                <c:pt idx="1073">
                  <c:v>42348.0</c:v>
                </c:pt>
                <c:pt idx="1074">
                  <c:v>42349.0</c:v>
                </c:pt>
                <c:pt idx="1075">
                  <c:v>42350.0</c:v>
                </c:pt>
                <c:pt idx="1076">
                  <c:v>42351.0</c:v>
                </c:pt>
                <c:pt idx="1077">
                  <c:v>42352.0</c:v>
                </c:pt>
                <c:pt idx="1078">
                  <c:v>42353.0</c:v>
                </c:pt>
                <c:pt idx="1079">
                  <c:v>42354.0</c:v>
                </c:pt>
                <c:pt idx="1080">
                  <c:v>42355.0</c:v>
                </c:pt>
                <c:pt idx="1081">
                  <c:v>42356.0</c:v>
                </c:pt>
                <c:pt idx="1082">
                  <c:v>42357.0</c:v>
                </c:pt>
                <c:pt idx="1083">
                  <c:v>42358.0</c:v>
                </c:pt>
                <c:pt idx="1084">
                  <c:v>42359.0</c:v>
                </c:pt>
                <c:pt idx="1085">
                  <c:v>42360.0</c:v>
                </c:pt>
                <c:pt idx="1086">
                  <c:v>42361.0</c:v>
                </c:pt>
                <c:pt idx="1087">
                  <c:v>42362.0</c:v>
                </c:pt>
                <c:pt idx="1088">
                  <c:v>42363.0</c:v>
                </c:pt>
                <c:pt idx="1089">
                  <c:v>42364.0</c:v>
                </c:pt>
                <c:pt idx="1090">
                  <c:v>42365.0</c:v>
                </c:pt>
                <c:pt idx="1091">
                  <c:v>42366.0</c:v>
                </c:pt>
                <c:pt idx="1092">
                  <c:v>42367.0</c:v>
                </c:pt>
                <c:pt idx="1093">
                  <c:v>42368.0</c:v>
                </c:pt>
                <c:pt idx="1094">
                  <c:v>42369.0</c:v>
                </c:pt>
                <c:pt idx="1095">
                  <c:v>42370.0</c:v>
                </c:pt>
                <c:pt idx="1096">
                  <c:v>42371.0</c:v>
                </c:pt>
                <c:pt idx="1097">
                  <c:v>42372.0</c:v>
                </c:pt>
                <c:pt idx="1098">
                  <c:v>42373.0</c:v>
                </c:pt>
                <c:pt idx="1099">
                  <c:v>42374.0</c:v>
                </c:pt>
                <c:pt idx="1100">
                  <c:v>42375.0</c:v>
                </c:pt>
                <c:pt idx="1101">
                  <c:v>42376.0</c:v>
                </c:pt>
                <c:pt idx="1102">
                  <c:v>42377.0</c:v>
                </c:pt>
                <c:pt idx="1103">
                  <c:v>42378.0</c:v>
                </c:pt>
                <c:pt idx="1104">
                  <c:v>42379.0</c:v>
                </c:pt>
                <c:pt idx="1105">
                  <c:v>42380.0</c:v>
                </c:pt>
                <c:pt idx="1106">
                  <c:v>42381.0</c:v>
                </c:pt>
                <c:pt idx="1107">
                  <c:v>42382.0</c:v>
                </c:pt>
                <c:pt idx="1108">
                  <c:v>42383.0</c:v>
                </c:pt>
                <c:pt idx="1109">
                  <c:v>42384.0</c:v>
                </c:pt>
                <c:pt idx="1110">
                  <c:v>42385.0</c:v>
                </c:pt>
                <c:pt idx="1111">
                  <c:v>42386.0</c:v>
                </c:pt>
                <c:pt idx="1112">
                  <c:v>42387.0</c:v>
                </c:pt>
                <c:pt idx="1113">
                  <c:v>42388.0</c:v>
                </c:pt>
                <c:pt idx="1114">
                  <c:v>42389.0</c:v>
                </c:pt>
                <c:pt idx="1115">
                  <c:v>42390.0</c:v>
                </c:pt>
                <c:pt idx="1116">
                  <c:v>42391.0</c:v>
                </c:pt>
                <c:pt idx="1117">
                  <c:v>42392.0</c:v>
                </c:pt>
                <c:pt idx="1118">
                  <c:v>42393.0</c:v>
                </c:pt>
                <c:pt idx="1119">
                  <c:v>42394.0</c:v>
                </c:pt>
                <c:pt idx="1120">
                  <c:v>42395.0</c:v>
                </c:pt>
                <c:pt idx="1121">
                  <c:v>42396.0</c:v>
                </c:pt>
                <c:pt idx="1122">
                  <c:v>42397.0</c:v>
                </c:pt>
                <c:pt idx="1123">
                  <c:v>42398.0</c:v>
                </c:pt>
                <c:pt idx="1124">
                  <c:v>42399.0</c:v>
                </c:pt>
                <c:pt idx="1125">
                  <c:v>42400.0</c:v>
                </c:pt>
                <c:pt idx="1126">
                  <c:v>42401.0</c:v>
                </c:pt>
                <c:pt idx="1127">
                  <c:v>42402.0</c:v>
                </c:pt>
                <c:pt idx="1128">
                  <c:v>42403.0</c:v>
                </c:pt>
                <c:pt idx="1129">
                  <c:v>42404.0</c:v>
                </c:pt>
                <c:pt idx="1130">
                  <c:v>42405.0</c:v>
                </c:pt>
                <c:pt idx="1131">
                  <c:v>42406.0</c:v>
                </c:pt>
                <c:pt idx="1132">
                  <c:v>42407.0</c:v>
                </c:pt>
                <c:pt idx="1133">
                  <c:v>42408.0</c:v>
                </c:pt>
                <c:pt idx="1134">
                  <c:v>42409.0</c:v>
                </c:pt>
                <c:pt idx="1135">
                  <c:v>42410.0</c:v>
                </c:pt>
                <c:pt idx="1136">
                  <c:v>42411.0</c:v>
                </c:pt>
                <c:pt idx="1137">
                  <c:v>42412.0</c:v>
                </c:pt>
                <c:pt idx="1138">
                  <c:v>42413.0</c:v>
                </c:pt>
                <c:pt idx="1139">
                  <c:v>42414.0</c:v>
                </c:pt>
                <c:pt idx="1140">
                  <c:v>42415.0</c:v>
                </c:pt>
                <c:pt idx="1141">
                  <c:v>42416.0</c:v>
                </c:pt>
                <c:pt idx="1142">
                  <c:v>42417.0</c:v>
                </c:pt>
                <c:pt idx="1143">
                  <c:v>42418.0</c:v>
                </c:pt>
                <c:pt idx="1144">
                  <c:v>42419.0</c:v>
                </c:pt>
                <c:pt idx="1145">
                  <c:v>42420.0</c:v>
                </c:pt>
                <c:pt idx="1146">
                  <c:v>42421.0</c:v>
                </c:pt>
                <c:pt idx="1147">
                  <c:v>42422.0</c:v>
                </c:pt>
                <c:pt idx="1148">
                  <c:v>42423.0</c:v>
                </c:pt>
                <c:pt idx="1149">
                  <c:v>42424.0</c:v>
                </c:pt>
                <c:pt idx="1150">
                  <c:v>42425.0</c:v>
                </c:pt>
                <c:pt idx="1151">
                  <c:v>42426.0</c:v>
                </c:pt>
                <c:pt idx="1152">
                  <c:v>42427.0</c:v>
                </c:pt>
                <c:pt idx="1153">
                  <c:v>42428.0</c:v>
                </c:pt>
                <c:pt idx="1154">
                  <c:v>42429.0</c:v>
                </c:pt>
                <c:pt idx="1155">
                  <c:v>42430.0</c:v>
                </c:pt>
                <c:pt idx="1156">
                  <c:v>42431.0</c:v>
                </c:pt>
                <c:pt idx="1157">
                  <c:v>42432.0</c:v>
                </c:pt>
                <c:pt idx="1158">
                  <c:v>42433.0</c:v>
                </c:pt>
                <c:pt idx="1159">
                  <c:v>42434.0</c:v>
                </c:pt>
                <c:pt idx="1160">
                  <c:v>42435.0</c:v>
                </c:pt>
                <c:pt idx="1161">
                  <c:v>42436.0</c:v>
                </c:pt>
                <c:pt idx="1162">
                  <c:v>42437.0</c:v>
                </c:pt>
                <c:pt idx="1163">
                  <c:v>42438.0</c:v>
                </c:pt>
                <c:pt idx="1164">
                  <c:v>42439.0</c:v>
                </c:pt>
                <c:pt idx="1165">
                  <c:v>42440.0</c:v>
                </c:pt>
                <c:pt idx="1166">
                  <c:v>42441.0</c:v>
                </c:pt>
                <c:pt idx="1167">
                  <c:v>42442.0</c:v>
                </c:pt>
                <c:pt idx="1168">
                  <c:v>42443.0</c:v>
                </c:pt>
                <c:pt idx="1169">
                  <c:v>42444.0</c:v>
                </c:pt>
                <c:pt idx="1170">
                  <c:v>42445.0</c:v>
                </c:pt>
                <c:pt idx="1171">
                  <c:v>42446.0</c:v>
                </c:pt>
                <c:pt idx="1172">
                  <c:v>42447.0</c:v>
                </c:pt>
                <c:pt idx="1173">
                  <c:v>42448.0</c:v>
                </c:pt>
                <c:pt idx="1174">
                  <c:v>42449.0</c:v>
                </c:pt>
                <c:pt idx="1175">
                  <c:v>42450.0</c:v>
                </c:pt>
                <c:pt idx="1176">
                  <c:v>42451.0</c:v>
                </c:pt>
                <c:pt idx="1177">
                  <c:v>42452.0</c:v>
                </c:pt>
                <c:pt idx="1178">
                  <c:v>42453.0</c:v>
                </c:pt>
                <c:pt idx="1179">
                  <c:v>42454.0</c:v>
                </c:pt>
                <c:pt idx="1180">
                  <c:v>42455.0</c:v>
                </c:pt>
                <c:pt idx="1181">
                  <c:v>42456.0</c:v>
                </c:pt>
                <c:pt idx="1182">
                  <c:v>42457.0</c:v>
                </c:pt>
                <c:pt idx="1183">
                  <c:v>42458.0</c:v>
                </c:pt>
                <c:pt idx="1184">
                  <c:v>42459.0</c:v>
                </c:pt>
                <c:pt idx="1185">
                  <c:v>42460.0</c:v>
                </c:pt>
                <c:pt idx="1186">
                  <c:v>42461.0</c:v>
                </c:pt>
                <c:pt idx="1187">
                  <c:v>42462.0</c:v>
                </c:pt>
                <c:pt idx="1188">
                  <c:v>42463.0</c:v>
                </c:pt>
                <c:pt idx="1189">
                  <c:v>42464.0</c:v>
                </c:pt>
                <c:pt idx="1190">
                  <c:v>42465.0</c:v>
                </c:pt>
                <c:pt idx="1191">
                  <c:v>42466.0</c:v>
                </c:pt>
                <c:pt idx="1192">
                  <c:v>42467.0</c:v>
                </c:pt>
                <c:pt idx="1193">
                  <c:v>42468.0</c:v>
                </c:pt>
                <c:pt idx="1194">
                  <c:v>42469.0</c:v>
                </c:pt>
                <c:pt idx="1195">
                  <c:v>42470.0</c:v>
                </c:pt>
                <c:pt idx="1196">
                  <c:v>42471.0</c:v>
                </c:pt>
                <c:pt idx="1197">
                  <c:v>42472.0</c:v>
                </c:pt>
                <c:pt idx="1198">
                  <c:v>42473.0</c:v>
                </c:pt>
                <c:pt idx="1199">
                  <c:v>42474.0</c:v>
                </c:pt>
                <c:pt idx="1200">
                  <c:v>42475.0</c:v>
                </c:pt>
                <c:pt idx="1201">
                  <c:v>42476.0</c:v>
                </c:pt>
                <c:pt idx="1202">
                  <c:v>42477.0</c:v>
                </c:pt>
                <c:pt idx="1203">
                  <c:v>42478.0</c:v>
                </c:pt>
                <c:pt idx="1204">
                  <c:v>42479.0</c:v>
                </c:pt>
                <c:pt idx="1205">
                  <c:v>42480.0</c:v>
                </c:pt>
                <c:pt idx="1206">
                  <c:v>42481.0</c:v>
                </c:pt>
                <c:pt idx="1207">
                  <c:v>42482.0</c:v>
                </c:pt>
                <c:pt idx="1208">
                  <c:v>42483.0</c:v>
                </c:pt>
                <c:pt idx="1209">
                  <c:v>42484.0</c:v>
                </c:pt>
                <c:pt idx="1210">
                  <c:v>42485.0</c:v>
                </c:pt>
                <c:pt idx="1211">
                  <c:v>42486.0</c:v>
                </c:pt>
                <c:pt idx="1212">
                  <c:v>42487.0</c:v>
                </c:pt>
                <c:pt idx="1213">
                  <c:v>42488.0</c:v>
                </c:pt>
                <c:pt idx="1214">
                  <c:v>42489.0</c:v>
                </c:pt>
                <c:pt idx="1215">
                  <c:v>42490.0</c:v>
                </c:pt>
                <c:pt idx="1216">
                  <c:v>42491.0</c:v>
                </c:pt>
                <c:pt idx="1217">
                  <c:v>42492.0</c:v>
                </c:pt>
                <c:pt idx="1218">
                  <c:v>42493.0</c:v>
                </c:pt>
                <c:pt idx="1219">
                  <c:v>42494.0</c:v>
                </c:pt>
                <c:pt idx="1220">
                  <c:v>42495.0</c:v>
                </c:pt>
                <c:pt idx="1221">
                  <c:v>42496.0</c:v>
                </c:pt>
                <c:pt idx="1222">
                  <c:v>42497.0</c:v>
                </c:pt>
                <c:pt idx="1223">
                  <c:v>42498.0</c:v>
                </c:pt>
                <c:pt idx="1224">
                  <c:v>42499.0</c:v>
                </c:pt>
                <c:pt idx="1225">
                  <c:v>42500.0</c:v>
                </c:pt>
                <c:pt idx="1226">
                  <c:v>42501.0</c:v>
                </c:pt>
                <c:pt idx="1227">
                  <c:v>42502.0</c:v>
                </c:pt>
                <c:pt idx="1228">
                  <c:v>42503.0</c:v>
                </c:pt>
                <c:pt idx="1229">
                  <c:v>42504.0</c:v>
                </c:pt>
                <c:pt idx="1230">
                  <c:v>42505.0</c:v>
                </c:pt>
                <c:pt idx="1231">
                  <c:v>42506.0</c:v>
                </c:pt>
                <c:pt idx="1232">
                  <c:v>42507.0</c:v>
                </c:pt>
                <c:pt idx="1233">
                  <c:v>42508.0</c:v>
                </c:pt>
                <c:pt idx="1234">
                  <c:v>42509.0</c:v>
                </c:pt>
                <c:pt idx="1235">
                  <c:v>42510.0</c:v>
                </c:pt>
                <c:pt idx="1236">
                  <c:v>42511.0</c:v>
                </c:pt>
                <c:pt idx="1237">
                  <c:v>42512.0</c:v>
                </c:pt>
                <c:pt idx="1238">
                  <c:v>42513.0</c:v>
                </c:pt>
                <c:pt idx="1239">
                  <c:v>42514.0</c:v>
                </c:pt>
                <c:pt idx="1240">
                  <c:v>42515.0</c:v>
                </c:pt>
                <c:pt idx="1241">
                  <c:v>42516.0</c:v>
                </c:pt>
                <c:pt idx="1242">
                  <c:v>42517.0</c:v>
                </c:pt>
                <c:pt idx="1243">
                  <c:v>42518.0</c:v>
                </c:pt>
                <c:pt idx="1244">
                  <c:v>42519.0</c:v>
                </c:pt>
                <c:pt idx="1245">
                  <c:v>42520.0</c:v>
                </c:pt>
                <c:pt idx="1246">
                  <c:v>42521.0</c:v>
                </c:pt>
                <c:pt idx="1247">
                  <c:v>42522.0</c:v>
                </c:pt>
                <c:pt idx="1248">
                  <c:v>42523.0</c:v>
                </c:pt>
                <c:pt idx="1249">
                  <c:v>42524.0</c:v>
                </c:pt>
                <c:pt idx="1250">
                  <c:v>42525.0</c:v>
                </c:pt>
                <c:pt idx="1251">
                  <c:v>42526.0</c:v>
                </c:pt>
                <c:pt idx="1252">
                  <c:v>42527.0</c:v>
                </c:pt>
                <c:pt idx="1253">
                  <c:v>42528.0</c:v>
                </c:pt>
                <c:pt idx="1254">
                  <c:v>42529.0</c:v>
                </c:pt>
                <c:pt idx="1255">
                  <c:v>42530.0</c:v>
                </c:pt>
                <c:pt idx="1256">
                  <c:v>42531.0</c:v>
                </c:pt>
                <c:pt idx="1257">
                  <c:v>42532.0</c:v>
                </c:pt>
                <c:pt idx="1258">
                  <c:v>42533.0</c:v>
                </c:pt>
                <c:pt idx="1259">
                  <c:v>42534.0</c:v>
                </c:pt>
                <c:pt idx="1260">
                  <c:v>42535.0</c:v>
                </c:pt>
                <c:pt idx="1261">
                  <c:v>42536.0</c:v>
                </c:pt>
                <c:pt idx="1262">
                  <c:v>42537.0</c:v>
                </c:pt>
                <c:pt idx="1263">
                  <c:v>42538.0</c:v>
                </c:pt>
                <c:pt idx="1264">
                  <c:v>42539.0</c:v>
                </c:pt>
                <c:pt idx="1265">
                  <c:v>42540.0</c:v>
                </c:pt>
                <c:pt idx="1266">
                  <c:v>42541.0</c:v>
                </c:pt>
                <c:pt idx="1267">
                  <c:v>42542.0</c:v>
                </c:pt>
                <c:pt idx="1268">
                  <c:v>42543.0</c:v>
                </c:pt>
                <c:pt idx="1269">
                  <c:v>42544.0</c:v>
                </c:pt>
                <c:pt idx="1270">
                  <c:v>42545.0</c:v>
                </c:pt>
                <c:pt idx="1271">
                  <c:v>42546.0</c:v>
                </c:pt>
                <c:pt idx="1272">
                  <c:v>42547.0</c:v>
                </c:pt>
                <c:pt idx="1273">
                  <c:v>42548.0</c:v>
                </c:pt>
                <c:pt idx="1274">
                  <c:v>42549.0</c:v>
                </c:pt>
                <c:pt idx="1275">
                  <c:v>42550.0</c:v>
                </c:pt>
                <c:pt idx="1276">
                  <c:v>42551.0</c:v>
                </c:pt>
                <c:pt idx="1277">
                  <c:v>42552.0</c:v>
                </c:pt>
                <c:pt idx="1278">
                  <c:v>42555.0</c:v>
                </c:pt>
                <c:pt idx="1279">
                  <c:v>42556.0</c:v>
                </c:pt>
                <c:pt idx="1280">
                  <c:v>42557.0</c:v>
                </c:pt>
                <c:pt idx="1281">
                  <c:v>42558.0</c:v>
                </c:pt>
                <c:pt idx="1282">
                  <c:v>42559.0</c:v>
                </c:pt>
                <c:pt idx="1283">
                  <c:v>42560.0</c:v>
                </c:pt>
                <c:pt idx="1284">
                  <c:v>42561.0</c:v>
                </c:pt>
                <c:pt idx="1285">
                  <c:v>42562.0</c:v>
                </c:pt>
                <c:pt idx="1286">
                  <c:v>42563.0</c:v>
                </c:pt>
                <c:pt idx="1287">
                  <c:v>42564.0</c:v>
                </c:pt>
                <c:pt idx="1288">
                  <c:v>42565.0</c:v>
                </c:pt>
                <c:pt idx="1289">
                  <c:v>42569.0</c:v>
                </c:pt>
                <c:pt idx="1290">
                  <c:v>42570.0</c:v>
                </c:pt>
                <c:pt idx="1291">
                  <c:v>42571.0</c:v>
                </c:pt>
                <c:pt idx="1292">
                  <c:v>42572.0</c:v>
                </c:pt>
              </c:numCache>
            </c:numRef>
          </c:cat>
          <c:val>
            <c:numRef>
              <c:f>'TCP data'!$C$2924:$C$4216</c:f>
              <c:numCache>
                <c:formatCode>General</c:formatCode>
                <c:ptCount val="1293"/>
                <c:pt idx="0">
                  <c:v>17.3284</c:v>
                </c:pt>
                <c:pt idx="1">
                  <c:v>17.2794</c:v>
                </c:pt>
                <c:pt idx="2">
                  <c:v>17.615</c:v>
                </c:pt>
                <c:pt idx="3">
                  <c:v>17.72</c:v>
                </c:pt>
                <c:pt idx="6">
                  <c:v>17.705</c:v>
                </c:pt>
                <c:pt idx="7">
                  <c:v>17.705</c:v>
                </c:pt>
                <c:pt idx="8">
                  <c:v>17.5</c:v>
                </c:pt>
                <c:pt idx="9">
                  <c:v>17.5</c:v>
                </c:pt>
                <c:pt idx="10">
                  <c:v>17.4604</c:v>
                </c:pt>
                <c:pt idx="13">
                  <c:v>17.4257</c:v>
                </c:pt>
                <c:pt idx="14">
                  <c:v>17.4782</c:v>
                </c:pt>
                <c:pt idx="15">
                  <c:v>17.5693</c:v>
                </c:pt>
                <c:pt idx="16">
                  <c:v>17.5</c:v>
                </c:pt>
                <c:pt idx="17">
                  <c:v>17.5248</c:v>
                </c:pt>
                <c:pt idx="20">
                  <c:v>17.5297</c:v>
                </c:pt>
                <c:pt idx="21">
                  <c:v>17.599</c:v>
                </c:pt>
                <c:pt idx="22">
                  <c:v>18.7105</c:v>
                </c:pt>
                <c:pt idx="23">
                  <c:v>18.7421</c:v>
                </c:pt>
                <c:pt idx="24">
                  <c:v>18.74</c:v>
                </c:pt>
                <c:pt idx="27">
                  <c:v>18.7421</c:v>
                </c:pt>
                <c:pt idx="28">
                  <c:v>18.7032</c:v>
                </c:pt>
                <c:pt idx="29">
                  <c:v>18.7105</c:v>
                </c:pt>
                <c:pt idx="30">
                  <c:v>18.7053</c:v>
                </c:pt>
                <c:pt idx="31">
                  <c:v>18.7211</c:v>
                </c:pt>
                <c:pt idx="34">
                  <c:v>18.8368</c:v>
                </c:pt>
                <c:pt idx="35">
                  <c:v>18.8242</c:v>
                </c:pt>
                <c:pt idx="36">
                  <c:v>18.8474</c:v>
                </c:pt>
                <c:pt idx="37">
                  <c:v>20.1404</c:v>
                </c:pt>
                <c:pt idx="38">
                  <c:v>20.1101</c:v>
                </c:pt>
                <c:pt idx="41">
                  <c:v>22.0432</c:v>
                </c:pt>
                <c:pt idx="42">
                  <c:v>22.0309</c:v>
                </c:pt>
                <c:pt idx="43">
                  <c:v>21.9506</c:v>
                </c:pt>
                <c:pt idx="44">
                  <c:v>21.75</c:v>
                </c:pt>
                <c:pt idx="45">
                  <c:v>21.7902</c:v>
                </c:pt>
                <c:pt idx="48">
                  <c:v>21.5843</c:v>
                </c:pt>
                <c:pt idx="49">
                  <c:v>20.6494</c:v>
                </c:pt>
                <c:pt idx="50">
                  <c:v>21.3333</c:v>
                </c:pt>
                <c:pt idx="51">
                  <c:v>21.6807</c:v>
                </c:pt>
                <c:pt idx="52">
                  <c:v>21.741</c:v>
                </c:pt>
                <c:pt idx="55">
                  <c:v>21.8373</c:v>
                </c:pt>
                <c:pt idx="56">
                  <c:v>21.9578</c:v>
                </c:pt>
                <c:pt idx="57">
                  <c:v>22.6688</c:v>
                </c:pt>
                <c:pt idx="58">
                  <c:v>22.6688</c:v>
                </c:pt>
                <c:pt idx="59">
                  <c:v>22.7188</c:v>
                </c:pt>
                <c:pt idx="62">
                  <c:v>22.6812</c:v>
                </c:pt>
                <c:pt idx="63">
                  <c:v>22.6362</c:v>
                </c:pt>
                <c:pt idx="64">
                  <c:v>24.14</c:v>
                </c:pt>
                <c:pt idx="65">
                  <c:v>24.18</c:v>
                </c:pt>
                <c:pt idx="66">
                  <c:v>24.17</c:v>
                </c:pt>
                <c:pt idx="67">
                  <c:v>24.13</c:v>
                </c:pt>
                <c:pt idx="68">
                  <c:v>24.09</c:v>
                </c:pt>
                <c:pt idx="69">
                  <c:v>22.59</c:v>
                </c:pt>
                <c:pt idx="70">
                  <c:v>22.57</c:v>
                </c:pt>
                <c:pt idx="71">
                  <c:v>22.43</c:v>
                </c:pt>
                <c:pt idx="72">
                  <c:v>22.91</c:v>
                </c:pt>
                <c:pt idx="73">
                  <c:v>23.46</c:v>
                </c:pt>
                <c:pt idx="74">
                  <c:v>23.43</c:v>
                </c:pt>
                <c:pt idx="75">
                  <c:v>23.43</c:v>
                </c:pt>
                <c:pt idx="76">
                  <c:v>23.52</c:v>
                </c:pt>
                <c:pt idx="77">
                  <c:v>23.57</c:v>
                </c:pt>
                <c:pt idx="78">
                  <c:v>23.33</c:v>
                </c:pt>
                <c:pt idx="79">
                  <c:v>23.44</c:v>
                </c:pt>
                <c:pt idx="80">
                  <c:v>23.52</c:v>
                </c:pt>
                <c:pt idx="81">
                  <c:v>23.46</c:v>
                </c:pt>
                <c:pt idx="82">
                  <c:v>23.45</c:v>
                </c:pt>
                <c:pt idx="83">
                  <c:v>23.49</c:v>
                </c:pt>
                <c:pt idx="84">
                  <c:v>23.56</c:v>
                </c:pt>
                <c:pt idx="85">
                  <c:v>23.01</c:v>
                </c:pt>
                <c:pt idx="86">
                  <c:v>22.92</c:v>
                </c:pt>
                <c:pt idx="87">
                  <c:v>22.87</c:v>
                </c:pt>
                <c:pt idx="88">
                  <c:v>22.85</c:v>
                </c:pt>
                <c:pt idx="89">
                  <c:v>22.88</c:v>
                </c:pt>
                <c:pt idx="90">
                  <c:v>22.88</c:v>
                </c:pt>
                <c:pt idx="91">
                  <c:v>22.91</c:v>
                </c:pt>
                <c:pt idx="92">
                  <c:v>22.78</c:v>
                </c:pt>
                <c:pt idx="93">
                  <c:v>22.9</c:v>
                </c:pt>
                <c:pt idx="94">
                  <c:v>22.91</c:v>
                </c:pt>
                <c:pt idx="95">
                  <c:v>22.87</c:v>
                </c:pt>
                <c:pt idx="96">
                  <c:v>22.91</c:v>
                </c:pt>
                <c:pt idx="97">
                  <c:v>22.85</c:v>
                </c:pt>
                <c:pt idx="98">
                  <c:v>22.78</c:v>
                </c:pt>
                <c:pt idx="99">
                  <c:v>23.07</c:v>
                </c:pt>
                <c:pt idx="100">
                  <c:v>23.14</c:v>
                </c:pt>
                <c:pt idx="101">
                  <c:v>23.23</c:v>
                </c:pt>
                <c:pt idx="102">
                  <c:v>23.25</c:v>
                </c:pt>
                <c:pt idx="103">
                  <c:v>23.27</c:v>
                </c:pt>
                <c:pt idx="104">
                  <c:v>23.25</c:v>
                </c:pt>
                <c:pt idx="105">
                  <c:v>23.28</c:v>
                </c:pt>
                <c:pt idx="106">
                  <c:v>23.36</c:v>
                </c:pt>
                <c:pt idx="107">
                  <c:v>23.45</c:v>
                </c:pt>
                <c:pt idx="108">
                  <c:v>23.42</c:v>
                </c:pt>
                <c:pt idx="109">
                  <c:v>23.39</c:v>
                </c:pt>
                <c:pt idx="110">
                  <c:v>23.38</c:v>
                </c:pt>
                <c:pt idx="111">
                  <c:v>23.36</c:v>
                </c:pt>
                <c:pt idx="112">
                  <c:v>23.37</c:v>
                </c:pt>
                <c:pt idx="113">
                  <c:v>23.34</c:v>
                </c:pt>
                <c:pt idx="114">
                  <c:v>24.76</c:v>
                </c:pt>
                <c:pt idx="115">
                  <c:v>25.48</c:v>
                </c:pt>
                <c:pt idx="118">
                  <c:v>25.4</c:v>
                </c:pt>
                <c:pt idx="119">
                  <c:v>25.35</c:v>
                </c:pt>
                <c:pt idx="120">
                  <c:v>25.4</c:v>
                </c:pt>
                <c:pt idx="121">
                  <c:v>25.53</c:v>
                </c:pt>
                <c:pt idx="124">
                  <c:v>25.15</c:v>
                </c:pt>
                <c:pt idx="125">
                  <c:v>25.08</c:v>
                </c:pt>
                <c:pt idx="126">
                  <c:v>26.11</c:v>
                </c:pt>
                <c:pt idx="127">
                  <c:v>26.18</c:v>
                </c:pt>
                <c:pt idx="128">
                  <c:v>26.21</c:v>
                </c:pt>
                <c:pt idx="129">
                  <c:v>26.15</c:v>
                </c:pt>
                <c:pt idx="132">
                  <c:v>26.32</c:v>
                </c:pt>
                <c:pt idx="133">
                  <c:v>26.33</c:v>
                </c:pt>
                <c:pt idx="134">
                  <c:v>26.47</c:v>
                </c:pt>
                <c:pt idx="135">
                  <c:v>26.42</c:v>
                </c:pt>
                <c:pt idx="136">
                  <c:v>26.33</c:v>
                </c:pt>
                <c:pt idx="137">
                  <c:v>26.72</c:v>
                </c:pt>
                <c:pt idx="138">
                  <c:v>26.77</c:v>
                </c:pt>
                <c:pt idx="139">
                  <c:v>26.82</c:v>
                </c:pt>
                <c:pt idx="140">
                  <c:v>26.88</c:v>
                </c:pt>
                <c:pt idx="141">
                  <c:v>26.86</c:v>
                </c:pt>
                <c:pt idx="142">
                  <c:v>27.07</c:v>
                </c:pt>
                <c:pt idx="143">
                  <c:v>27.06</c:v>
                </c:pt>
                <c:pt idx="144">
                  <c:v>27.32</c:v>
                </c:pt>
                <c:pt idx="145">
                  <c:v>27.37</c:v>
                </c:pt>
                <c:pt idx="146">
                  <c:v>27.45</c:v>
                </c:pt>
                <c:pt idx="147">
                  <c:v>27.31</c:v>
                </c:pt>
                <c:pt idx="148">
                  <c:v>27.6</c:v>
                </c:pt>
                <c:pt idx="149">
                  <c:v>28.3</c:v>
                </c:pt>
                <c:pt idx="150">
                  <c:v>28.28</c:v>
                </c:pt>
                <c:pt idx="151">
                  <c:v>28.57</c:v>
                </c:pt>
                <c:pt idx="152">
                  <c:v>28.57</c:v>
                </c:pt>
                <c:pt idx="153">
                  <c:v>28.49</c:v>
                </c:pt>
                <c:pt idx="154">
                  <c:v>28.33</c:v>
                </c:pt>
                <c:pt idx="155">
                  <c:v>28.31</c:v>
                </c:pt>
                <c:pt idx="156">
                  <c:v>28.43</c:v>
                </c:pt>
                <c:pt idx="157">
                  <c:v>29.89</c:v>
                </c:pt>
                <c:pt idx="158">
                  <c:v>31.27</c:v>
                </c:pt>
                <c:pt idx="159">
                  <c:v>31.24</c:v>
                </c:pt>
                <c:pt idx="160">
                  <c:v>31.08</c:v>
                </c:pt>
                <c:pt idx="161">
                  <c:v>31.05</c:v>
                </c:pt>
                <c:pt idx="162">
                  <c:v>31.16</c:v>
                </c:pt>
                <c:pt idx="163">
                  <c:v>31.24</c:v>
                </c:pt>
                <c:pt idx="164">
                  <c:v>31.01</c:v>
                </c:pt>
                <c:pt idx="165">
                  <c:v>31.02</c:v>
                </c:pt>
                <c:pt idx="166">
                  <c:v>30.97</c:v>
                </c:pt>
                <c:pt idx="167">
                  <c:v>30.87</c:v>
                </c:pt>
                <c:pt idx="168">
                  <c:v>31.22</c:v>
                </c:pt>
                <c:pt idx="169">
                  <c:v>31.34</c:v>
                </c:pt>
                <c:pt idx="170">
                  <c:v>31.86</c:v>
                </c:pt>
                <c:pt idx="171">
                  <c:v>31.91</c:v>
                </c:pt>
                <c:pt idx="172">
                  <c:v>32.02</c:v>
                </c:pt>
                <c:pt idx="173">
                  <c:v>31.96</c:v>
                </c:pt>
                <c:pt idx="174">
                  <c:v>31.62</c:v>
                </c:pt>
                <c:pt idx="175">
                  <c:v>31.68</c:v>
                </c:pt>
                <c:pt idx="176">
                  <c:v>31.55</c:v>
                </c:pt>
                <c:pt idx="177">
                  <c:v>31.62</c:v>
                </c:pt>
                <c:pt idx="178">
                  <c:v>31.78</c:v>
                </c:pt>
                <c:pt idx="179">
                  <c:v>31.7</c:v>
                </c:pt>
                <c:pt idx="180">
                  <c:v>31.49</c:v>
                </c:pt>
                <c:pt idx="181">
                  <c:v>31.64</c:v>
                </c:pt>
                <c:pt idx="182">
                  <c:v>31.6</c:v>
                </c:pt>
                <c:pt idx="183">
                  <c:v>31.58</c:v>
                </c:pt>
                <c:pt idx="184">
                  <c:v>31.58</c:v>
                </c:pt>
                <c:pt idx="185">
                  <c:v>31.65</c:v>
                </c:pt>
                <c:pt idx="186">
                  <c:v>31.68</c:v>
                </c:pt>
                <c:pt idx="187">
                  <c:v>31.68</c:v>
                </c:pt>
                <c:pt idx="188">
                  <c:v>31.75</c:v>
                </c:pt>
                <c:pt idx="189">
                  <c:v>31.59</c:v>
                </c:pt>
                <c:pt idx="190">
                  <c:v>32.64</c:v>
                </c:pt>
                <c:pt idx="191">
                  <c:v>32.64</c:v>
                </c:pt>
                <c:pt idx="192">
                  <c:v>32.42</c:v>
                </c:pt>
                <c:pt idx="193">
                  <c:v>32.3</c:v>
                </c:pt>
                <c:pt idx="194">
                  <c:v>32.3</c:v>
                </c:pt>
                <c:pt idx="195">
                  <c:v>32.29</c:v>
                </c:pt>
                <c:pt idx="196">
                  <c:v>31.89</c:v>
                </c:pt>
                <c:pt idx="197">
                  <c:v>31.89</c:v>
                </c:pt>
                <c:pt idx="198">
                  <c:v>31.48</c:v>
                </c:pt>
                <c:pt idx="199">
                  <c:v>31.48</c:v>
                </c:pt>
                <c:pt idx="200">
                  <c:v>32.05</c:v>
                </c:pt>
                <c:pt idx="201">
                  <c:v>31.43</c:v>
                </c:pt>
                <c:pt idx="202">
                  <c:v>31.54</c:v>
                </c:pt>
                <c:pt idx="203">
                  <c:v>31.54</c:v>
                </c:pt>
                <c:pt idx="204">
                  <c:v>31.54</c:v>
                </c:pt>
                <c:pt idx="205">
                  <c:v>31.61</c:v>
                </c:pt>
                <c:pt idx="206">
                  <c:v>31.61</c:v>
                </c:pt>
                <c:pt idx="207">
                  <c:v>31.61</c:v>
                </c:pt>
                <c:pt idx="208">
                  <c:v>31.54</c:v>
                </c:pt>
                <c:pt idx="209">
                  <c:v>31.54</c:v>
                </c:pt>
                <c:pt idx="210">
                  <c:v>31.54</c:v>
                </c:pt>
                <c:pt idx="211">
                  <c:v>31.72</c:v>
                </c:pt>
                <c:pt idx="212">
                  <c:v>31.76</c:v>
                </c:pt>
                <c:pt idx="213">
                  <c:v>31.66</c:v>
                </c:pt>
                <c:pt idx="214">
                  <c:v>31.59</c:v>
                </c:pt>
                <c:pt idx="215">
                  <c:v>31.53</c:v>
                </c:pt>
                <c:pt idx="216">
                  <c:v>31.42</c:v>
                </c:pt>
                <c:pt idx="217">
                  <c:v>31.41</c:v>
                </c:pt>
                <c:pt idx="218">
                  <c:v>31.46</c:v>
                </c:pt>
                <c:pt idx="219">
                  <c:v>31.44</c:v>
                </c:pt>
                <c:pt idx="220">
                  <c:v>33.56</c:v>
                </c:pt>
                <c:pt idx="221">
                  <c:v>33.52</c:v>
                </c:pt>
                <c:pt idx="222">
                  <c:v>33.49</c:v>
                </c:pt>
                <c:pt idx="223">
                  <c:v>34.67</c:v>
                </c:pt>
                <c:pt idx="224">
                  <c:v>34.98</c:v>
                </c:pt>
                <c:pt idx="225">
                  <c:v>36.36</c:v>
                </c:pt>
                <c:pt idx="226">
                  <c:v>36.69</c:v>
                </c:pt>
                <c:pt idx="227">
                  <c:v>36.77</c:v>
                </c:pt>
                <c:pt idx="228">
                  <c:v>36.77</c:v>
                </c:pt>
                <c:pt idx="229">
                  <c:v>36.77</c:v>
                </c:pt>
                <c:pt idx="230">
                  <c:v>36.78</c:v>
                </c:pt>
                <c:pt idx="231">
                  <c:v>37.07</c:v>
                </c:pt>
                <c:pt idx="232">
                  <c:v>36.45</c:v>
                </c:pt>
                <c:pt idx="233">
                  <c:v>36.61</c:v>
                </c:pt>
                <c:pt idx="234">
                  <c:v>36.33</c:v>
                </c:pt>
                <c:pt idx="235">
                  <c:v>36.08</c:v>
                </c:pt>
                <c:pt idx="236">
                  <c:v>36.07</c:v>
                </c:pt>
                <c:pt idx="237">
                  <c:v>36.13</c:v>
                </c:pt>
                <c:pt idx="238">
                  <c:v>36.51</c:v>
                </c:pt>
                <c:pt idx="239">
                  <c:v>37.48</c:v>
                </c:pt>
                <c:pt idx="240">
                  <c:v>37.41</c:v>
                </c:pt>
                <c:pt idx="241">
                  <c:v>37.45</c:v>
                </c:pt>
                <c:pt idx="242">
                  <c:v>37.37</c:v>
                </c:pt>
                <c:pt idx="243">
                  <c:v>37.32</c:v>
                </c:pt>
                <c:pt idx="244">
                  <c:v>37.42</c:v>
                </c:pt>
                <c:pt idx="245">
                  <c:v>37.42</c:v>
                </c:pt>
                <c:pt idx="246">
                  <c:v>37.61</c:v>
                </c:pt>
                <c:pt idx="247">
                  <c:v>38.89</c:v>
                </c:pt>
                <c:pt idx="248">
                  <c:v>39.05</c:v>
                </c:pt>
                <c:pt idx="249">
                  <c:v>39.06</c:v>
                </c:pt>
                <c:pt idx="250">
                  <c:v>39.13</c:v>
                </c:pt>
                <c:pt idx="251">
                  <c:v>39.16</c:v>
                </c:pt>
                <c:pt idx="252">
                  <c:v>39.73</c:v>
                </c:pt>
                <c:pt idx="253">
                  <c:v>41.29</c:v>
                </c:pt>
                <c:pt idx="254">
                  <c:v>41.88</c:v>
                </c:pt>
                <c:pt idx="255">
                  <c:v>42.88</c:v>
                </c:pt>
                <c:pt idx="256">
                  <c:v>44.79</c:v>
                </c:pt>
                <c:pt idx="257">
                  <c:v>44.73</c:v>
                </c:pt>
                <c:pt idx="258">
                  <c:v>44.7</c:v>
                </c:pt>
                <c:pt idx="259">
                  <c:v>44.59</c:v>
                </c:pt>
                <c:pt idx="260">
                  <c:v>44.38</c:v>
                </c:pt>
                <c:pt idx="261">
                  <c:v>44.05</c:v>
                </c:pt>
                <c:pt idx="262">
                  <c:v>44.03</c:v>
                </c:pt>
                <c:pt idx="263">
                  <c:v>44.13</c:v>
                </c:pt>
                <c:pt idx="264">
                  <c:v>44.05</c:v>
                </c:pt>
                <c:pt idx="265">
                  <c:v>44.05</c:v>
                </c:pt>
                <c:pt idx="266">
                  <c:v>44.03</c:v>
                </c:pt>
                <c:pt idx="267">
                  <c:v>40.24</c:v>
                </c:pt>
                <c:pt idx="268">
                  <c:v>41.24</c:v>
                </c:pt>
                <c:pt idx="269">
                  <c:v>41.52</c:v>
                </c:pt>
                <c:pt idx="270">
                  <c:v>41.83</c:v>
                </c:pt>
                <c:pt idx="271">
                  <c:v>41.78</c:v>
                </c:pt>
                <c:pt idx="272">
                  <c:v>40.92</c:v>
                </c:pt>
                <c:pt idx="273">
                  <c:v>40.92</c:v>
                </c:pt>
                <c:pt idx="274">
                  <c:v>41.37</c:v>
                </c:pt>
                <c:pt idx="275">
                  <c:v>41.33</c:v>
                </c:pt>
                <c:pt idx="276">
                  <c:v>42.03</c:v>
                </c:pt>
                <c:pt idx="277">
                  <c:v>41.7</c:v>
                </c:pt>
                <c:pt idx="278">
                  <c:v>41.7</c:v>
                </c:pt>
                <c:pt idx="279">
                  <c:v>41.7</c:v>
                </c:pt>
                <c:pt idx="280">
                  <c:v>44.69</c:v>
                </c:pt>
                <c:pt idx="281">
                  <c:v>44.69</c:v>
                </c:pt>
                <c:pt idx="282">
                  <c:v>44.77</c:v>
                </c:pt>
                <c:pt idx="283">
                  <c:v>44.77</c:v>
                </c:pt>
                <c:pt idx="284">
                  <c:v>44.27</c:v>
                </c:pt>
                <c:pt idx="285">
                  <c:v>44.27</c:v>
                </c:pt>
                <c:pt idx="286">
                  <c:v>44.27</c:v>
                </c:pt>
                <c:pt idx="287">
                  <c:v>45.26</c:v>
                </c:pt>
                <c:pt idx="288">
                  <c:v>44.78</c:v>
                </c:pt>
                <c:pt idx="289">
                  <c:v>44.49</c:v>
                </c:pt>
                <c:pt idx="290">
                  <c:v>45.18</c:v>
                </c:pt>
                <c:pt idx="291">
                  <c:v>45.76</c:v>
                </c:pt>
                <c:pt idx="292">
                  <c:v>45.76</c:v>
                </c:pt>
                <c:pt idx="293">
                  <c:v>45.76</c:v>
                </c:pt>
                <c:pt idx="294">
                  <c:v>46.66</c:v>
                </c:pt>
                <c:pt idx="295">
                  <c:v>47.25</c:v>
                </c:pt>
                <c:pt idx="296">
                  <c:v>47.75</c:v>
                </c:pt>
                <c:pt idx="297">
                  <c:v>47.75</c:v>
                </c:pt>
                <c:pt idx="298">
                  <c:v>50.66</c:v>
                </c:pt>
                <c:pt idx="299">
                  <c:v>50.66</c:v>
                </c:pt>
                <c:pt idx="300">
                  <c:v>52.07</c:v>
                </c:pt>
                <c:pt idx="301">
                  <c:v>52.73</c:v>
                </c:pt>
                <c:pt idx="302">
                  <c:v>52.73</c:v>
                </c:pt>
                <c:pt idx="303">
                  <c:v>52.82</c:v>
                </c:pt>
                <c:pt idx="304">
                  <c:v>57.72</c:v>
                </c:pt>
                <c:pt idx="305">
                  <c:v>57.92</c:v>
                </c:pt>
                <c:pt idx="306">
                  <c:v>57.92</c:v>
                </c:pt>
                <c:pt idx="307">
                  <c:v>57.32</c:v>
                </c:pt>
                <c:pt idx="308">
                  <c:v>58.05</c:v>
                </c:pt>
                <c:pt idx="309">
                  <c:v>59.41</c:v>
                </c:pt>
                <c:pt idx="310">
                  <c:v>57.92</c:v>
                </c:pt>
                <c:pt idx="311">
                  <c:v>58.02</c:v>
                </c:pt>
                <c:pt idx="312">
                  <c:v>58.02</c:v>
                </c:pt>
                <c:pt idx="313">
                  <c:v>59.41</c:v>
                </c:pt>
                <c:pt idx="314">
                  <c:v>59.61</c:v>
                </c:pt>
                <c:pt idx="315">
                  <c:v>59.14</c:v>
                </c:pt>
                <c:pt idx="316">
                  <c:v>60.14</c:v>
                </c:pt>
                <c:pt idx="317">
                  <c:v>67.7</c:v>
                </c:pt>
                <c:pt idx="318">
                  <c:v>62.73</c:v>
                </c:pt>
                <c:pt idx="319">
                  <c:v>59.74</c:v>
                </c:pt>
                <c:pt idx="320">
                  <c:v>59.74</c:v>
                </c:pt>
                <c:pt idx="321">
                  <c:v>63.72</c:v>
                </c:pt>
                <c:pt idx="322">
                  <c:v>59.29</c:v>
                </c:pt>
                <c:pt idx="323">
                  <c:v>56.35</c:v>
                </c:pt>
                <c:pt idx="324">
                  <c:v>56.71</c:v>
                </c:pt>
                <c:pt idx="325">
                  <c:v>61.68</c:v>
                </c:pt>
                <c:pt idx="326">
                  <c:v>61.68</c:v>
                </c:pt>
                <c:pt idx="327">
                  <c:v>61.68</c:v>
                </c:pt>
                <c:pt idx="328">
                  <c:v>61.68</c:v>
                </c:pt>
                <c:pt idx="329">
                  <c:v>60.23</c:v>
                </c:pt>
                <c:pt idx="330">
                  <c:v>61.25</c:v>
                </c:pt>
                <c:pt idx="331">
                  <c:v>61.25</c:v>
                </c:pt>
                <c:pt idx="332">
                  <c:v>61.25</c:v>
                </c:pt>
                <c:pt idx="333">
                  <c:v>61.57</c:v>
                </c:pt>
                <c:pt idx="334">
                  <c:v>61.57</c:v>
                </c:pt>
                <c:pt idx="335">
                  <c:v>62.13</c:v>
                </c:pt>
                <c:pt idx="336">
                  <c:v>62.62</c:v>
                </c:pt>
                <c:pt idx="337">
                  <c:v>64.74</c:v>
                </c:pt>
                <c:pt idx="338">
                  <c:v>64.24</c:v>
                </c:pt>
                <c:pt idx="339">
                  <c:v>64.29</c:v>
                </c:pt>
                <c:pt idx="340">
                  <c:v>64.24</c:v>
                </c:pt>
                <c:pt idx="341">
                  <c:v>63.8</c:v>
                </c:pt>
                <c:pt idx="342">
                  <c:v>63.8</c:v>
                </c:pt>
                <c:pt idx="343">
                  <c:v>64.29</c:v>
                </c:pt>
                <c:pt idx="344">
                  <c:v>64.12</c:v>
                </c:pt>
                <c:pt idx="345">
                  <c:v>64.12</c:v>
                </c:pt>
                <c:pt idx="346">
                  <c:v>63.78</c:v>
                </c:pt>
                <c:pt idx="347">
                  <c:v>63.78</c:v>
                </c:pt>
                <c:pt idx="348">
                  <c:v>63.78</c:v>
                </c:pt>
                <c:pt idx="349">
                  <c:v>64.57</c:v>
                </c:pt>
                <c:pt idx="350">
                  <c:v>64.86</c:v>
                </c:pt>
                <c:pt idx="351">
                  <c:v>64.91</c:v>
                </c:pt>
                <c:pt idx="352">
                  <c:v>64.86</c:v>
                </c:pt>
                <c:pt idx="353">
                  <c:v>65.22</c:v>
                </c:pt>
                <c:pt idx="354">
                  <c:v>64.22</c:v>
                </c:pt>
                <c:pt idx="355">
                  <c:v>64.22</c:v>
                </c:pt>
                <c:pt idx="356">
                  <c:v>64.22</c:v>
                </c:pt>
                <c:pt idx="357">
                  <c:v>64.93</c:v>
                </c:pt>
                <c:pt idx="358">
                  <c:v>61.94</c:v>
                </c:pt>
                <c:pt idx="359">
                  <c:v>61.94</c:v>
                </c:pt>
                <c:pt idx="360">
                  <c:v>61.94</c:v>
                </c:pt>
                <c:pt idx="361">
                  <c:v>61.8</c:v>
                </c:pt>
                <c:pt idx="362">
                  <c:v>61.8</c:v>
                </c:pt>
                <c:pt idx="363">
                  <c:v>64.49</c:v>
                </c:pt>
                <c:pt idx="364">
                  <c:v>64.49</c:v>
                </c:pt>
                <c:pt idx="365">
                  <c:v>64.49</c:v>
                </c:pt>
                <c:pt idx="366">
                  <c:v>64.49</c:v>
                </c:pt>
                <c:pt idx="367">
                  <c:v>64.64</c:v>
                </c:pt>
                <c:pt idx="368">
                  <c:v>64.59</c:v>
                </c:pt>
                <c:pt idx="369">
                  <c:v>64.64</c:v>
                </c:pt>
                <c:pt idx="370">
                  <c:v>63.71</c:v>
                </c:pt>
                <c:pt idx="371">
                  <c:v>63.71</c:v>
                </c:pt>
                <c:pt idx="372">
                  <c:v>63.71</c:v>
                </c:pt>
                <c:pt idx="373">
                  <c:v>66.43</c:v>
                </c:pt>
                <c:pt idx="374">
                  <c:v>66.23</c:v>
                </c:pt>
                <c:pt idx="375">
                  <c:v>64.61</c:v>
                </c:pt>
                <c:pt idx="376">
                  <c:v>66.1</c:v>
                </c:pt>
                <c:pt idx="377">
                  <c:v>64.61</c:v>
                </c:pt>
                <c:pt idx="378">
                  <c:v>66.63</c:v>
                </c:pt>
                <c:pt idx="379">
                  <c:v>67.77</c:v>
                </c:pt>
                <c:pt idx="380">
                  <c:v>74.72</c:v>
                </c:pt>
                <c:pt idx="381">
                  <c:v>74.42</c:v>
                </c:pt>
                <c:pt idx="382">
                  <c:v>74.42</c:v>
                </c:pt>
                <c:pt idx="383">
                  <c:v>73.42</c:v>
                </c:pt>
                <c:pt idx="384">
                  <c:v>73.42</c:v>
                </c:pt>
                <c:pt idx="385">
                  <c:v>73.41</c:v>
                </c:pt>
                <c:pt idx="386">
                  <c:v>78.54</c:v>
                </c:pt>
                <c:pt idx="387">
                  <c:v>77.39</c:v>
                </c:pt>
                <c:pt idx="388">
                  <c:v>76.63</c:v>
                </c:pt>
                <c:pt idx="389">
                  <c:v>76.63</c:v>
                </c:pt>
                <c:pt idx="390">
                  <c:v>76.63</c:v>
                </c:pt>
                <c:pt idx="391">
                  <c:v>76.59</c:v>
                </c:pt>
                <c:pt idx="392">
                  <c:v>76.17</c:v>
                </c:pt>
                <c:pt idx="393">
                  <c:v>79.72</c:v>
                </c:pt>
                <c:pt idx="394">
                  <c:v>79.72</c:v>
                </c:pt>
                <c:pt idx="395">
                  <c:v>79.82</c:v>
                </c:pt>
                <c:pt idx="396">
                  <c:v>79.82</c:v>
                </c:pt>
                <c:pt idx="397">
                  <c:v>79.6</c:v>
                </c:pt>
                <c:pt idx="398">
                  <c:v>81.46</c:v>
                </c:pt>
                <c:pt idx="399">
                  <c:v>81.59</c:v>
                </c:pt>
                <c:pt idx="400">
                  <c:v>81.59</c:v>
                </c:pt>
                <c:pt idx="401">
                  <c:v>80.4</c:v>
                </c:pt>
                <c:pt idx="402">
                  <c:v>81.19</c:v>
                </c:pt>
                <c:pt idx="403">
                  <c:v>81.19</c:v>
                </c:pt>
                <c:pt idx="404">
                  <c:v>81.48</c:v>
                </c:pt>
                <c:pt idx="405">
                  <c:v>81.48</c:v>
                </c:pt>
                <c:pt idx="406">
                  <c:v>84.52</c:v>
                </c:pt>
                <c:pt idx="407">
                  <c:v>84.52</c:v>
                </c:pt>
                <c:pt idx="408">
                  <c:v>87.12</c:v>
                </c:pt>
                <c:pt idx="409">
                  <c:v>86.61</c:v>
                </c:pt>
                <c:pt idx="410">
                  <c:v>86.61</c:v>
                </c:pt>
                <c:pt idx="411">
                  <c:v>86.61</c:v>
                </c:pt>
                <c:pt idx="412">
                  <c:v>86.61</c:v>
                </c:pt>
                <c:pt idx="413">
                  <c:v>87.21</c:v>
                </c:pt>
                <c:pt idx="414">
                  <c:v>87.06</c:v>
                </c:pt>
                <c:pt idx="415">
                  <c:v>88.88</c:v>
                </c:pt>
                <c:pt idx="416">
                  <c:v>88.88</c:v>
                </c:pt>
                <c:pt idx="417">
                  <c:v>88.88</c:v>
                </c:pt>
                <c:pt idx="418">
                  <c:v>88.88</c:v>
                </c:pt>
                <c:pt idx="419">
                  <c:v>86.59</c:v>
                </c:pt>
                <c:pt idx="420">
                  <c:v>87.71</c:v>
                </c:pt>
                <c:pt idx="421">
                  <c:v>86.59</c:v>
                </c:pt>
                <c:pt idx="422">
                  <c:v>89.48</c:v>
                </c:pt>
                <c:pt idx="423">
                  <c:v>89.48</c:v>
                </c:pt>
                <c:pt idx="424">
                  <c:v>89.48</c:v>
                </c:pt>
                <c:pt idx="425">
                  <c:v>89.48</c:v>
                </c:pt>
                <c:pt idx="426">
                  <c:v>89.48</c:v>
                </c:pt>
                <c:pt idx="427">
                  <c:v>79.13</c:v>
                </c:pt>
                <c:pt idx="428">
                  <c:v>79.13</c:v>
                </c:pt>
                <c:pt idx="429">
                  <c:v>79.13</c:v>
                </c:pt>
                <c:pt idx="430">
                  <c:v>79.13</c:v>
                </c:pt>
                <c:pt idx="431">
                  <c:v>79.13</c:v>
                </c:pt>
                <c:pt idx="432">
                  <c:v>79.13</c:v>
                </c:pt>
                <c:pt idx="433">
                  <c:v>79.13</c:v>
                </c:pt>
                <c:pt idx="434">
                  <c:v>81.12</c:v>
                </c:pt>
                <c:pt idx="435">
                  <c:v>78.44</c:v>
                </c:pt>
                <c:pt idx="436">
                  <c:v>78.44</c:v>
                </c:pt>
                <c:pt idx="437">
                  <c:v>78.44</c:v>
                </c:pt>
                <c:pt idx="438">
                  <c:v>78.44</c:v>
                </c:pt>
                <c:pt idx="439">
                  <c:v>78.44</c:v>
                </c:pt>
                <c:pt idx="440">
                  <c:v>78.44</c:v>
                </c:pt>
                <c:pt idx="441">
                  <c:v>74.62</c:v>
                </c:pt>
                <c:pt idx="442">
                  <c:v>71.63</c:v>
                </c:pt>
                <c:pt idx="443">
                  <c:v>67.09</c:v>
                </c:pt>
                <c:pt idx="444">
                  <c:v>62.58</c:v>
                </c:pt>
                <c:pt idx="445">
                  <c:v>62.58</c:v>
                </c:pt>
                <c:pt idx="446">
                  <c:v>62.58</c:v>
                </c:pt>
                <c:pt idx="447">
                  <c:v>56.61</c:v>
                </c:pt>
                <c:pt idx="448">
                  <c:v>64.57</c:v>
                </c:pt>
                <c:pt idx="449">
                  <c:v>64.57</c:v>
                </c:pt>
                <c:pt idx="450">
                  <c:v>66.12</c:v>
                </c:pt>
                <c:pt idx="451">
                  <c:v>65.32</c:v>
                </c:pt>
                <c:pt idx="452">
                  <c:v>64.13</c:v>
                </c:pt>
                <c:pt idx="453">
                  <c:v>64.13</c:v>
                </c:pt>
                <c:pt idx="454">
                  <c:v>71.09</c:v>
                </c:pt>
                <c:pt idx="455">
                  <c:v>71.09</c:v>
                </c:pt>
                <c:pt idx="456">
                  <c:v>69.1</c:v>
                </c:pt>
                <c:pt idx="457">
                  <c:v>69.1</c:v>
                </c:pt>
                <c:pt idx="458">
                  <c:v>69.7</c:v>
                </c:pt>
                <c:pt idx="459">
                  <c:v>67.79</c:v>
                </c:pt>
                <c:pt idx="460">
                  <c:v>67.79</c:v>
                </c:pt>
                <c:pt idx="461">
                  <c:v>67.79</c:v>
                </c:pt>
                <c:pt idx="462">
                  <c:v>67.79</c:v>
                </c:pt>
                <c:pt idx="463">
                  <c:v>66.87</c:v>
                </c:pt>
                <c:pt idx="464">
                  <c:v>66.87</c:v>
                </c:pt>
                <c:pt idx="465">
                  <c:v>66.58</c:v>
                </c:pt>
                <c:pt idx="466">
                  <c:v>65.81</c:v>
                </c:pt>
                <c:pt idx="467">
                  <c:v>65.81</c:v>
                </c:pt>
                <c:pt idx="468">
                  <c:v>65.81</c:v>
                </c:pt>
                <c:pt idx="469">
                  <c:v>65.81</c:v>
                </c:pt>
                <c:pt idx="470">
                  <c:v>65.81</c:v>
                </c:pt>
                <c:pt idx="471">
                  <c:v>65.81</c:v>
                </c:pt>
                <c:pt idx="472">
                  <c:v>65.81</c:v>
                </c:pt>
                <c:pt idx="473">
                  <c:v>64.42</c:v>
                </c:pt>
                <c:pt idx="474">
                  <c:v>64.42</c:v>
                </c:pt>
                <c:pt idx="475">
                  <c:v>64.42</c:v>
                </c:pt>
                <c:pt idx="476">
                  <c:v>64.42</c:v>
                </c:pt>
                <c:pt idx="477">
                  <c:v>64.42</c:v>
                </c:pt>
                <c:pt idx="478">
                  <c:v>64.42</c:v>
                </c:pt>
                <c:pt idx="479">
                  <c:v>67.77</c:v>
                </c:pt>
                <c:pt idx="480">
                  <c:v>67.77</c:v>
                </c:pt>
                <c:pt idx="481">
                  <c:v>67.77</c:v>
                </c:pt>
                <c:pt idx="482">
                  <c:v>67.77</c:v>
                </c:pt>
                <c:pt idx="483">
                  <c:v>67.77</c:v>
                </c:pt>
                <c:pt idx="484">
                  <c:v>69.76</c:v>
                </c:pt>
                <c:pt idx="485">
                  <c:v>69.76</c:v>
                </c:pt>
                <c:pt idx="486">
                  <c:v>69.76</c:v>
                </c:pt>
                <c:pt idx="487">
                  <c:v>69.76</c:v>
                </c:pt>
                <c:pt idx="488">
                  <c:v>69.76</c:v>
                </c:pt>
                <c:pt idx="489">
                  <c:v>69.76</c:v>
                </c:pt>
                <c:pt idx="490">
                  <c:v>69.76</c:v>
                </c:pt>
                <c:pt idx="491">
                  <c:v>69.76</c:v>
                </c:pt>
                <c:pt idx="492">
                  <c:v>69.76</c:v>
                </c:pt>
                <c:pt idx="493">
                  <c:v>69.76</c:v>
                </c:pt>
                <c:pt idx="494">
                  <c:v>69.76</c:v>
                </c:pt>
                <c:pt idx="495">
                  <c:v>69.76</c:v>
                </c:pt>
                <c:pt idx="496">
                  <c:v>73.69</c:v>
                </c:pt>
                <c:pt idx="497">
                  <c:v>73.69</c:v>
                </c:pt>
                <c:pt idx="498">
                  <c:v>73.69</c:v>
                </c:pt>
                <c:pt idx="499">
                  <c:v>73.69</c:v>
                </c:pt>
                <c:pt idx="500">
                  <c:v>73.69</c:v>
                </c:pt>
                <c:pt idx="501">
                  <c:v>73.69</c:v>
                </c:pt>
                <c:pt idx="502">
                  <c:v>73.69</c:v>
                </c:pt>
                <c:pt idx="503">
                  <c:v>73.69</c:v>
                </c:pt>
                <c:pt idx="504">
                  <c:v>73.69</c:v>
                </c:pt>
                <c:pt idx="505">
                  <c:v>73.69</c:v>
                </c:pt>
                <c:pt idx="506">
                  <c:v>73.69</c:v>
                </c:pt>
                <c:pt idx="507">
                  <c:v>73.69</c:v>
                </c:pt>
                <c:pt idx="508">
                  <c:v>69.31</c:v>
                </c:pt>
                <c:pt idx="509">
                  <c:v>69.31</c:v>
                </c:pt>
                <c:pt idx="510">
                  <c:v>69.31</c:v>
                </c:pt>
                <c:pt idx="511">
                  <c:v>69.31</c:v>
                </c:pt>
                <c:pt idx="512">
                  <c:v>69.31</c:v>
                </c:pt>
                <c:pt idx="513">
                  <c:v>70.9</c:v>
                </c:pt>
                <c:pt idx="514">
                  <c:v>70.9</c:v>
                </c:pt>
                <c:pt idx="515">
                  <c:v>70.9</c:v>
                </c:pt>
                <c:pt idx="516">
                  <c:v>70.9</c:v>
                </c:pt>
                <c:pt idx="517">
                  <c:v>70.9</c:v>
                </c:pt>
                <c:pt idx="518">
                  <c:v>70.8</c:v>
                </c:pt>
                <c:pt idx="519">
                  <c:v>70.84</c:v>
                </c:pt>
                <c:pt idx="520">
                  <c:v>70.84</c:v>
                </c:pt>
                <c:pt idx="521">
                  <c:v>70.84</c:v>
                </c:pt>
                <c:pt idx="522">
                  <c:v>70.9</c:v>
                </c:pt>
                <c:pt idx="523">
                  <c:v>70.84</c:v>
                </c:pt>
                <c:pt idx="524">
                  <c:v>70.84</c:v>
                </c:pt>
                <c:pt idx="525">
                  <c:v>70.84</c:v>
                </c:pt>
                <c:pt idx="526">
                  <c:v>71.0</c:v>
                </c:pt>
                <c:pt idx="527">
                  <c:v>71.0</c:v>
                </c:pt>
                <c:pt idx="528">
                  <c:v>71.0</c:v>
                </c:pt>
                <c:pt idx="529">
                  <c:v>70.9</c:v>
                </c:pt>
                <c:pt idx="530">
                  <c:v>70.9</c:v>
                </c:pt>
                <c:pt idx="531">
                  <c:v>73.5</c:v>
                </c:pt>
                <c:pt idx="532">
                  <c:v>73.5</c:v>
                </c:pt>
                <c:pt idx="533">
                  <c:v>73.5</c:v>
                </c:pt>
                <c:pt idx="534">
                  <c:v>73.52</c:v>
                </c:pt>
                <c:pt idx="535">
                  <c:v>73.52</c:v>
                </c:pt>
                <c:pt idx="536">
                  <c:v>73.46</c:v>
                </c:pt>
                <c:pt idx="537">
                  <c:v>73.52</c:v>
                </c:pt>
                <c:pt idx="538">
                  <c:v>73.52</c:v>
                </c:pt>
                <c:pt idx="539">
                  <c:v>73.46</c:v>
                </c:pt>
                <c:pt idx="540">
                  <c:v>73.46</c:v>
                </c:pt>
                <c:pt idx="541">
                  <c:v>73.46</c:v>
                </c:pt>
                <c:pt idx="542">
                  <c:v>73.46</c:v>
                </c:pt>
                <c:pt idx="543">
                  <c:v>73.46</c:v>
                </c:pt>
                <c:pt idx="544">
                  <c:v>73.46</c:v>
                </c:pt>
                <c:pt idx="545">
                  <c:v>73.4</c:v>
                </c:pt>
                <c:pt idx="546">
                  <c:v>68.5</c:v>
                </c:pt>
                <c:pt idx="547">
                  <c:v>68.5</c:v>
                </c:pt>
                <c:pt idx="548">
                  <c:v>68.5</c:v>
                </c:pt>
                <c:pt idx="549">
                  <c:v>68.5</c:v>
                </c:pt>
                <c:pt idx="550">
                  <c:v>68.5</c:v>
                </c:pt>
                <c:pt idx="551">
                  <c:v>69.0</c:v>
                </c:pt>
                <c:pt idx="552">
                  <c:v>69.0</c:v>
                </c:pt>
                <c:pt idx="553">
                  <c:v>72.44</c:v>
                </c:pt>
                <c:pt idx="554">
                  <c:v>72.44</c:v>
                </c:pt>
                <c:pt idx="555">
                  <c:v>72.44</c:v>
                </c:pt>
                <c:pt idx="556">
                  <c:v>72.44</c:v>
                </c:pt>
                <c:pt idx="557">
                  <c:v>72.44</c:v>
                </c:pt>
                <c:pt idx="558">
                  <c:v>72.44</c:v>
                </c:pt>
                <c:pt idx="559">
                  <c:v>72.44</c:v>
                </c:pt>
                <c:pt idx="560">
                  <c:v>77.42</c:v>
                </c:pt>
                <c:pt idx="561">
                  <c:v>77.42</c:v>
                </c:pt>
                <c:pt idx="562">
                  <c:v>79.66</c:v>
                </c:pt>
                <c:pt idx="563">
                  <c:v>83.07</c:v>
                </c:pt>
                <c:pt idx="564">
                  <c:v>81.252</c:v>
                </c:pt>
                <c:pt idx="565">
                  <c:v>81.182</c:v>
                </c:pt>
                <c:pt idx="566">
                  <c:v>81.182</c:v>
                </c:pt>
                <c:pt idx="567">
                  <c:v>79.709</c:v>
                </c:pt>
                <c:pt idx="568">
                  <c:v>74.712</c:v>
                </c:pt>
                <c:pt idx="569">
                  <c:v>74.702</c:v>
                </c:pt>
                <c:pt idx="570">
                  <c:v>75.16200000000001</c:v>
                </c:pt>
                <c:pt idx="571">
                  <c:v>75.18899999999999</c:v>
                </c:pt>
                <c:pt idx="572">
                  <c:v>75.18899999999999</c:v>
                </c:pt>
                <c:pt idx="573">
                  <c:v>76.455</c:v>
                </c:pt>
                <c:pt idx="574">
                  <c:v>76.495</c:v>
                </c:pt>
                <c:pt idx="575">
                  <c:v>77.495</c:v>
                </c:pt>
                <c:pt idx="576">
                  <c:v>77.595</c:v>
                </c:pt>
                <c:pt idx="577">
                  <c:v>77.672</c:v>
                </c:pt>
                <c:pt idx="578">
                  <c:v>78.122</c:v>
                </c:pt>
                <c:pt idx="579">
                  <c:v>78.122</c:v>
                </c:pt>
                <c:pt idx="580">
                  <c:v>78.542</c:v>
                </c:pt>
                <c:pt idx="581">
                  <c:v>78.875</c:v>
                </c:pt>
                <c:pt idx="582">
                  <c:v>79.762</c:v>
                </c:pt>
                <c:pt idx="583">
                  <c:v>79.702</c:v>
                </c:pt>
                <c:pt idx="584">
                  <c:v>80.6</c:v>
                </c:pt>
                <c:pt idx="585">
                  <c:v>80.355</c:v>
                </c:pt>
                <c:pt idx="586">
                  <c:v>80.355</c:v>
                </c:pt>
                <c:pt idx="587">
                  <c:v>81.482</c:v>
                </c:pt>
                <c:pt idx="588">
                  <c:v>81.322</c:v>
                </c:pt>
                <c:pt idx="589">
                  <c:v>81.332</c:v>
                </c:pt>
                <c:pt idx="590">
                  <c:v>82.74</c:v>
                </c:pt>
                <c:pt idx="591">
                  <c:v>84.325</c:v>
                </c:pt>
                <c:pt idx="592">
                  <c:v>83.855</c:v>
                </c:pt>
                <c:pt idx="593">
                  <c:v>82.855</c:v>
                </c:pt>
                <c:pt idx="594">
                  <c:v>82.66200000000001</c:v>
                </c:pt>
                <c:pt idx="595">
                  <c:v>82.66200000000001</c:v>
                </c:pt>
                <c:pt idx="596">
                  <c:v>82.785</c:v>
                </c:pt>
                <c:pt idx="597">
                  <c:v>83.065</c:v>
                </c:pt>
                <c:pt idx="598">
                  <c:v>83.682</c:v>
                </c:pt>
                <c:pt idx="599">
                  <c:v>83.752</c:v>
                </c:pt>
                <c:pt idx="600">
                  <c:v>83.752</c:v>
                </c:pt>
                <c:pt idx="601">
                  <c:v>84.765</c:v>
                </c:pt>
                <c:pt idx="602">
                  <c:v>85.488</c:v>
                </c:pt>
                <c:pt idx="603">
                  <c:v>86.05500000000001</c:v>
                </c:pt>
                <c:pt idx="604">
                  <c:v>86.382</c:v>
                </c:pt>
                <c:pt idx="605">
                  <c:v>90.77200000000001</c:v>
                </c:pt>
                <c:pt idx="606">
                  <c:v>89.215</c:v>
                </c:pt>
                <c:pt idx="607">
                  <c:v>87.695</c:v>
                </c:pt>
                <c:pt idx="608">
                  <c:v>87.695</c:v>
                </c:pt>
                <c:pt idx="609">
                  <c:v>87.695</c:v>
                </c:pt>
                <c:pt idx="610">
                  <c:v>87.89</c:v>
                </c:pt>
                <c:pt idx="611">
                  <c:v>87.79</c:v>
                </c:pt>
                <c:pt idx="612">
                  <c:v>88.89</c:v>
                </c:pt>
                <c:pt idx="613">
                  <c:v>90.95</c:v>
                </c:pt>
                <c:pt idx="614">
                  <c:v>91.34</c:v>
                </c:pt>
                <c:pt idx="615">
                  <c:v>91.34</c:v>
                </c:pt>
                <c:pt idx="616">
                  <c:v>91.2</c:v>
                </c:pt>
                <c:pt idx="617">
                  <c:v>92.56</c:v>
                </c:pt>
                <c:pt idx="618">
                  <c:v>93.18000000000001</c:v>
                </c:pt>
                <c:pt idx="619">
                  <c:v>96.89</c:v>
                </c:pt>
                <c:pt idx="620">
                  <c:v>97.7</c:v>
                </c:pt>
                <c:pt idx="621">
                  <c:v>97.79</c:v>
                </c:pt>
                <c:pt idx="622">
                  <c:v>97.74</c:v>
                </c:pt>
                <c:pt idx="623">
                  <c:v>97.7</c:v>
                </c:pt>
                <c:pt idx="624">
                  <c:v>94.74</c:v>
                </c:pt>
                <c:pt idx="625">
                  <c:v>94.48</c:v>
                </c:pt>
                <c:pt idx="626">
                  <c:v>96.31</c:v>
                </c:pt>
                <c:pt idx="627">
                  <c:v>96.54</c:v>
                </c:pt>
                <c:pt idx="628">
                  <c:v>95.55</c:v>
                </c:pt>
                <c:pt idx="629">
                  <c:v>96.18000000000001</c:v>
                </c:pt>
                <c:pt idx="630">
                  <c:v>96.6</c:v>
                </c:pt>
                <c:pt idx="631">
                  <c:v>97.33</c:v>
                </c:pt>
                <c:pt idx="632">
                  <c:v>97.36</c:v>
                </c:pt>
                <c:pt idx="633">
                  <c:v>98.42</c:v>
                </c:pt>
                <c:pt idx="634">
                  <c:v>100.6</c:v>
                </c:pt>
                <c:pt idx="635">
                  <c:v>100.6</c:v>
                </c:pt>
                <c:pt idx="636">
                  <c:v>100.6</c:v>
                </c:pt>
                <c:pt idx="637">
                  <c:v>101.06</c:v>
                </c:pt>
                <c:pt idx="638">
                  <c:v>101.16</c:v>
                </c:pt>
                <c:pt idx="639">
                  <c:v>100.81</c:v>
                </c:pt>
                <c:pt idx="640">
                  <c:v>100.85</c:v>
                </c:pt>
                <c:pt idx="641">
                  <c:v>101.93</c:v>
                </c:pt>
                <c:pt idx="642">
                  <c:v>102.59</c:v>
                </c:pt>
                <c:pt idx="643">
                  <c:v>102.26</c:v>
                </c:pt>
                <c:pt idx="644">
                  <c:v>100.53</c:v>
                </c:pt>
                <c:pt idx="645">
                  <c:v>100.03</c:v>
                </c:pt>
                <c:pt idx="646">
                  <c:v>99.94</c:v>
                </c:pt>
                <c:pt idx="647">
                  <c:v>99.97</c:v>
                </c:pt>
                <c:pt idx="648">
                  <c:v>98.76</c:v>
                </c:pt>
                <c:pt idx="649">
                  <c:v>98.76</c:v>
                </c:pt>
                <c:pt idx="650">
                  <c:v>99.41</c:v>
                </c:pt>
                <c:pt idx="651">
                  <c:v>99.41</c:v>
                </c:pt>
                <c:pt idx="652">
                  <c:v>97.4</c:v>
                </c:pt>
                <c:pt idx="653">
                  <c:v>97.14</c:v>
                </c:pt>
                <c:pt idx="654">
                  <c:v>97.1</c:v>
                </c:pt>
                <c:pt idx="655">
                  <c:v>97.55</c:v>
                </c:pt>
                <c:pt idx="656">
                  <c:v>97.55</c:v>
                </c:pt>
                <c:pt idx="657">
                  <c:v>97.55</c:v>
                </c:pt>
                <c:pt idx="658">
                  <c:v>98.93</c:v>
                </c:pt>
                <c:pt idx="659">
                  <c:v>98.8</c:v>
                </c:pt>
                <c:pt idx="660">
                  <c:v>99.3</c:v>
                </c:pt>
                <c:pt idx="661">
                  <c:v>99.67</c:v>
                </c:pt>
                <c:pt idx="662">
                  <c:v>99.88</c:v>
                </c:pt>
                <c:pt idx="663">
                  <c:v>102.54</c:v>
                </c:pt>
                <c:pt idx="664">
                  <c:v>102.65</c:v>
                </c:pt>
                <c:pt idx="665">
                  <c:v>102.55</c:v>
                </c:pt>
                <c:pt idx="666">
                  <c:v>102.32</c:v>
                </c:pt>
                <c:pt idx="667">
                  <c:v>102.13</c:v>
                </c:pt>
                <c:pt idx="668">
                  <c:v>102.24</c:v>
                </c:pt>
                <c:pt idx="669">
                  <c:v>102.42</c:v>
                </c:pt>
                <c:pt idx="670">
                  <c:v>102.42</c:v>
                </c:pt>
                <c:pt idx="671">
                  <c:v>102.42</c:v>
                </c:pt>
                <c:pt idx="672">
                  <c:v>102.48</c:v>
                </c:pt>
                <c:pt idx="673">
                  <c:v>102.23</c:v>
                </c:pt>
                <c:pt idx="674">
                  <c:v>102.31</c:v>
                </c:pt>
                <c:pt idx="675">
                  <c:v>102.72</c:v>
                </c:pt>
                <c:pt idx="676">
                  <c:v>103.0</c:v>
                </c:pt>
                <c:pt idx="677">
                  <c:v>103.0</c:v>
                </c:pt>
                <c:pt idx="678">
                  <c:v>103.0</c:v>
                </c:pt>
                <c:pt idx="679">
                  <c:v>103.7</c:v>
                </c:pt>
                <c:pt idx="680">
                  <c:v>104.05</c:v>
                </c:pt>
                <c:pt idx="681">
                  <c:v>114.24</c:v>
                </c:pt>
                <c:pt idx="682">
                  <c:v>115.64</c:v>
                </c:pt>
                <c:pt idx="683">
                  <c:v>116.16</c:v>
                </c:pt>
                <c:pt idx="684">
                  <c:v>116.16</c:v>
                </c:pt>
                <c:pt idx="685">
                  <c:v>122.05</c:v>
                </c:pt>
                <c:pt idx="686">
                  <c:v>121.99</c:v>
                </c:pt>
                <c:pt idx="687">
                  <c:v>124.34</c:v>
                </c:pt>
                <c:pt idx="688">
                  <c:v>124.3</c:v>
                </c:pt>
                <c:pt idx="689">
                  <c:v>124.3</c:v>
                </c:pt>
                <c:pt idx="690">
                  <c:v>123.72</c:v>
                </c:pt>
                <c:pt idx="691">
                  <c:v>123.43</c:v>
                </c:pt>
                <c:pt idx="692">
                  <c:v>124.64</c:v>
                </c:pt>
                <c:pt idx="693">
                  <c:v>128.28</c:v>
                </c:pt>
                <c:pt idx="694">
                  <c:v>134.14</c:v>
                </c:pt>
                <c:pt idx="695">
                  <c:v>134.2</c:v>
                </c:pt>
                <c:pt idx="696">
                  <c:v>152.5</c:v>
                </c:pt>
                <c:pt idx="697">
                  <c:v>153.47</c:v>
                </c:pt>
                <c:pt idx="698">
                  <c:v>153.47</c:v>
                </c:pt>
                <c:pt idx="699">
                  <c:v>155.11</c:v>
                </c:pt>
                <c:pt idx="700">
                  <c:v>158.41</c:v>
                </c:pt>
                <c:pt idx="701">
                  <c:v>158.84</c:v>
                </c:pt>
                <c:pt idx="702">
                  <c:v>158.84</c:v>
                </c:pt>
                <c:pt idx="703">
                  <c:v>169.22</c:v>
                </c:pt>
                <c:pt idx="704">
                  <c:v>173.41</c:v>
                </c:pt>
                <c:pt idx="705">
                  <c:v>173.41</c:v>
                </c:pt>
                <c:pt idx="706">
                  <c:v>174.3</c:v>
                </c:pt>
                <c:pt idx="707">
                  <c:v>174.72</c:v>
                </c:pt>
                <c:pt idx="708">
                  <c:v>178.39</c:v>
                </c:pt>
                <c:pt idx="709">
                  <c:v>180.87</c:v>
                </c:pt>
                <c:pt idx="710">
                  <c:v>179.95</c:v>
                </c:pt>
                <c:pt idx="711">
                  <c:v>179.95</c:v>
                </c:pt>
                <c:pt idx="712">
                  <c:v>179.95</c:v>
                </c:pt>
                <c:pt idx="713">
                  <c:v>179.51</c:v>
                </c:pt>
                <c:pt idx="714">
                  <c:v>181.98</c:v>
                </c:pt>
                <c:pt idx="715">
                  <c:v>183.69</c:v>
                </c:pt>
                <c:pt idx="716">
                  <c:v>179.57</c:v>
                </c:pt>
                <c:pt idx="717">
                  <c:v>178.43</c:v>
                </c:pt>
                <c:pt idx="718">
                  <c:v>177.46</c:v>
                </c:pt>
                <c:pt idx="719">
                  <c:v>177.46</c:v>
                </c:pt>
                <c:pt idx="720">
                  <c:v>176.7</c:v>
                </c:pt>
                <c:pt idx="721">
                  <c:v>172.61</c:v>
                </c:pt>
                <c:pt idx="722">
                  <c:v>172.73</c:v>
                </c:pt>
                <c:pt idx="723">
                  <c:v>172.73</c:v>
                </c:pt>
                <c:pt idx="724">
                  <c:v>173.01</c:v>
                </c:pt>
                <c:pt idx="725">
                  <c:v>173.01</c:v>
                </c:pt>
                <c:pt idx="726">
                  <c:v>174.31</c:v>
                </c:pt>
                <c:pt idx="727">
                  <c:v>172.29</c:v>
                </c:pt>
                <c:pt idx="728">
                  <c:v>171.44</c:v>
                </c:pt>
                <c:pt idx="729">
                  <c:v>171.88</c:v>
                </c:pt>
                <c:pt idx="730">
                  <c:v>171.44</c:v>
                </c:pt>
                <c:pt idx="731">
                  <c:v>172.43</c:v>
                </c:pt>
                <c:pt idx="732">
                  <c:v>172.43</c:v>
                </c:pt>
                <c:pt idx="733">
                  <c:v>176.02</c:v>
                </c:pt>
                <c:pt idx="734">
                  <c:v>175.92</c:v>
                </c:pt>
                <c:pt idx="735">
                  <c:v>175.65</c:v>
                </c:pt>
                <c:pt idx="736">
                  <c:v>176.04</c:v>
                </c:pt>
                <c:pt idx="737">
                  <c:v>189.78</c:v>
                </c:pt>
                <c:pt idx="738">
                  <c:v>187.45</c:v>
                </c:pt>
                <c:pt idx="739">
                  <c:v>187.45</c:v>
                </c:pt>
                <c:pt idx="740">
                  <c:v>187.45</c:v>
                </c:pt>
                <c:pt idx="741">
                  <c:v>187.45</c:v>
                </c:pt>
                <c:pt idx="742">
                  <c:v>175.82</c:v>
                </c:pt>
                <c:pt idx="743">
                  <c:v>179.46</c:v>
                </c:pt>
                <c:pt idx="744">
                  <c:v>176.83</c:v>
                </c:pt>
                <c:pt idx="745">
                  <c:v>175.59</c:v>
                </c:pt>
                <c:pt idx="746">
                  <c:v>175.59</c:v>
                </c:pt>
                <c:pt idx="747">
                  <c:v>175.59</c:v>
                </c:pt>
                <c:pt idx="748">
                  <c:v>175.59</c:v>
                </c:pt>
                <c:pt idx="749">
                  <c:v>175.33</c:v>
                </c:pt>
                <c:pt idx="750">
                  <c:v>176.58</c:v>
                </c:pt>
                <c:pt idx="751">
                  <c:v>178.82</c:v>
                </c:pt>
                <c:pt idx="752">
                  <c:v>184.15</c:v>
                </c:pt>
                <c:pt idx="753">
                  <c:v>184.54</c:v>
                </c:pt>
                <c:pt idx="754">
                  <c:v>184.54</c:v>
                </c:pt>
                <c:pt idx="755">
                  <c:v>184.54</c:v>
                </c:pt>
                <c:pt idx="756">
                  <c:v>185.0</c:v>
                </c:pt>
                <c:pt idx="757">
                  <c:v>185.39</c:v>
                </c:pt>
                <c:pt idx="758">
                  <c:v>184.19</c:v>
                </c:pt>
                <c:pt idx="759">
                  <c:v>184.34</c:v>
                </c:pt>
                <c:pt idx="760">
                  <c:v>189.74</c:v>
                </c:pt>
                <c:pt idx="761">
                  <c:v>189.74</c:v>
                </c:pt>
                <c:pt idx="762">
                  <c:v>189.74</c:v>
                </c:pt>
                <c:pt idx="763">
                  <c:v>187.2</c:v>
                </c:pt>
                <c:pt idx="764">
                  <c:v>186.82</c:v>
                </c:pt>
                <c:pt idx="765">
                  <c:v>187.49</c:v>
                </c:pt>
                <c:pt idx="766">
                  <c:v>187.54</c:v>
                </c:pt>
                <c:pt idx="767">
                  <c:v>187.54</c:v>
                </c:pt>
                <c:pt idx="768">
                  <c:v>187.54</c:v>
                </c:pt>
                <c:pt idx="769">
                  <c:v>187.54</c:v>
                </c:pt>
                <c:pt idx="770">
                  <c:v>186.67</c:v>
                </c:pt>
                <c:pt idx="771">
                  <c:v>187.64</c:v>
                </c:pt>
                <c:pt idx="772">
                  <c:v>191.09</c:v>
                </c:pt>
                <c:pt idx="773">
                  <c:v>189.76</c:v>
                </c:pt>
                <c:pt idx="774">
                  <c:v>186.74</c:v>
                </c:pt>
                <c:pt idx="775">
                  <c:v>186.72</c:v>
                </c:pt>
                <c:pt idx="776">
                  <c:v>184.73</c:v>
                </c:pt>
                <c:pt idx="777">
                  <c:v>184.73</c:v>
                </c:pt>
                <c:pt idx="778">
                  <c:v>185.31</c:v>
                </c:pt>
                <c:pt idx="779">
                  <c:v>190.36</c:v>
                </c:pt>
                <c:pt idx="780">
                  <c:v>190.29</c:v>
                </c:pt>
                <c:pt idx="781">
                  <c:v>190.56</c:v>
                </c:pt>
                <c:pt idx="782">
                  <c:v>190.56</c:v>
                </c:pt>
                <c:pt idx="783">
                  <c:v>191.03</c:v>
                </c:pt>
                <c:pt idx="784">
                  <c:v>194.82</c:v>
                </c:pt>
                <c:pt idx="785">
                  <c:v>194.82</c:v>
                </c:pt>
                <c:pt idx="786">
                  <c:v>214.73</c:v>
                </c:pt>
                <c:pt idx="787">
                  <c:v>220.26</c:v>
                </c:pt>
                <c:pt idx="788">
                  <c:v>220.62</c:v>
                </c:pt>
                <c:pt idx="789">
                  <c:v>220.62</c:v>
                </c:pt>
                <c:pt idx="790">
                  <c:v>226.57</c:v>
                </c:pt>
                <c:pt idx="791">
                  <c:v>228.0</c:v>
                </c:pt>
                <c:pt idx="792">
                  <c:v>244.33</c:v>
                </c:pt>
                <c:pt idx="793">
                  <c:v>287.03</c:v>
                </c:pt>
                <c:pt idx="794">
                  <c:v>278.8</c:v>
                </c:pt>
                <c:pt idx="795">
                  <c:v>273.36</c:v>
                </c:pt>
                <c:pt idx="796">
                  <c:v>267.2</c:v>
                </c:pt>
                <c:pt idx="797">
                  <c:v>265.11</c:v>
                </c:pt>
                <c:pt idx="798">
                  <c:v>241.44</c:v>
                </c:pt>
                <c:pt idx="799">
                  <c:v>244.32</c:v>
                </c:pt>
                <c:pt idx="800">
                  <c:v>276.56</c:v>
                </c:pt>
                <c:pt idx="801">
                  <c:v>267.55</c:v>
                </c:pt>
                <c:pt idx="802">
                  <c:v>249.12</c:v>
                </c:pt>
                <c:pt idx="803">
                  <c:v>249.12</c:v>
                </c:pt>
                <c:pt idx="804">
                  <c:v>254.66</c:v>
                </c:pt>
                <c:pt idx="805">
                  <c:v>268.42</c:v>
                </c:pt>
                <c:pt idx="806">
                  <c:v>266.85</c:v>
                </c:pt>
                <c:pt idx="807">
                  <c:v>266.01</c:v>
                </c:pt>
                <c:pt idx="808">
                  <c:v>263.92</c:v>
                </c:pt>
                <c:pt idx="809">
                  <c:v>253.97</c:v>
                </c:pt>
                <c:pt idx="810">
                  <c:v>253.97</c:v>
                </c:pt>
                <c:pt idx="811">
                  <c:v>253.97</c:v>
                </c:pt>
                <c:pt idx="812">
                  <c:v>253.18</c:v>
                </c:pt>
                <c:pt idx="813">
                  <c:v>251.97</c:v>
                </c:pt>
                <c:pt idx="814">
                  <c:v>246.91</c:v>
                </c:pt>
                <c:pt idx="815">
                  <c:v>247.4</c:v>
                </c:pt>
                <c:pt idx="816">
                  <c:v>247.59</c:v>
                </c:pt>
                <c:pt idx="817">
                  <c:v>247.59</c:v>
                </c:pt>
                <c:pt idx="818">
                  <c:v>247.59</c:v>
                </c:pt>
                <c:pt idx="819">
                  <c:v>251.27</c:v>
                </c:pt>
                <c:pt idx="820">
                  <c:v>250.48</c:v>
                </c:pt>
                <c:pt idx="821">
                  <c:v>245.27</c:v>
                </c:pt>
                <c:pt idx="822">
                  <c:v>245.27</c:v>
                </c:pt>
                <c:pt idx="823">
                  <c:v>245.27</c:v>
                </c:pt>
                <c:pt idx="824">
                  <c:v>245.27</c:v>
                </c:pt>
                <c:pt idx="825">
                  <c:v>246.78</c:v>
                </c:pt>
                <c:pt idx="826">
                  <c:v>246.57</c:v>
                </c:pt>
                <c:pt idx="827">
                  <c:v>251.19</c:v>
                </c:pt>
                <c:pt idx="828">
                  <c:v>250.3</c:v>
                </c:pt>
                <c:pt idx="829">
                  <c:v>254.12</c:v>
                </c:pt>
                <c:pt idx="830">
                  <c:v>254.12</c:v>
                </c:pt>
                <c:pt idx="831">
                  <c:v>254.12</c:v>
                </c:pt>
                <c:pt idx="832">
                  <c:v>262.11</c:v>
                </c:pt>
                <c:pt idx="833">
                  <c:v>278.6</c:v>
                </c:pt>
                <c:pt idx="834">
                  <c:v>280.54</c:v>
                </c:pt>
                <c:pt idx="835">
                  <c:v>279.95</c:v>
                </c:pt>
                <c:pt idx="836">
                  <c:v>278.47</c:v>
                </c:pt>
                <c:pt idx="837">
                  <c:v>278.47</c:v>
                </c:pt>
                <c:pt idx="838">
                  <c:v>275.16</c:v>
                </c:pt>
                <c:pt idx="839">
                  <c:v>275.16</c:v>
                </c:pt>
                <c:pt idx="840">
                  <c:v>273.92</c:v>
                </c:pt>
                <c:pt idx="841">
                  <c:v>270.61</c:v>
                </c:pt>
                <c:pt idx="842">
                  <c:v>272.26</c:v>
                </c:pt>
                <c:pt idx="843">
                  <c:v>273.23</c:v>
                </c:pt>
                <c:pt idx="844">
                  <c:v>273.23</c:v>
                </c:pt>
                <c:pt idx="845">
                  <c:v>273.23</c:v>
                </c:pt>
                <c:pt idx="846">
                  <c:v>280.95</c:v>
                </c:pt>
                <c:pt idx="847">
                  <c:v>282.64</c:v>
                </c:pt>
                <c:pt idx="848">
                  <c:v>283.76</c:v>
                </c:pt>
                <c:pt idx="849">
                  <c:v>278.77</c:v>
                </c:pt>
                <c:pt idx="850">
                  <c:v>278.99</c:v>
                </c:pt>
                <c:pt idx="851">
                  <c:v>278.99</c:v>
                </c:pt>
                <c:pt idx="852">
                  <c:v>278.99</c:v>
                </c:pt>
                <c:pt idx="853">
                  <c:v>278.99</c:v>
                </c:pt>
                <c:pt idx="854">
                  <c:v>288.97</c:v>
                </c:pt>
                <c:pt idx="855">
                  <c:v>278.44</c:v>
                </c:pt>
                <c:pt idx="856">
                  <c:v>278.08</c:v>
                </c:pt>
                <c:pt idx="857">
                  <c:v>278.35</c:v>
                </c:pt>
                <c:pt idx="858">
                  <c:v>279.11</c:v>
                </c:pt>
                <c:pt idx="859">
                  <c:v>279.11</c:v>
                </c:pt>
                <c:pt idx="860">
                  <c:v>279.11</c:v>
                </c:pt>
                <c:pt idx="861">
                  <c:v>279.08</c:v>
                </c:pt>
                <c:pt idx="862">
                  <c:v>281.34</c:v>
                </c:pt>
                <c:pt idx="863">
                  <c:v>303.18</c:v>
                </c:pt>
                <c:pt idx="864">
                  <c:v>303.66</c:v>
                </c:pt>
                <c:pt idx="865">
                  <c:v>320.69</c:v>
                </c:pt>
                <c:pt idx="866">
                  <c:v>320.68</c:v>
                </c:pt>
                <c:pt idx="867">
                  <c:v>320.68</c:v>
                </c:pt>
                <c:pt idx="868">
                  <c:v>322.15</c:v>
                </c:pt>
                <c:pt idx="869">
                  <c:v>339.72</c:v>
                </c:pt>
                <c:pt idx="870">
                  <c:v>383.53</c:v>
                </c:pt>
                <c:pt idx="871">
                  <c:v>419.21</c:v>
                </c:pt>
                <c:pt idx="872">
                  <c:v>423.36</c:v>
                </c:pt>
                <c:pt idx="873">
                  <c:v>423.36</c:v>
                </c:pt>
                <c:pt idx="874">
                  <c:v>409.67</c:v>
                </c:pt>
                <c:pt idx="875">
                  <c:v>387.12</c:v>
                </c:pt>
                <c:pt idx="876">
                  <c:v>343.35</c:v>
                </c:pt>
                <c:pt idx="877">
                  <c:v>413.1</c:v>
                </c:pt>
                <c:pt idx="878">
                  <c:v>420.24</c:v>
                </c:pt>
                <c:pt idx="879">
                  <c:v>415.13</c:v>
                </c:pt>
                <c:pt idx="880">
                  <c:v>402.82</c:v>
                </c:pt>
                <c:pt idx="881">
                  <c:v>404.82</c:v>
                </c:pt>
                <c:pt idx="882">
                  <c:v>411.53</c:v>
                </c:pt>
                <c:pt idx="883">
                  <c:v>411.77</c:v>
                </c:pt>
                <c:pt idx="884">
                  <c:v>420.41</c:v>
                </c:pt>
                <c:pt idx="885">
                  <c:v>420.46</c:v>
                </c:pt>
                <c:pt idx="886">
                  <c:v>420.46</c:v>
                </c:pt>
                <c:pt idx="887">
                  <c:v>420.46</c:v>
                </c:pt>
                <c:pt idx="888">
                  <c:v>417.14</c:v>
                </c:pt>
                <c:pt idx="889">
                  <c:v>415.15</c:v>
                </c:pt>
                <c:pt idx="890">
                  <c:v>411.74</c:v>
                </c:pt>
                <c:pt idx="891">
                  <c:v>411.74</c:v>
                </c:pt>
                <c:pt idx="892">
                  <c:v>412.59</c:v>
                </c:pt>
                <c:pt idx="893">
                  <c:v>412.44</c:v>
                </c:pt>
                <c:pt idx="894">
                  <c:v>412.44</c:v>
                </c:pt>
                <c:pt idx="895">
                  <c:v>412.44</c:v>
                </c:pt>
                <c:pt idx="896">
                  <c:v>416.71</c:v>
                </c:pt>
                <c:pt idx="897">
                  <c:v>420.84</c:v>
                </c:pt>
                <c:pt idx="898">
                  <c:v>424.14</c:v>
                </c:pt>
                <c:pt idx="899">
                  <c:v>436.8</c:v>
                </c:pt>
                <c:pt idx="900">
                  <c:v>441.44</c:v>
                </c:pt>
                <c:pt idx="901">
                  <c:v>441.44</c:v>
                </c:pt>
                <c:pt idx="902">
                  <c:v>445.65</c:v>
                </c:pt>
                <c:pt idx="903">
                  <c:v>434.1</c:v>
                </c:pt>
                <c:pt idx="904">
                  <c:v>446.43</c:v>
                </c:pt>
                <c:pt idx="905">
                  <c:v>479.26</c:v>
                </c:pt>
                <c:pt idx="906">
                  <c:v>481.06</c:v>
                </c:pt>
                <c:pt idx="907">
                  <c:v>481.06</c:v>
                </c:pt>
                <c:pt idx="908">
                  <c:v>481.06</c:v>
                </c:pt>
                <c:pt idx="909">
                  <c:v>481.73</c:v>
                </c:pt>
                <c:pt idx="910">
                  <c:v>481.69</c:v>
                </c:pt>
                <c:pt idx="911">
                  <c:v>484.66</c:v>
                </c:pt>
                <c:pt idx="912">
                  <c:v>487.46</c:v>
                </c:pt>
                <c:pt idx="913">
                  <c:v>487.46</c:v>
                </c:pt>
                <c:pt idx="914">
                  <c:v>497.6</c:v>
                </c:pt>
                <c:pt idx="915">
                  <c:v>497.6</c:v>
                </c:pt>
                <c:pt idx="916">
                  <c:v>497.6</c:v>
                </c:pt>
                <c:pt idx="917">
                  <c:v>528.26</c:v>
                </c:pt>
                <c:pt idx="918">
                  <c:v>549.15</c:v>
                </c:pt>
                <c:pt idx="919">
                  <c:v>597.01</c:v>
                </c:pt>
                <c:pt idx="920">
                  <c:v>611.9299999999999</c:v>
                </c:pt>
                <c:pt idx="921">
                  <c:v>611.9299999999999</c:v>
                </c:pt>
                <c:pt idx="922">
                  <c:v>611.9299999999999</c:v>
                </c:pt>
                <c:pt idx="923">
                  <c:v>631.83</c:v>
                </c:pt>
                <c:pt idx="924">
                  <c:v>631.83</c:v>
                </c:pt>
                <c:pt idx="925">
                  <c:v>616.91</c:v>
                </c:pt>
                <c:pt idx="926">
                  <c:v>621.88</c:v>
                </c:pt>
                <c:pt idx="927">
                  <c:v>624.87</c:v>
                </c:pt>
                <c:pt idx="928">
                  <c:v>632.73</c:v>
                </c:pt>
                <c:pt idx="929">
                  <c:v>632.73</c:v>
                </c:pt>
                <c:pt idx="930">
                  <c:v>629.75</c:v>
                </c:pt>
                <c:pt idx="931">
                  <c:v>629.75</c:v>
                </c:pt>
                <c:pt idx="932">
                  <c:v>632.73</c:v>
                </c:pt>
                <c:pt idx="933">
                  <c:v>646.66</c:v>
                </c:pt>
                <c:pt idx="934">
                  <c:v>650.86</c:v>
                </c:pt>
                <c:pt idx="935">
                  <c:v>681.98</c:v>
                </c:pt>
                <c:pt idx="936">
                  <c:v>681.98</c:v>
                </c:pt>
                <c:pt idx="937">
                  <c:v>681.98</c:v>
                </c:pt>
                <c:pt idx="938">
                  <c:v>681.98</c:v>
                </c:pt>
                <c:pt idx="939">
                  <c:v>681.98</c:v>
                </c:pt>
                <c:pt idx="940">
                  <c:v>676.01</c:v>
                </c:pt>
                <c:pt idx="941">
                  <c:v>676.01</c:v>
                </c:pt>
                <c:pt idx="942">
                  <c:v>676.01</c:v>
                </c:pt>
                <c:pt idx="943">
                  <c:v>676.01</c:v>
                </c:pt>
                <c:pt idx="944">
                  <c:v>676.01</c:v>
                </c:pt>
                <c:pt idx="945">
                  <c:v>686.5599999999999</c:v>
                </c:pt>
                <c:pt idx="946">
                  <c:v>686.5599999999999</c:v>
                </c:pt>
                <c:pt idx="947">
                  <c:v>696.83</c:v>
                </c:pt>
                <c:pt idx="948">
                  <c:v>696.83</c:v>
                </c:pt>
                <c:pt idx="949">
                  <c:v>692.85</c:v>
                </c:pt>
                <c:pt idx="950">
                  <c:v>692.85</c:v>
                </c:pt>
                <c:pt idx="951">
                  <c:v>692.85</c:v>
                </c:pt>
                <c:pt idx="952">
                  <c:v>681.67</c:v>
                </c:pt>
                <c:pt idx="953">
                  <c:v>681.67</c:v>
                </c:pt>
                <c:pt idx="954">
                  <c:v>688.75</c:v>
                </c:pt>
                <c:pt idx="955">
                  <c:v>688.75</c:v>
                </c:pt>
                <c:pt idx="956">
                  <c:v>688.75</c:v>
                </c:pt>
                <c:pt idx="957">
                  <c:v>688.75</c:v>
                </c:pt>
                <c:pt idx="958">
                  <c:v>688.75</c:v>
                </c:pt>
                <c:pt idx="959">
                  <c:v>675.8099999999999</c:v>
                </c:pt>
                <c:pt idx="960">
                  <c:v>675.8099999999999</c:v>
                </c:pt>
                <c:pt idx="961">
                  <c:v>675.8099999999999</c:v>
                </c:pt>
                <c:pt idx="962">
                  <c:v>675.8099999999999</c:v>
                </c:pt>
                <c:pt idx="963">
                  <c:v>702.68</c:v>
                </c:pt>
                <c:pt idx="964">
                  <c:v>702.68</c:v>
                </c:pt>
                <c:pt idx="965">
                  <c:v>702.68</c:v>
                </c:pt>
                <c:pt idx="966">
                  <c:v>731.42</c:v>
                </c:pt>
                <c:pt idx="967">
                  <c:v>726.36</c:v>
                </c:pt>
                <c:pt idx="968">
                  <c:v>718.6</c:v>
                </c:pt>
                <c:pt idx="969">
                  <c:v>715.61</c:v>
                </c:pt>
                <c:pt idx="970">
                  <c:v>704.67</c:v>
                </c:pt>
                <c:pt idx="971">
                  <c:v>704.67</c:v>
                </c:pt>
                <c:pt idx="972">
                  <c:v>700.69</c:v>
                </c:pt>
                <c:pt idx="973">
                  <c:v>696.71</c:v>
                </c:pt>
                <c:pt idx="974">
                  <c:v>696.71</c:v>
                </c:pt>
                <c:pt idx="975">
                  <c:v>707.37</c:v>
                </c:pt>
                <c:pt idx="976">
                  <c:v>707.37</c:v>
                </c:pt>
                <c:pt idx="977">
                  <c:v>705.38</c:v>
                </c:pt>
                <c:pt idx="978">
                  <c:v>705.38</c:v>
                </c:pt>
                <c:pt idx="979">
                  <c:v>705.38</c:v>
                </c:pt>
                <c:pt idx="980">
                  <c:v>705.38</c:v>
                </c:pt>
                <c:pt idx="981">
                  <c:v>708.65</c:v>
                </c:pt>
                <c:pt idx="982">
                  <c:v>708.65</c:v>
                </c:pt>
                <c:pt idx="983">
                  <c:v>708.65</c:v>
                </c:pt>
                <c:pt idx="984">
                  <c:v>708.65</c:v>
                </c:pt>
                <c:pt idx="985">
                  <c:v>708.65</c:v>
                </c:pt>
                <c:pt idx="986">
                  <c:v>708.65</c:v>
                </c:pt>
                <c:pt idx="987">
                  <c:v>697.7</c:v>
                </c:pt>
                <c:pt idx="988">
                  <c:v>706.66</c:v>
                </c:pt>
                <c:pt idx="989">
                  <c:v>706.66</c:v>
                </c:pt>
                <c:pt idx="990">
                  <c:v>706.66</c:v>
                </c:pt>
                <c:pt idx="991">
                  <c:v>706.66</c:v>
                </c:pt>
                <c:pt idx="992">
                  <c:v>706.66</c:v>
                </c:pt>
                <c:pt idx="993">
                  <c:v>706.66</c:v>
                </c:pt>
                <c:pt idx="994">
                  <c:v>706.66</c:v>
                </c:pt>
                <c:pt idx="995">
                  <c:v>706.66</c:v>
                </c:pt>
                <c:pt idx="996">
                  <c:v>706.66</c:v>
                </c:pt>
                <c:pt idx="997">
                  <c:v>756.75</c:v>
                </c:pt>
                <c:pt idx="998">
                  <c:v>756.75</c:v>
                </c:pt>
                <c:pt idx="999">
                  <c:v>784.21</c:v>
                </c:pt>
                <c:pt idx="1000">
                  <c:v>792.23</c:v>
                </c:pt>
                <c:pt idx="1001">
                  <c:v>801.98</c:v>
                </c:pt>
                <c:pt idx="1002">
                  <c:v>801.98</c:v>
                </c:pt>
                <c:pt idx="1003">
                  <c:v>821.88</c:v>
                </c:pt>
                <c:pt idx="1004">
                  <c:v>821.88</c:v>
                </c:pt>
                <c:pt idx="1005">
                  <c:v>829.04</c:v>
                </c:pt>
                <c:pt idx="1006">
                  <c:v>829.04</c:v>
                </c:pt>
                <c:pt idx="1007">
                  <c:v>806.47</c:v>
                </c:pt>
                <c:pt idx="1008">
                  <c:v>786.57</c:v>
                </c:pt>
                <c:pt idx="1009">
                  <c:v>761.69</c:v>
                </c:pt>
                <c:pt idx="1010">
                  <c:v>761.69</c:v>
                </c:pt>
                <c:pt idx="1011">
                  <c:v>714.9299999999999</c:v>
                </c:pt>
                <c:pt idx="1012">
                  <c:v>714.9299999999999</c:v>
                </c:pt>
                <c:pt idx="1013">
                  <c:v>714.9299999999999</c:v>
                </c:pt>
                <c:pt idx="1014">
                  <c:v>714.9299999999999</c:v>
                </c:pt>
                <c:pt idx="1015">
                  <c:v>714.9299999999999</c:v>
                </c:pt>
                <c:pt idx="1016">
                  <c:v>720.9</c:v>
                </c:pt>
                <c:pt idx="1017">
                  <c:v>720.9</c:v>
                </c:pt>
                <c:pt idx="1018">
                  <c:v>730.85</c:v>
                </c:pt>
                <c:pt idx="1019">
                  <c:v>795.52</c:v>
                </c:pt>
                <c:pt idx="1020">
                  <c:v>795.52</c:v>
                </c:pt>
                <c:pt idx="1021">
                  <c:v>795.52</c:v>
                </c:pt>
                <c:pt idx="1022">
                  <c:v>795.52</c:v>
                </c:pt>
                <c:pt idx="1023">
                  <c:v>795.52</c:v>
                </c:pt>
                <c:pt idx="1024">
                  <c:v>826.37</c:v>
                </c:pt>
                <c:pt idx="1025">
                  <c:v>826.37</c:v>
                </c:pt>
                <c:pt idx="1026">
                  <c:v>826.37</c:v>
                </c:pt>
                <c:pt idx="1027">
                  <c:v>826.37</c:v>
                </c:pt>
                <c:pt idx="1028">
                  <c:v>826.37</c:v>
                </c:pt>
                <c:pt idx="1029">
                  <c:v>821.39</c:v>
                </c:pt>
                <c:pt idx="1030">
                  <c:v>821.39</c:v>
                </c:pt>
                <c:pt idx="1031">
                  <c:v>794.22</c:v>
                </c:pt>
                <c:pt idx="1032">
                  <c:v>785.92</c:v>
                </c:pt>
                <c:pt idx="1033">
                  <c:v>785.92</c:v>
                </c:pt>
                <c:pt idx="1034">
                  <c:v>785.92</c:v>
                </c:pt>
                <c:pt idx="1035">
                  <c:v>785.92</c:v>
                </c:pt>
                <c:pt idx="1036">
                  <c:v>794.29</c:v>
                </c:pt>
                <c:pt idx="1037">
                  <c:v>805.8</c:v>
                </c:pt>
                <c:pt idx="1038">
                  <c:v>814.71</c:v>
                </c:pt>
                <c:pt idx="1039">
                  <c:v>826.87</c:v>
                </c:pt>
                <c:pt idx="1040">
                  <c:v>826.87</c:v>
                </c:pt>
                <c:pt idx="1041">
                  <c:v>826.87</c:v>
                </c:pt>
                <c:pt idx="1042">
                  <c:v>845.45</c:v>
                </c:pt>
                <c:pt idx="1043">
                  <c:v>845.45</c:v>
                </c:pt>
                <c:pt idx="1044">
                  <c:v>848.48</c:v>
                </c:pt>
                <c:pt idx="1045">
                  <c:v>848.48</c:v>
                </c:pt>
                <c:pt idx="1046">
                  <c:v>857.58</c:v>
                </c:pt>
                <c:pt idx="1047">
                  <c:v>857.58</c:v>
                </c:pt>
                <c:pt idx="1048">
                  <c:v>857.58</c:v>
                </c:pt>
                <c:pt idx="1049">
                  <c:v>857.58</c:v>
                </c:pt>
                <c:pt idx="1050">
                  <c:v>857.58</c:v>
                </c:pt>
                <c:pt idx="1051">
                  <c:v>857.58</c:v>
                </c:pt>
                <c:pt idx="1052">
                  <c:v>873.85</c:v>
                </c:pt>
                <c:pt idx="1053">
                  <c:v>876.92</c:v>
                </c:pt>
                <c:pt idx="1054">
                  <c:v>876.92</c:v>
                </c:pt>
                <c:pt idx="1055">
                  <c:v>876.92</c:v>
                </c:pt>
                <c:pt idx="1056">
                  <c:v>873.85</c:v>
                </c:pt>
                <c:pt idx="1057">
                  <c:v>887.5</c:v>
                </c:pt>
                <c:pt idx="1058">
                  <c:v>887.5</c:v>
                </c:pt>
                <c:pt idx="1059">
                  <c:v>890.62</c:v>
                </c:pt>
                <c:pt idx="1060">
                  <c:v>890.62</c:v>
                </c:pt>
                <c:pt idx="1061">
                  <c:v>890.62</c:v>
                </c:pt>
                <c:pt idx="1062">
                  <c:v>890.62</c:v>
                </c:pt>
                <c:pt idx="1063">
                  <c:v>893.75</c:v>
                </c:pt>
                <c:pt idx="1064">
                  <c:v>911.11</c:v>
                </c:pt>
                <c:pt idx="1065">
                  <c:v>920.63</c:v>
                </c:pt>
                <c:pt idx="1066">
                  <c:v>920.63</c:v>
                </c:pt>
                <c:pt idx="1067">
                  <c:v>920.63</c:v>
                </c:pt>
                <c:pt idx="1068">
                  <c:v>920.63</c:v>
                </c:pt>
                <c:pt idx="1069">
                  <c:v>920.63</c:v>
                </c:pt>
                <c:pt idx="1070">
                  <c:v>920.63</c:v>
                </c:pt>
                <c:pt idx="1071">
                  <c:v>909.38</c:v>
                </c:pt>
                <c:pt idx="1072">
                  <c:v>909.38</c:v>
                </c:pt>
                <c:pt idx="1073">
                  <c:v>909.38</c:v>
                </c:pt>
                <c:pt idx="1074">
                  <c:v>857.14</c:v>
                </c:pt>
                <c:pt idx="1075">
                  <c:v>857.14</c:v>
                </c:pt>
                <c:pt idx="1076">
                  <c:v>857.14</c:v>
                </c:pt>
                <c:pt idx="1077">
                  <c:v>860.0</c:v>
                </c:pt>
                <c:pt idx="1078">
                  <c:v>878.26</c:v>
                </c:pt>
                <c:pt idx="1079">
                  <c:v>878.26</c:v>
                </c:pt>
                <c:pt idx="1080">
                  <c:v>865.71</c:v>
                </c:pt>
                <c:pt idx="1081">
                  <c:v>865.71</c:v>
                </c:pt>
                <c:pt idx="1082">
                  <c:v>865.71</c:v>
                </c:pt>
                <c:pt idx="1083">
                  <c:v>865.71</c:v>
                </c:pt>
                <c:pt idx="1084">
                  <c:v>841.67</c:v>
                </c:pt>
                <c:pt idx="1085">
                  <c:v>841.67</c:v>
                </c:pt>
                <c:pt idx="1086">
                  <c:v>841.67</c:v>
                </c:pt>
                <c:pt idx="1087">
                  <c:v>841.67</c:v>
                </c:pt>
                <c:pt idx="1088">
                  <c:v>841.67</c:v>
                </c:pt>
                <c:pt idx="1089">
                  <c:v>841.67</c:v>
                </c:pt>
                <c:pt idx="1090">
                  <c:v>841.67</c:v>
                </c:pt>
                <c:pt idx="1091">
                  <c:v>836.11</c:v>
                </c:pt>
                <c:pt idx="1092">
                  <c:v>833.33</c:v>
                </c:pt>
                <c:pt idx="1093">
                  <c:v>833.33</c:v>
                </c:pt>
                <c:pt idx="1094">
                  <c:v>833.33</c:v>
                </c:pt>
                <c:pt idx="1095">
                  <c:v>833.33</c:v>
                </c:pt>
                <c:pt idx="1096">
                  <c:v>833.33</c:v>
                </c:pt>
                <c:pt idx="1097">
                  <c:v>833.33</c:v>
                </c:pt>
                <c:pt idx="1098">
                  <c:v>845.07</c:v>
                </c:pt>
                <c:pt idx="1099">
                  <c:v>845.07</c:v>
                </c:pt>
                <c:pt idx="1100">
                  <c:v>838.89</c:v>
                </c:pt>
                <c:pt idx="1101">
                  <c:v>838.89</c:v>
                </c:pt>
                <c:pt idx="1102">
                  <c:v>838.89</c:v>
                </c:pt>
                <c:pt idx="1103">
                  <c:v>838.89</c:v>
                </c:pt>
                <c:pt idx="1104">
                  <c:v>838.89</c:v>
                </c:pt>
                <c:pt idx="1105">
                  <c:v>838.89</c:v>
                </c:pt>
                <c:pt idx="1106">
                  <c:v>859.15</c:v>
                </c:pt>
                <c:pt idx="1107">
                  <c:v>865.71</c:v>
                </c:pt>
                <c:pt idx="1108">
                  <c:v>865.71</c:v>
                </c:pt>
                <c:pt idx="1109">
                  <c:v>865.71</c:v>
                </c:pt>
                <c:pt idx="1110">
                  <c:v>865.71</c:v>
                </c:pt>
                <c:pt idx="1111">
                  <c:v>865.71</c:v>
                </c:pt>
                <c:pt idx="1112">
                  <c:v>865.71</c:v>
                </c:pt>
                <c:pt idx="1113">
                  <c:v>897.0599999999999</c:v>
                </c:pt>
                <c:pt idx="1114">
                  <c:v>913.4299999999999</c:v>
                </c:pt>
                <c:pt idx="1115">
                  <c:v>927.27</c:v>
                </c:pt>
                <c:pt idx="1116">
                  <c:v>941.54</c:v>
                </c:pt>
                <c:pt idx="1117">
                  <c:v>941.54</c:v>
                </c:pt>
                <c:pt idx="1118">
                  <c:v>941.54</c:v>
                </c:pt>
                <c:pt idx="1119">
                  <c:v>959.38</c:v>
                </c:pt>
                <c:pt idx="1120">
                  <c:v>965.62</c:v>
                </c:pt>
                <c:pt idx="1121">
                  <c:v>965.62</c:v>
                </c:pt>
                <c:pt idx="1122">
                  <c:v>968.75</c:v>
                </c:pt>
                <c:pt idx="1123">
                  <c:v>984.13</c:v>
                </c:pt>
                <c:pt idx="1124">
                  <c:v>984.13</c:v>
                </c:pt>
                <c:pt idx="1125">
                  <c:v>984.13</c:v>
                </c:pt>
                <c:pt idx="1126">
                  <c:v>984.13</c:v>
                </c:pt>
                <c:pt idx="1127">
                  <c:v>996.77</c:v>
                </c:pt>
                <c:pt idx="1128">
                  <c:v>1003.23</c:v>
                </c:pt>
                <c:pt idx="1129">
                  <c:v>1016.69</c:v>
                </c:pt>
                <c:pt idx="1130">
                  <c:v>1016.39</c:v>
                </c:pt>
                <c:pt idx="1131">
                  <c:v>1016.09</c:v>
                </c:pt>
                <c:pt idx="1132">
                  <c:v>1016.09</c:v>
                </c:pt>
                <c:pt idx="1133">
                  <c:v>1016.39</c:v>
                </c:pt>
                <c:pt idx="1134">
                  <c:v>1016.39</c:v>
                </c:pt>
                <c:pt idx="1135">
                  <c:v>1026.23</c:v>
                </c:pt>
                <c:pt idx="1136">
                  <c:v>1026.23</c:v>
                </c:pt>
                <c:pt idx="1137">
                  <c:v>1026.23</c:v>
                </c:pt>
                <c:pt idx="1138">
                  <c:v>1026.23</c:v>
                </c:pt>
                <c:pt idx="1139">
                  <c:v>1026.23</c:v>
                </c:pt>
                <c:pt idx="1140">
                  <c:v>1029.03</c:v>
                </c:pt>
                <c:pt idx="1141">
                  <c:v>1029.03</c:v>
                </c:pt>
                <c:pt idx="1142">
                  <c:v>1045.9</c:v>
                </c:pt>
                <c:pt idx="1143">
                  <c:v>1045.9</c:v>
                </c:pt>
                <c:pt idx="1144">
                  <c:v>1045.9</c:v>
                </c:pt>
                <c:pt idx="1145">
                  <c:v>1045.9</c:v>
                </c:pt>
                <c:pt idx="1146">
                  <c:v>1045.9</c:v>
                </c:pt>
                <c:pt idx="1147">
                  <c:v>1060.0</c:v>
                </c:pt>
                <c:pt idx="1148">
                  <c:v>1060.0</c:v>
                </c:pt>
                <c:pt idx="1149">
                  <c:v>1071.19</c:v>
                </c:pt>
                <c:pt idx="1150">
                  <c:v>1082.38</c:v>
                </c:pt>
                <c:pt idx="1151">
                  <c:v>1089.66</c:v>
                </c:pt>
                <c:pt idx="1152">
                  <c:v>1089.66</c:v>
                </c:pt>
                <c:pt idx="1153">
                  <c:v>1089.66</c:v>
                </c:pt>
                <c:pt idx="1154">
                  <c:v>1089.66</c:v>
                </c:pt>
                <c:pt idx="1155">
                  <c:v>1093.1</c:v>
                </c:pt>
                <c:pt idx="1156">
                  <c:v>1093.1</c:v>
                </c:pt>
                <c:pt idx="1157">
                  <c:v>1095.1</c:v>
                </c:pt>
                <c:pt idx="1158">
                  <c:v>1105.26</c:v>
                </c:pt>
                <c:pt idx="1159">
                  <c:v>1105.26</c:v>
                </c:pt>
                <c:pt idx="1160">
                  <c:v>1105.26</c:v>
                </c:pt>
                <c:pt idx="1161">
                  <c:v>1125.0</c:v>
                </c:pt>
                <c:pt idx="1162">
                  <c:v>1145.45</c:v>
                </c:pt>
                <c:pt idx="1163">
                  <c:v>1184.91</c:v>
                </c:pt>
                <c:pt idx="1164">
                  <c:v>1211.54</c:v>
                </c:pt>
                <c:pt idx="1165">
                  <c:v>1211.54</c:v>
                </c:pt>
                <c:pt idx="1166">
                  <c:v>1211.54</c:v>
                </c:pt>
                <c:pt idx="1167">
                  <c:v>1211.54</c:v>
                </c:pt>
                <c:pt idx="1168">
                  <c:v>1211.54</c:v>
                </c:pt>
                <c:pt idx="1169">
                  <c:v>1211.54</c:v>
                </c:pt>
                <c:pt idx="1170">
                  <c:v>1211.54</c:v>
                </c:pt>
                <c:pt idx="1171">
                  <c:v>1211.54</c:v>
                </c:pt>
                <c:pt idx="1172">
                  <c:v>1211.54</c:v>
                </c:pt>
                <c:pt idx="1173">
                  <c:v>1211.54</c:v>
                </c:pt>
                <c:pt idx="1174">
                  <c:v>1211.54</c:v>
                </c:pt>
                <c:pt idx="1175">
                  <c:v>1211.54</c:v>
                </c:pt>
                <c:pt idx="1176">
                  <c:v>1211.54</c:v>
                </c:pt>
                <c:pt idx="1177">
                  <c:v>1171.15</c:v>
                </c:pt>
                <c:pt idx="1178">
                  <c:v>1171.15</c:v>
                </c:pt>
                <c:pt idx="1179">
                  <c:v>1171.15</c:v>
                </c:pt>
                <c:pt idx="1180">
                  <c:v>1171.15</c:v>
                </c:pt>
                <c:pt idx="1181">
                  <c:v>1171.15</c:v>
                </c:pt>
                <c:pt idx="1182">
                  <c:v>1171.15</c:v>
                </c:pt>
                <c:pt idx="1183">
                  <c:v>1171.15</c:v>
                </c:pt>
                <c:pt idx="1184">
                  <c:v>1150.0</c:v>
                </c:pt>
                <c:pt idx="1185">
                  <c:v>1172.55</c:v>
                </c:pt>
                <c:pt idx="1186">
                  <c:v>1172.55</c:v>
                </c:pt>
                <c:pt idx="1187">
                  <c:v>1172.55</c:v>
                </c:pt>
                <c:pt idx="1188">
                  <c:v>1172.55</c:v>
                </c:pt>
                <c:pt idx="1189">
                  <c:v>1172.55</c:v>
                </c:pt>
                <c:pt idx="1190">
                  <c:v>1164.71</c:v>
                </c:pt>
                <c:pt idx="1191">
                  <c:v>1164.71</c:v>
                </c:pt>
                <c:pt idx="1192">
                  <c:v>1142.31</c:v>
                </c:pt>
                <c:pt idx="1193">
                  <c:v>1142.31</c:v>
                </c:pt>
                <c:pt idx="1194">
                  <c:v>1142.31</c:v>
                </c:pt>
                <c:pt idx="1195">
                  <c:v>1142.31</c:v>
                </c:pt>
                <c:pt idx="1196">
                  <c:v>1142.31</c:v>
                </c:pt>
                <c:pt idx="1197">
                  <c:v>1142.31</c:v>
                </c:pt>
                <c:pt idx="1198">
                  <c:v>1138.46</c:v>
                </c:pt>
                <c:pt idx="1199">
                  <c:v>1138.46</c:v>
                </c:pt>
                <c:pt idx="1200">
                  <c:v>1134.62</c:v>
                </c:pt>
                <c:pt idx="1201">
                  <c:v>1134.62</c:v>
                </c:pt>
                <c:pt idx="1202">
                  <c:v>1134.62</c:v>
                </c:pt>
                <c:pt idx="1203">
                  <c:v>1134.62</c:v>
                </c:pt>
                <c:pt idx="1204">
                  <c:v>1136.54</c:v>
                </c:pt>
                <c:pt idx="1205">
                  <c:v>1111.54</c:v>
                </c:pt>
                <c:pt idx="1206">
                  <c:v>1111.54</c:v>
                </c:pt>
                <c:pt idx="1207">
                  <c:v>1111.54</c:v>
                </c:pt>
                <c:pt idx="1208">
                  <c:v>1111.54</c:v>
                </c:pt>
                <c:pt idx="1209">
                  <c:v>1111.54</c:v>
                </c:pt>
                <c:pt idx="1210">
                  <c:v>1115.38</c:v>
                </c:pt>
                <c:pt idx="1211">
                  <c:v>1126.92</c:v>
                </c:pt>
                <c:pt idx="1212">
                  <c:v>1126.92</c:v>
                </c:pt>
                <c:pt idx="1213">
                  <c:v>1126.92</c:v>
                </c:pt>
                <c:pt idx="1214">
                  <c:v>1115.38</c:v>
                </c:pt>
                <c:pt idx="1215">
                  <c:v>1115.38</c:v>
                </c:pt>
                <c:pt idx="1216">
                  <c:v>1115.38</c:v>
                </c:pt>
                <c:pt idx="1217">
                  <c:v>1115.38</c:v>
                </c:pt>
                <c:pt idx="1218">
                  <c:v>1094.23</c:v>
                </c:pt>
                <c:pt idx="1219">
                  <c:v>1096.15</c:v>
                </c:pt>
                <c:pt idx="1220">
                  <c:v>1096.15</c:v>
                </c:pt>
                <c:pt idx="1221">
                  <c:v>1109.62</c:v>
                </c:pt>
                <c:pt idx="1222">
                  <c:v>1109.62</c:v>
                </c:pt>
                <c:pt idx="1223">
                  <c:v>1109.62</c:v>
                </c:pt>
                <c:pt idx="1224">
                  <c:v>1109.62</c:v>
                </c:pt>
                <c:pt idx="1225">
                  <c:v>1109.62</c:v>
                </c:pt>
                <c:pt idx="1226">
                  <c:v>1090.57</c:v>
                </c:pt>
                <c:pt idx="1227">
                  <c:v>1090.57</c:v>
                </c:pt>
                <c:pt idx="1228">
                  <c:v>1096.15</c:v>
                </c:pt>
                <c:pt idx="1229">
                  <c:v>1086.63</c:v>
                </c:pt>
                <c:pt idx="1230">
                  <c:v>1096.15</c:v>
                </c:pt>
                <c:pt idx="1231">
                  <c:v>1096.15</c:v>
                </c:pt>
                <c:pt idx="1232">
                  <c:v>1075.47</c:v>
                </c:pt>
                <c:pt idx="1233">
                  <c:v>1075.47</c:v>
                </c:pt>
                <c:pt idx="1234">
                  <c:v>1098.11</c:v>
                </c:pt>
                <c:pt idx="1235">
                  <c:v>1050.91</c:v>
                </c:pt>
                <c:pt idx="1236">
                  <c:v>1050.91</c:v>
                </c:pt>
                <c:pt idx="1237">
                  <c:v>1050.91</c:v>
                </c:pt>
                <c:pt idx="1238">
                  <c:v>1050.91</c:v>
                </c:pt>
                <c:pt idx="1239">
                  <c:v>1032.69</c:v>
                </c:pt>
                <c:pt idx="1240">
                  <c:v>1032.69</c:v>
                </c:pt>
                <c:pt idx="1241">
                  <c:v>1014.04</c:v>
                </c:pt>
                <c:pt idx="1242">
                  <c:v>999.87</c:v>
                </c:pt>
                <c:pt idx="1243">
                  <c:v>999.87</c:v>
                </c:pt>
                <c:pt idx="1244">
                  <c:v>999.87</c:v>
                </c:pt>
                <c:pt idx="1245">
                  <c:v>999.87</c:v>
                </c:pt>
                <c:pt idx="1246">
                  <c:v>1017.54</c:v>
                </c:pt>
                <c:pt idx="1247">
                  <c:v>992.09</c:v>
                </c:pt>
                <c:pt idx="1248">
                  <c:v>992.09</c:v>
                </c:pt>
                <c:pt idx="1249">
                  <c:v>992.09</c:v>
                </c:pt>
                <c:pt idx="1250">
                  <c:v>996.55</c:v>
                </c:pt>
                <c:pt idx="1251">
                  <c:v>996.55</c:v>
                </c:pt>
                <c:pt idx="1252">
                  <c:v>996.55</c:v>
                </c:pt>
                <c:pt idx="1253">
                  <c:v>998.28</c:v>
                </c:pt>
                <c:pt idx="1254">
                  <c:v>996.55</c:v>
                </c:pt>
                <c:pt idx="1255">
                  <c:v>996.55</c:v>
                </c:pt>
                <c:pt idx="1256">
                  <c:v>1055.56</c:v>
                </c:pt>
                <c:pt idx="1257">
                  <c:v>1055.56</c:v>
                </c:pt>
                <c:pt idx="1258">
                  <c:v>1055.56</c:v>
                </c:pt>
                <c:pt idx="1259">
                  <c:v>1055.56</c:v>
                </c:pt>
                <c:pt idx="1260">
                  <c:v>1055.56</c:v>
                </c:pt>
                <c:pt idx="1261">
                  <c:v>1055.56</c:v>
                </c:pt>
                <c:pt idx="1262">
                  <c:v>1094.34</c:v>
                </c:pt>
                <c:pt idx="1263">
                  <c:v>1094.34</c:v>
                </c:pt>
                <c:pt idx="1264">
                  <c:v>1094.34</c:v>
                </c:pt>
                <c:pt idx="1265">
                  <c:v>1094.34</c:v>
                </c:pt>
                <c:pt idx="1266">
                  <c:v>1094.34</c:v>
                </c:pt>
                <c:pt idx="1267">
                  <c:v>1079.63</c:v>
                </c:pt>
                <c:pt idx="1268">
                  <c:v>1060.0</c:v>
                </c:pt>
                <c:pt idx="1269">
                  <c:v>1065.45</c:v>
                </c:pt>
                <c:pt idx="1270">
                  <c:v>1043.64</c:v>
                </c:pt>
                <c:pt idx="1271">
                  <c:v>1043.64</c:v>
                </c:pt>
                <c:pt idx="1272">
                  <c:v>1043.64</c:v>
                </c:pt>
                <c:pt idx="1273">
                  <c:v>1043.64</c:v>
                </c:pt>
                <c:pt idx="1274">
                  <c:v>1047.27</c:v>
                </c:pt>
                <c:pt idx="1275">
                  <c:v>1043.64</c:v>
                </c:pt>
                <c:pt idx="1276">
                  <c:v>1043.64</c:v>
                </c:pt>
                <c:pt idx="1277">
                  <c:v>1040.0</c:v>
                </c:pt>
                <c:pt idx="1278">
                  <c:v>1035.37</c:v>
                </c:pt>
                <c:pt idx="1279">
                  <c:v>1035.37</c:v>
                </c:pt>
                <c:pt idx="1280">
                  <c:v>1036.87</c:v>
                </c:pt>
                <c:pt idx="1281">
                  <c:v>1033.56</c:v>
                </c:pt>
                <c:pt idx="1282">
                  <c:v>1030.85</c:v>
                </c:pt>
                <c:pt idx="1283">
                  <c:v>1030.85</c:v>
                </c:pt>
                <c:pt idx="1284">
                  <c:v>1030.85</c:v>
                </c:pt>
                <c:pt idx="1285">
                  <c:v>1021.57</c:v>
                </c:pt>
                <c:pt idx="1286">
                  <c:v>1016.74</c:v>
                </c:pt>
                <c:pt idx="1287">
                  <c:v>1015.03</c:v>
                </c:pt>
                <c:pt idx="1288">
                  <c:v>1014.35</c:v>
                </c:pt>
                <c:pt idx="1289">
                  <c:v>1007.24</c:v>
                </c:pt>
                <c:pt idx="1290">
                  <c:v>1009.67</c:v>
                </c:pt>
                <c:pt idx="1291">
                  <c:v>1005.87</c:v>
                </c:pt>
                <c:pt idx="1292">
                  <c:v>1006.34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E8-4C83-AE75-F6BA667CD928}"/>
            </c:ext>
          </c:extLst>
        </c:ser>
        <c:ser>
          <c:idx val="0"/>
          <c:order val="1"/>
          <c:tx>
            <c:v>Official Exchange Rate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'TCP data'!$A$2924:$A$4216</c:f>
              <c:numCache>
                <c:formatCode>m/d/yy</c:formatCode>
                <c:ptCount val="1293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  <c:pt idx="365">
                  <c:v>41640.0</c:v>
                </c:pt>
                <c:pt idx="366">
                  <c:v>41641.0</c:v>
                </c:pt>
                <c:pt idx="367">
                  <c:v>41642.0</c:v>
                </c:pt>
                <c:pt idx="368">
                  <c:v>41643.0</c:v>
                </c:pt>
                <c:pt idx="369">
                  <c:v>41644.0</c:v>
                </c:pt>
                <c:pt idx="370">
                  <c:v>41645.0</c:v>
                </c:pt>
                <c:pt idx="371">
                  <c:v>41646.0</c:v>
                </c:pt>
                <c:pt idx="372">
                  <c:v>41647.0</c:v>
                </c:pt>
                <c:pt idx="373">
                  <c:v>41648.0</c:v>
                </c:pt>
                <c:pt idx="374">
                  <c:v>41649.0</c:v>
                </c:pt>
                <c:pt idx="375">
                  <c:v>41650.0</c:v>
                </c:pt>
                <c:pt idx="376">
                  <c:v>41651.0</c:v>
                </c:pt>
                <c:pt idx="377">
                  <c:v>41652.0</c:v>
                </c:pt>
                <c:pt idx="378">
                  <c:v>41653.0</c:v>
                </c:pt>
                <c:pt idx="379">
                  <c:v>41654.0</c:v>
                </c:pt>
                <c:pt idx="380">
                  <c:v>41655.0</c:v>
                </c:pt>
                <c:pt idx="381">
                  <c:v>41656.0</c:v>
                </c:pt>
                <c:pt idx="382">
                  <c:v>41657.0</c:v>
                </c:pt>
                <c:pt idx="383">
                  <c:v>41658.0</c:v>
                </c:pt>
                <c:pt idx="384">
                  <c:v>41659.0</c:v>
                </c:pt>
                <c:pt idx="385">
                  <c:v>41660.0</c:v>
                </c:pt>
                <c:pt idx="386">
                  <c:v>41661.0</c:v>
                </c:pt>
                <c:pt idx="387">
                  <c:v>41662.0</c:v>
                </c:pt>
                <c:pt idx="388">
                  <c:v>41663.0</c:v>
                </c:pt>
                <c:pt idx="389">
                  <c:v>41664.0</c:v>
                </c:pt>
                <c:pt idx="390">
                  <c:v>41665.0</c:v>
                </c:pt>
                <c:pt idx="391">
                  <c:v>41666.0</c:v>
                </c:pt>
                <c:pt idx="392">
                  <c:v>41667.0</c:v>
                </c:pt>
                <c:pt idx="393">
                  <c:v>41668.0</c:v>
                </c:pt>
                <c:pt idx="394">
                  <c:v>41669.0</c:v>
                </c:pt>
                <c:pt idx="395">
                  <c:v>41670.0</c:v>
                </c:pt>
                <c:pt idx="396">
                  <c:v>41671.0</c:v>
                </c:pt>
                <c:pt idx="397">
                  <c:v>41672.0</c:v>
                </c:pt>
                <c:pt idx="398">
                  <c:v>41673.0</c:v>
                </c:pt>
                <c:pt idx="399">
                  <c:v>41674.0</c:v>
                </c:pt>
                <c:pt idx="400">
                  <c:v>41675.0</c:v>
                </c:pt>
                <c:pt idx="401">
                  <c:v>41676.0</c:v>
                </c:pt>
                <c:pt idx="402">
                  <c:v>41677.0</c:v>
                </c:pt>
                <c:pt idx="403">
                  <c:v>41678.0</c:v>
                </c:pt>
                <c:pt idx="404">
                  <c:v>41679.0</c:v>
                </c:pt>
                <c:pt idx="405">
                  <c:v>41680.0</c:v>
                </c:pt>
                <c:pt idx="406">
                  <c:v>41681.0</c:v>
                </c:pt>
                <c:pt idx="407">
                  <c:v>41682.0</c:v>
                </c:pt>
                <c:pt idx="408">
                  <c:v>41683.0</c:v>
                </c:pt>
                <c:pt idx="409">
                  <c:v>41684.0</c:v>
                </c:pt>
                <c:pt idx="410">
                  <c:v>41685.0</c:v>
                </c:pt>
                <c:pt idx="411">
                  <c:v>41686.0</c:v>
                </c:pt>
                <c:pt idx="412">
                  <c:v>41687.0</c:v>
                </c:pt>
                <c:pt idx="413">
                  <c:v>41688.0</c:v>
                </c:pt>
                <c:pt idx="414">
                  <c:v>41689.0</c:v>
                </c:pt>
                <c:pt idx="415">
                  <c:v>41690.0</c:v>
                </c:pt>
                <c:pt idx="416">
                  <c:v>41691.0</c:v>
                </c:pt>
                <c:pt idx="417">
                  <c:v>41692.0</c:v>
                </c:pt>
                <c:pt idx="418">
                  <c:v>41693.0</c:v>
                </c:pt>
                <c:pt idx="419">
                  <c:v>41694.0</c:v>
                </c:pt>
                <c:pt idx="420">
                  <c:v>41695.0</c:v>
                </c:pt>
                <c:pt idx="421">
                  <c:v>41696.0</c:v>
                </c:pt>
                <c:pt idx="422">
                  <c:v>41697.0</c:v>
                </c:pt>
                <c:pt idx="423">
                  <c:v>41698.0</c:v>
                </c:pt>
                <c:pt idx="424">
                  <c:v>41699.0</c:v>
                </c:pt>
                <c:pt idx="425">
                  <c:v>41700.0</c:v>
                </c:pt>
                <c:pt idx="426">
                  <c:v>41701.0</c:v>
                </c:pt>
                <c:pt idx="427">
                  <c:v>41702.0</c:v>
                </c:pt>
                <c:pt idx="428">
                  <c:v>41703.0</c:v>
                </c:pt>
                <c:pt idx="429">
                  <c:v>41704.0</c:v>
                </c:pt>
                <c:pt idx="430">
                  <c:v>41705.0</c:v>
                </c:pt>
                <c:pt idx="431">
                  <c:v>41706.0</c:v>
                </c:pt>
                <c:pt idx="432">
                  <c:v>41707.0</c:v>
                </c:pt>
                <c:pt idx="433">
                  <c:v>41708.0</c:v>
                </c:pt>
                <c:pt idx="434">
                  <c:v>41709.0</c:v>
                </c:pt>
                <c:pt idx="435">
                  <c:v>41710.0</c:v>
                </c:pt>
                <c:pt idx="436">
                  <c:v>41711.0</c:v>
                </c:pt>
                <c:pt idx="437">
                  <c:v>41712.0</c:v>
                </c:pt>
                <c:pt idx="438">
                  <c:v>41713.0</c:v>
                </c:pt>
                <c:pt idx="439">
                  <c:v>41714.0</c:v>
                </c:pt>
                <c:pt idx="440">
                  <c:v>41715.0</c:v>
                </c:pt>
                <c:pt idx="441">
                  <c:v>41716.0</c:v>
                </c:pt>
                <c:pt idx="442">
                  <c:v>41717.0</c:v>
                </c:pt>
                <c:pt idx="443">
                  <c:v>41718.0</c:v>
                </c:pt>
                <c:pt idx="444">
                  <c:v>41719.0</c:v>
                </c:pt>
                <c:pt idx="445">
                  <c:v>41720.0</c:v>
                </c:pt>
                <c:pt idx="446">
                  <c:v>41721.0</c:v>
                </c:pt>
                <c:pt idx="447">
                  <c:v>41722.0</c:v>
                </c:pt>
                <c:pt idx="448">
                  <c:v>41723.0</c:v>
                </c:pt>
                <c:pt idx="449">
                  <c:v>41724.0</c:v>
                </c:pt>
                <c:pt idx="450">
                  <c:v>41725.0</c:v>
                </c:pt>
                <c:pt idx="451">
                  <c:v>41726.0</c:v>
                </c:pt>
                <c:pt idx="452">
                  <c:v>41727.0</c:v>
                </c:pt>
                <c:pt idx="453">
                  <c:v>41728.0</c:v>
                </c:pt>
                <c:pt idx="454">
                  <c:v>41729.0</c:v>
                </c:pt>
                <c:pt idx="455">
                  <c:v>41730.0</c:v>
                </c:pt>
                <c:pt idx="456">
                  <c:v>41731.0</c:v>
                </c:pt>
                <c:pt idx="457">
                  <c:v>41732.0</c:v>
                </c:pt>
                <c:pt idx="458">
                  <c:v>41733.0</c:v>
                </c:pt>
                <c:pt idx="459">
                  <c:v>41734.0</c:v>
                </c:pt>
                <c:pt idx="460">
                  <c:v>41735.0</c:v>
                </c:pt>
                <c:pt idx="461">
                  <c:v>41736.0</c:v>
                </c:pt>
                <c:pt idx="462">
                  <c:v>41737.0</c:v>
                </c:pt>
                <c:pt idx="463">
                  <c:v>41738.0</c:v>
                </c:pt>
                <c:pt idx="464">
                  <c:v>41739.0</c:v>
                </c:pt>
                <c:pt idx="465">
                  <c:v>41740.0</c:v>
                </c:pt>
                <c:pt idx="466">
                  <c:v>41741.0</c:v>
                </c:pt>
                <c:pt idx="467">
                  <c:v>41742.0</c:v>
                </c:pt>
                <c:pt idx="468">
                  <c:v>41743.0</c:v>
                </c:pt>
                <c:pt idx="469">
                  <c:v>41744.0</c:v>
                </c:pt>
                <c:pt idx="470">
                  <c:v>41745.0</c:v>
                </c:pt>
                <c:pt idx="471">
                  <c:v>41746.0</c:v>
                </c:pt>
                <c:pt idx="472">
                  <c:v>41747.0</c:v>
                </c:pt>
                <c:pt idx="473">
                  <c:v>41748.0</c:v>
                </c:pt>
                <c:pt idx="474">
                  <c:v>41749.0</c:v>
                </c:pt>
                <c:pt idx="475">
                  <c:v>41750.0</c:v>
                </c:pt>
                <c:pt idx="476">
                  <c:v>41751.0</c:v>
                </c:pt>
                <c:pt idx="477">
                  <c:v>41752.0</c:v>
                </c:pt>
                <c:pt idx="478">
                  <c:v>41753.0</c:v>
                </c:pt>
                <c:pt idx="479">
                  <c:v>41754.0</c:v>
                </c:pt>
                <c:pt idx="480">
                  <c:v>41755.0</c:v>
                </c:pt>
                <c:pt idx="481">
                  <c:v>41756.0</c:v>
                </c:pt>
                <c:pt idx="482">
                  <c:v>41757.0</c:v>
                </c:pt>
                <c:pt idx="483">
                  <c:v>41758.0</c:v>
                </c:pt>
                <c:pt idx="484">
                  <c:v>41759.0</c:v>
                </c:pt>
                <c:pt idx="485">
                  <c:v>41760.0</c:v>
                </c:pt>
                <c:pt idx="486">
                  <c:v>41761.0</c:v>
                </c:pt>
                <c:pt idx="487">
                  <c:v>41762.0</c:v>
                </c:pt>
                <c:pt idx="488">
                  <c:v>41763.0</c:v>
                </c:pt>
                <c:pt idx="489">
                  <c:v>41764.0</c:v>
                </c:pt>
                <c:pt idx="490">
                  <c:v>41765.0</c:v>
                </c:pt>
                <c:pt idx="491">
                  <c:v>41766.0</c:v>
                </c:pt>
                <c:pt idx="492">
                  <c:v>41767.0</c:v>
                </c:pt>
                <c:pt idx="493">
                  <c:v>41768.0</c:v>
                </c:pt>
                <c:pt idx="494">
                  <c:v>41769.0</c:v>
                </c:pt>
                <c:pt idx="495">
                  <c:v>41770.0</c:v>
                </c:pt>
                <c:pt idx="496">
                  <c:v>41771.0</c:v>
                </c:pt>
                <c:pt idx="497">
                  <c:v>41772.0</c:v>
                </c:pt>
                <c:pt idx="498">
                  <c:v>41773.0</c:v>
                </c:pt>
                <c:pt idx="499">
                  <c:v>41774.0</c:v>
                </c:pt>
                <c:pt idx="500">
                  <c:v>41775.0</c:v>
                </c:pt>
                <c:pt idx="501">
                  <c:v>41776.0</c:v>
                </c:pt>
                <c:pt idx="502">
                  <c:v>41777.0</c:v>
                </c:pt>
                <c:pt idx="503">
                  <c:v>41778.0</c:v>
                </c:pt>
                <c:pt idx="504">
                  <c:v>41779.0</c:v>
                </c:pt>
                <c:pt idx="505">
                  <c:v>41780.0</c:v>
                </c:pt>
                <c:pt idx="506">
                  <c:v>41781.0</c:v>
                </c:pt>
                <c:pt idx="507">
                  <c:v>41782.0</c:v>
                </c:pt>
                <c:pt idx="508">
                  <c:v>41783.0</c:v>
                </c:pt>
                <c:pt idx="509">
                  <c:v>41784.0</c:v>
                </c:pt>
                <c:pt idx="510">
                  <c:v>41785.0</c:v>
                </c:pt>
                <c:pt idx="511">
                  <c:v>41786.0</c:v>
                </c:pt>
                <c:pt idx="512">
                  <c:v>41787.0</c:v>
                </c:pt>
                <c:pt idx="513">
                  <c:v>41788.0</c:v>
                </c:pt>
                <c:pt idx="514">
                  <c:v>41789.0</c:v>
                </c:pt>
                <c:pt idx="515">
                  <c:v>41790.0</c:v>
                </c:pt>
                <c:pt idx="516">
                  <c:v>41791.0</c:v>
                </c:pt>
                <c:pt idx="517">
                  <c:v>41792.0</c:v>
                </c:pt>
                <c:pt idx="518">
                  <c:v>41793.0</c:v>
                </c:pt>
                <c:pt idx="519">
                  <c:v>41794.0</c:v>
                </c:pt>
                <c:pt idx="520">
                  <c:v>41795.0</c:v>
                </c:pt>
                <c:pt idx="521">
                  <c:v>41796.0</c:v>
                </c:pt>
                <c:pt idx="522">
                  <c:v>41797.0</c:v>
                </c:pt>
                <c:pt idx="523">
                  <c:v>41798.0</c:v>
                </c:pt>
                <c:pt idx="524">
                  <c:v>41799.0</c:v>
                </c:pt>
                <c:pt idx="525">
                  <c:v>41800.0</c:v>
                </c:pt>
                <c:pt idx="526">
                  <c:v>41801.0</c:v>
                </c:pt>
                <c:pt idx="527">
                  <c:v>41802.0</c:v>
                </c:pt>
                <c:pt idx="528">
                  <c:v>41803.0</c:v>
                </c:pt>
                <c:pt idx="529">
                  <c:v>41804.0</c:v>
                </c:pt>
                <c:pt idx="530">
                  <c:v>41805.0</c:v>
                </c:pt>
                <c:pt idx="531">
                  <c:v>41806.0</c:v>
                </c:pt>
                <c:pt idx="532">
                  <c:v>41807.0</c:v>
                </c:pt>
                <c:pt idx="533">
                  <c:v>41808.0</c:v>
                </c:pt>
                <c:pt idx="534">
                  <c:v>41809.0</c:v>
                </c:pt>
                <c:pt idx="535">
                  <c:v>41810.0</c:v>
                </c:pt>
                <c:pt idx="536">
                  <c:v>41811.0</c:v>
                </c:pt>
                <c:pt idx="537">
                  <c:v>41812.0</c:v>
                </c:pt>
                <c:pt idx="538">
                  <c:v>41813.0</c:v>
                </c:pt>
                <c:pt idx="539">
                  <c:v>41814.0</c:v>
                </c:pt>
                <c:pt idx="540">
                  <c:v>41815.0</c:v>
                </c:pt>
                <c:pt idx="541">
                  <c:v>41816.0</c:v>
                </c:pt>
                <c:pt idx="542">
                  <c:v>41817.0</c:v>
                </c:pt>
                <c:pt idx="543">
                  <c:v>41818.0</c:v>
                </c:pt>
                <c:pt idx="544">
                  <c:v>41819.0</c:v>
                </c:pt>
                <c:pt idx="545">
                  <c:v>41820.0</c:v>
                </c:pt>
                <c:pt idx="546">
                  <c:v>41821.0</c:v>
                </c:pt>
                <c:pt idx="547">
                  <c:v>41822.0</c:v>
                </c:pt>
                <c:pt idx="548">
                  <c:v>41823.0</c:v>
                </c:pt>
                <c:pt idx="549">
                  <c:v>41824.0</c:v>
                </c:pt>
                <c:pt idx="550">
                  <c:v>41825.0</c:v>
                </c:pt>
                <c:pt idx="551">
                  <c:v>41826.0</c:v>
                </c:pt>
                <c:pt idx="552">
                  <c:v>41827.0</c:v>
                </c:pt>
                <c:pt idx="553">
                  <c:v>41828.0</c:v>
                </c:pt>
                <c:pt idx="554">
                  <c:v>41829.0</c:v>
                </c:pt>
                <c:pt idx="555">
                  <c:v>41830.0</c:v>
                </c:pt>
                <c:pt idx="556">
                  <c:v>41831.0</c:v>
                </c:pt>
                <c:pt idx="557">
                  <c:v>41832.0</c:v>
                </c:pt>
                <c:pt idx="558">
                  <c:v>41833.0</c:v>
                </c:pt>
                <c:pt idx="559">
                  <c:v>41834.0</c:v>
                </c:pt>
                <c:pt idx="560">
                  <c:v>41835.0</c:v>
                </c:pt>
                <c:pt idx="561">
                  <c:v>41836.0</c:v>
                </c:pt>
                <c:pt idx="562">
                  <c:v>41837.0</c:v>
                </c:pt>
                <c:pt idx="563">
                  <c:v>41838.0</c:v>
                </c:pt>
                <c:pt idx="564">
                  <c:v>41839.0</c:v>
                </c:pt>
                <c:pt idx="565">
                  <c:v>41840.0</c:v>
                </c:pt>
                <c:pt idx="566">
                  <c:v>41841.0</c:v>
                </c:pt>
                <c:pt idx="567">
                  <c:v>41842.0</c:v>
                </c:pt>
                <c:pt idx="568">
                  <c:v>41843.0</c:v>
                </c:pt>
                <c:pt idx="569">
                  <c:v>41844.0</c:v>
                </c:pt>
                <c:pt idx="570">
                  <c:v>41845.0</c:v>
                </c:pt>
                <c:pt idx="571">
                  <c:v>41846.0</c:v>
                </c:pt>
                <c:pt idx="572">
                  <c:v>41847.0</c:v>
                </c:pt>
                <c:pt idx="573">
                  <c:v>41848.0</c:v>
                </c:pt>
                <c:pt idx="574">
                  <c:v>41849.0</c:v>
                </c:pt>
                <c:pt idx="575">
                  <c:v>41850.0</c:v>
                </c:pt>
                <c:pt idx="576">
                  <c:v>41851.0</c:v>
                </c:pt>
                <c:pt idx="577">
                  <c:v>41852.0</c:v>
                </c:pt>
                <c:pt idx="578">
                  <c:v>41853.0</c:v>
                </c:pt>
                <c:pt idx="579">
                  <c:v>41854.0</c:v>
                </c:pt>
                <c:pt idx="580">
                  <c:v>41855.0</c:v>
                </c:pt>
                <c:pt idx="581">
                  <c:v>41856.0</c:v>
                </c:pt>
                <c:pt idx="582">
                  <c:v>41857.0</c:v>
                </c:pt>
                <c:pt idx="583">
                  <c:v>41858.0</c:v>
                </c:pt>
                <c:pt idx="584">
                  <c:v>41859.0</c:v>
                </c:pt>
                <c:pt idx="585">
                  <c:v>41860.0</c:v>
                </c:pt>
                <c:pt idx="586">
                  <c:v>41861.0</c:v>
                </c:pt>
                <c:pt idx="587">
                  <c:v>41862.0</c:v>
                </c:pt>
                <c:pt idx="588">
                  <c:v>41863.0</c:v>
                </c:pt>
                <c:pt idx="589">
                  <c:v>41864.0</c:v>
                </c:pt>
                <c:pt idx="590">
                  <c:v>41865.0</c:v>
                </c:pt>
                <c:pt idx="591">
                  <c:v>41866.0</c:v>
                </c:pt>
                <c:pt idx="592">
                  <c:v>41867.0</c:v>
                </c:pt>
                <c:pt idx="593">
                  <c:v>41868.0</c:v>
                </c:pt>
                <c:pt idx="594">
                  <c:v>41869.0</c:v>
                </c:pt>
                <c:pt idx="595">
                  <c:v>41870.0</c:v>
                </c:pt>
                <c:pt idx="596">
                  <c:v>41871.0</c:v>
                </c:pt>
                <c:pt idx="597">
                  <c:v>41872.0</c:v>
                </c:pt>
                <c:pt idx="598">
                  <c:v>41873.0</c:v>
                </c:pt>
                <c:pt idx="599">
                  <c:v>41874.0</c:v>
                </c:pt>
                <c:pt idx="600">
                  <c:v>41875.0</c:v>
                </c:pt>
                <c:pt idx="601">
                  <c:v>41876.0</c:v>
                </c:pt>
                <c:pt idx="602">
                  <c:v>41877.0</c:v>
                </c:pt>
                <c:pt idx="603">
                  <c:v>41878.0</c:v>
                </c:pt>
                <c:pt idx="604">
                  <c:v>41879.0</c:v>
                </c:pt>
                <c:pt idx="605">
                  <c:v>41880.0</c:v>
                </c:pt>
                <c:pt idx="606">
                  <c:v>41881.0</c:v>
                </c:pt>
                <c:pt idx="607">
                  <c:v>41882.0</c:v>
                </c:pt>
                <c:pt idx="608">
                  <c:v>41883.0</c:v>
                </c:pt>
                <c:pt idx="609">
                  <c:v>41884.0</c:v>
                </c:pt>
                <c:pt idx="610">
                  <c:v>41885.0</c:v>
                </c:pt>
                <c:pt idx="611">
                  <c:v>41886.0</c:v>
                </c:pt>
                <c:pt idx="612">
                  <c:v>41887.0</c:v>
                </c:pt>
                <c:pt idx="613">
                  <c:v>41888.0</c:v>
                </c:pt>
                <c:pt idx="614">
                  <c:v>41889.0</c:v>
                </c:pt>
                <c:pt idx="615">
                  <c:v>41890.0</c:v>
                </c:pt>
                <c:pt idx="616">
                  <c:v>41891.0</c:v>
                </c:pt>
                <c:pt idx="617">
                  <c:v>41892.0</c:v>
                </c:pt>
                <c:pt idx="618">
                  <c:v>41893.0</c:v>
                </c:pt>
                <c:pt idx="619">
                  <c:v>41894.0</c:v>
                </c:pt>
                <c:pt idx="620">
                  <c:v>41895.0</c:v>
                </c:pt>
                <c:pt idx="621">
                  <c:v>41896.0</c:v>
                </c:pt>
                <c:pt idx="622">
                  <c:v>41897.0</c:v>
                </c:pt>
                <c:pt idx="623">
                  <c:v>41898.0</c:v>
                </c:pt>
                <c:pt idx="624">
                  <c:v>41899.0</c:v>
                </c:pt>
                <c:pt idx="625">
                  <c:v>41900.0</c:v>
                </c:pt>
                <c:pt idx="626">
                  <c:v>41901.0</c:v>
                </c:pt>
                <c:pt idx="627">
                  <c:v>41902.0</c:v>
                </c:pt>
                <c:pt idx="628">
                  <c:v>41903.0</c:v>
                </c:pt>
                <c:pt idx="629">
                  <c:v>41904.0</c:v>
                </c:pt>
                <c:pt idx="630">
                  <c:v>41905.0</c:v>
                </c:pt>
                <c:pt idx="631">
                  <c:v>41906.0</c:v>
                </c:pt>
                <c:pt idx="632">
                  <c:v>41907.0</c:v>
                </c:pt>
                <c:pt idx="633">
                  <c:v>41908.0</c:v>
                </c:pt>
                <c:pt idx="634">
                  <c:v>41909.0</c:v>
                </c:pt>
                <c:pt idx="635">
                  <c:v>41910.0</c:v>
                </c:pt>
                <c:pt idx="636">
                  <c:v>41911.0</c:v>
                </c:pt>
                <c:pt idx="637">
                  <c:v>41912.0</c:v>
                </c:pt>
                <c:pt idx="638">
                  <c:v>41913.0</c:v>
                </c:pt>
                <c:pt idx="639">
                  <c:v>41914.0</c:v>
                </c:pt>
                <c:pt idx="640">
                  <c:v>41915.0</c:v>
                </c:pt>
                <c:pt idx="641">
                  <c:v>41916.0</c:v>
                </c:pt>
                <c:pt idx="642">
                  <c:v>41917.0</c:v>
                </c:pt>
                <c:pt idx="643">
                  <c:v>41918.0</c:v>
                </c:pt>
                <c:pt idx="644">
                  <c:v>41919.0</c:v>
                </c:pt>
                <c:pt idx="645">
                  <c:v>41920.0</c:v>
                </c:pt>
                <c:pt idx="646">
                  <c:v>41921.0</c:v>
                </c:pt>
                <c:pt idx="647">
                  <c:v>41922.0</c:v>
                </c:pt>
                <c:pt idx="648">
                  <c:v>41923.0</c:v>
                </c:pt>
                <c:pt idx="649">
                  <c:v>41924.0</c:v>
                </c:pt>
                <c:pt idx="650">
                  <c:v>41925.0</c:v>
                </c:pt>
                <c:pt idx="651">
                  <c:v>41926.0</c:v>
                </c:pt>
                <c:pt idx="652">
                  <c:v>41927.0</c:v>
                </c:pt>
                <c:pt idx="653">
                  <c:v>41928.0</c:v>
                </c:pt>
                <c:pt idx="654">
                  <c:v>41929.0</c:v>
                </c:pt>
                <c:pt idx="655">
                  <c:v>41930.0</c:v>
                </c:pt>
                <c:pt idx="656">
                  <c:v>41931.0</c:v>
                </c:pt>
                <c:pt idx="657">
                  <c:v>41932.0</c:v>
                </c:pt>
                <c:pt idx="658">
                  <c:v>41933.0</c:v>
                </c:pt>
                <c:pt idx="659">
                  <c:v>41934.0</c:v>
                </c:pt>
                <c:pt idx="660">
                  <c:v>41935.0</c:v>
                </c:pt>
                <c:pt idx="661">
                  <c:v>41936.0</c:v>
                </c:pt>
                <c:pt idx="662">
                  <c:v>41937.0</c:v>
                </c:pt>
                <c:pt idx="663">
                  <c:v>41938.0</c:v>
                </c:pt>
                <c:pt idx="664">
                  <c:v>41939.0</c:v>
                </c:pt>
                <c:pt idx="665">
                  <c:v>41940.0</c:v>
                </c:pt>
                <c:pt idx="666">
                  <c:v>41941.0</c:v>
                </c:pt>
                <c:pt idx="667">
                  <c:v>41942.0</c:v>
                </c:pt>
                <c:pt idx="668">
                  <c:v>41943.0</c:v>
                </c:pt>
                <c:pt idx="669">
                  <c:v>41944.0</c:v>
                </c:pt>
                <c:pt idx="670">
                  <c:v>41945.0</c:v>
                </c:pt>
                <c:pt idx="671">
                  <c:v>41946.0</c:v>
                </c:pt>
                <c:pt idx="672">
                  <c:v>41947.0</c:v>
                </c:pt>
                <c:pt idx="673">
                  <c:v>41948.0</c:v>
                </c:pt>
                <c:pt idx="674">
                  <c:v>41949.0</c:v>
                </c:pt>
                <c:pt idx="675">
                  <c:v>41950.0</c:v>
                </c:pt>
                <c:pt idx="676">
                  <c:v>41951.0</c:v>
                </c:pt>
                <c:pt idx="677">
                  <c:v>41952.0</c:v>
                </c:pt>
                <c:pt idx="678">
                  <c:v>41953.0</c:v>
                </c:pt>
                <c:pt idx="679">
                  <c:v>41954.0</c:v>
                </c:pt>
                <c:pt idx="680">
                  <c:v>41955.0</c:v>
                </c:pt>
                <c:pt idx="681">
                  <c:v>41956.0</c:v>
                </c:pt>
                <c:pt idx="682">
                  <c:v>41957.0</c:v>
                </c:pt>
                <c:pt idx="683">
                  <c:v>41958.0</c:v>
                </c:pt>
                <c:pt idx="684">
                  <c:v>41959.0</c:v>
                </c:pt>
                <c:pt idx="685">
                  <c:v>41960.0</c:v>
                </c:pt>
                <c:pt idx="686">
                  <c:v>41961.0</c:v>
                </c:pt>
                <c:pt idx="687">
                  <c:v>41962.0</c:v>
                </c:pt>
                <c:pt idx="688">
                  <c:v>41963.0</c:v>
                </c:pt>
                <c:pt idx="689">
                  <c:v>41964.0</c:v>
                </c:pt>
                <c:pt idx="690">
                  <c:v>41965.0</c:v>
                </c:pt>
                <c:pt idx="691">
                  <c:v>41966.0</c:v>
                </c:pt>
                <c:pt idx="692">
                  <c:v>41967.0</c:v>
                </c:pt>
                <c:pt idx="693">
                  <c:v>41968.0</c:v>
                </c:pt>
                <c:pt idx="694">
                  <c:v>41969.0</c:v>
                </c:pt>
                <c:pt idx="695">
                  <c:v>41970.0</c:v>
                </c:pt>
                <c:pt idx="696">
                  <c:v>41971.0</c:v>
                </c:pt>
                <c:pt idx="697">
                  <c:v>41972.0</c:v>
                </c:pt>
                <c:pt idx="698">
                  <c:v>41973.0</c:v>
                </c:pt>
                <c:pt idx="699">
                  <c:v>41974.0</c:v>
                </c:pt>
                <c:pt idx="700">
                  <c:v>41975.0</c:v>
                </c:pt>
                <c:pt idx="701">
                  <c:v>41976.0</c:v>
                </c:pt>
                <c:pt idx="702">
                  <c:v>41977.0</c:v>
                </c:pt>
                <c:pt idx="703">
                  <c:v>41978.0</c:v>
                </c:pt>
                <c:pt idx="704">
                  <c:v>41979.0</c:v>
                </c:pt>
                <c:pt idx="705">
                  <c:v>41980.0</c:v>
                </c:pt>
                <c:pt idx="706">
                  <c:v>41981.0</c:v>
                </c:pt>
                <c:pt idx="707">
                  <c:v>41982.0</c:v>
                </c:pt>
                <c:pt idx="708">
                  <c:v>41983.0</c:v>
                </c:pt>
                <c:pt idx="709">
                  <c:v>41984.0</c:v>
                </c:pt>
                <c:pt idx="710">
                  <c:v>41985.0</c:v>
                </c:pt>
                <c:pt idx="711">
                  <c:v>41986.0</c:v>
                </c:pt>
                <c:pt idx="712">
                  <c:v>41987.0</c:v>
                </c:pt>
                <c:pt idx="713">
                  <c:v>41988.0</c:v>
                </c:pt>
                <c:pt idx="714">
                  <c:v>41989.0</c:v>
                </c:pt>
                <c:pt idx="715">
                  <c:v>41990.0</c:v>
                </c:pt>
                <c:pt idx="716">
                  <c:v>41991.0</c:v>
                </c:pt>
                <c:pt idx="717">
                  <c:v>41992.0</c:v>
                </c:pt>
                <c:pt idx="718">
                  <c:v>41993.0</c:v>
                </c:pt>
                <c:pt idx="719">
                  <c:v>41994.0</c:v>
                </c:pt>
                <c:pt idx="720">
                  <c:v>41995.0</c:v>
                </c:pt>
                <c:pt idx="721">
                  <c:v>41996.0</c:v>
                </c:pt>
                <c:pt idx="722">
                  <c:v>41997.0</c:v>
                </c:pt>
                <c:pt idx="723">
                  <c:v>41998.0</c:v>
                </c:pt>
                <c:pt idx="724">
                  <c:v>41999.0</c:v>
                </c:pt>
                <c:pt idx="725">
                  <c:v>42000.0</c:v>
                </c:pt>
                <c:pt idx="726">
                  <c:v>42001.0</c:v>
                </c:pt>
                <c:pt idx="727">
                  <c:v>42002.0</c:v>
                </c:pt>
                <c:pt idx="728">
                  <c:v>42003.0</c:v>
                </c:pt>
                <c:pt idx="729">
                  <c:v>42004.0</c:v>
                </c:pt>
                <c:pt idx="730">
                  <c:v>42005.0</c:v>
                </c:pt>
                <c:pt idx="731">
                  <c:v>42006.0</c:v>
                </c:pt>
                <c:pt idx="732">
                  <c:v>42007.0</c:v>
                </c:pt>
                <c:pt idx="733">
                  <c:v>42008.0</c:v>
                </c:pt>
                <c:pt idx="734">
                  <c:v>42009.0</c:v>
                </c:pt>
                <c:pt idx="735">
                  <c:v>42010.0</c:v>
                </c:pt>
                <c:pt idx="736">
                  <c:v>42011.0</c:v>
                </c:pt>
                <c:pt idx="737">
                  <c:v>42012.0</c:v>
                </c:pt>
                <c:pt idx="738">
                  <c:v>42013.0</c:v>
                </c:pt>
                <c:pt idx="739">
                  <c:v>42014.0</c:v>
                </c:pt>
                <c:pt idx="740">
                  <c:v>42015.0</c:v>
                </c:pt>
                <c:pt idx="741">
                  <c:v>42016.0</c:v>
                </c:pt>
                <c:pt idx="742">
                  <c:v>42017.0</c:v>
                </c:pt>
                <c:pt idx="743">
                  <c:v>42018.0</c:v>
                </c:pt>
                <c:pt idx="744">
                  <c:v>42019.0</c:v>
                </c:pt>
                <c:pt idx="745">
                  <c:v>42020.0</c:v>
                </c:pt>
                <c:pt idx="746">
                  <c:v>42021.0</c:v>
                </c:pt>
                <c:pt idx="747">
                  <c:v>42022.0</c:v>
                </c:pt>
                <c:pt idx="748">
                  <c:v>42023.0</c:v>
                </c:pt>
                <c:pt idx="749">
                  <c:v>42024.0</c:v>
                </c:pt>
                <c:pt idx="750">
                  <c:v>42025.0</c:v>
                </c:pt>
                <c:pt idx="751">
                  <c:v>42026.0</c:v>
                </c:pt>
                <c:pt idx="752">
                  <c:v>42027.0</c:v>
                </c:pt>
                <c:pt idx="753">
                  <c:v>42028.0</c:v>
                </c:pt>
                <c:pt idx="754">
                  <c:v>42029.0</c:v>
                </c:pt>
                <c:pt idx="755">
                  <c:v>42030.0</c:v>
                </c:pt>
                <c:pt idx="756">
                  <c:v>42031.0</c:v>
                </c:pt>
                <c:pt idx="757">
                  <c:v>42032.0</c:v>
                </c:pt>
                <c:pt idx="758">
                  <c:v>42033.0</c:v>
                </c:pt>
                <c:pt idx="759">
                  <c:v>42034.0</c:v>
                </c:pt>
                <c:pt idx="760">
                  <c:v>42035.0</c:v>
                </c:pt>
                <c:pt idx="761">
                  <c:v>42036.0</c:v>
                </c:pt>
                <c:pt idx="762">
                  <c:v>42037.0</c:v>
                </c:pt>
                <c:pt idx="763">
                  <c:v>42038.0</c:v>
                </c:pt>
                <c:pt idx="764">
                  <c:v>42039.0</c:v>
                </c:pt>
                <c:pt idx="765">
                  <c:v>42040.0</c:v>
                </c:pt>
                <c:pt idx="766">
                  <c:v>42041.0</c:v>
                </c:pt>
                <c:pt idx="767">
                  <c:v>42042.0</c:v>
                </c:pt>
                <c:pt idx="768">
                  <c:v>42043.0</c:v>
                </c:pt>
                <c:pt idx="769">
                  <c:v>42044.0</c:v>
                </c:pt>
                <c:pt idx="770">
                  <c:v>42045.0</c:v>
                </c:pt>
                <c:pt idx="771">
                  <c:v>42046.0</c:v>
                </c:pt>
                <c:pt idx="772">
                  <c:v>42047.0</c:v>
                </c:pt>
                <c:pt idx="773">
                  <c:v>42048.0</c:v>
                </c:pt>
                <c:pt idx="774">
                  <c:v>42049.0</c:v>
                </c:pt>
                <c:pt idx="775">
                  <c:v>42050.0</c:v>
                </c:pt>
                <c:pt idx="776">
                  <c:v>42051.0</c:v>
                </c:pt>
                <c:pt idx="777">
                  <c:v>42052.0</c:v>
                </c:pt>
                <c:pt idx="778">
                  <c:v>42053.0</c:v>
                </c:pt>
                <c:pt idx="779">
                  <c:v>42054.0</c:v>
                </c:pt>
                <c:pt idx="780">
                  <c:v>42055.0</c:v>
                </c:pt>
                <c:pt idx="781">
                  <c:v>42056.0</c:v>
                </c:pt>
                <c:pt idx="782">
                  <c:v>42057.0</c:v>
                </c:pt>
                <c:pt idx="783">
                  <c:v>42058.0</c:v>
                </c:pt>
                <c:pt idx="784">
                  <c:v>42059.0</c:v>
                </c:pt>
                <c:pt idx="785">
                  <c:v>42060.0</c:v>
                </c:pt>
                <c:pt idx="786">
                  <c:v>42061.0</c:v>
                </c:pt>
                <c:pt idx="787">
                  <c:v>42062.0</c:v>
                </c:pt>
                <c:pt idx="788">
                  <c:v>42063.0</c:v>
                </c:pt>
                <c:pt idx="789">
                  <c:v>42064.0</c:v>
                </c:pt>
                <c:pt idx="790">
                  <c:v>42065.0</c:v>
                </c:pt>
                <c:pt idx="791">
                  <c:v>42066.0</c:v>
                </c:pt>
                <c:pt idx="792">
                  <c:v>42067.0</c:v>
                </c:pt>
                <c:pt idx="793">
                  <c:v>42068.0</c:v>
                </c:pt>
                <c:pt idx="794">
                  <c:v>42069.0</c:v>
                </c:pt>
                <c:pt idx="795">
                  <c:v>42070.0</c:v>
                </c:pt>
                <c:pt idx="796">
                  <c:v>42071.0</c:v>
                </c:pt>
                <c:pt idx="797">
                  <c:v>42072.0</c:v>
                </c:pt>
                <c:pt idx="798">
                  <c:v>42073.0</c:v>
                </c:pt>
                <c:pt idx="799">
                  <c:v>42074.0</c:v>
                </c:pt>
                <c:pt idx="800">
                  <c:v>42075.0</c:v>
                </c:pt>
                <c:pt idx="801">
                  <c:v>42076.0</c:v>
                </c:pt>
                <c:pt idx="802">
                  <c:v>42077.0</c:v>
                </c:pt>
                <c:pt idx="803">
                  <c:v>42078.0</c:v>
                </c:pt>
                <c:pt idx="804">
                  <c:v>42079.0</c:v>
                </c:pt>
                <c:pt idx="805">
                  <c:v>42080.0</c:v>
                </c:pt>
                <c:pt idx="806">
                  <c:v>42081.0</c:v>
                </c:pt>
                <c:pt idx="807">
                  <c:v>42082.0</c:v>
                </c:pt>
                <c:pt idx="808">
                  <c:v>42083.0</c:v>
                </c:pt>
                <c:pt idx="809">
                  <c:v>42084.0</c:v>
                </c:pt>
                <c:pt idx="810">
                  <c:v>42085.0</c:v>
                </c:pt>
                <c:pt idx="811">
                  <c:v>42086.0</c:v>
                </c:pt>
                <c:pt idx="812">
                  <c:v>42087.0</c:v>
                </c:pt>
                <c:pt idx="813">
                  <c:v>42088.0</c:v>
                </c:pt>
                <c:pt idx="814">
                  <c:v>42089.0</c:v>
                </c:pt>
                <c:pt idx="815">
                  <c:v>42090.0</c:v>
                </c:pt>
                <c:pt idx="816">
                  <c:v>42091.0</c:v>
                </c:pt>
                <c:pt idx="817">
                  <c:v>42092.0</c:v>
                </c:pt>
                <c:pt idx="818">
                  <c:v>42093.0</c:v>
                </c:pt>
                <c:pt idx="819">
                  <c:v>42094.0</c:v>
                </c:pt>
                <c:pt idx="820">
                  <c:v>42095.0</c:v>
                </c:pt>
                <c:pt idx="821">
                  <c:v>42096.0</c:v>
                </c:pt>
                <c:pt idx="822">
                  <c:v>42097.0</c:v>
                </c:pt>
                <c:pt idx="823">
                  <c:v>42098.0</c:v>
                </c:pt>
                <c:pt idx="824">
                  <c:v>42099.0</c:v>
                </c:pt>
                <c:pt idx="825">
                  <c:v>42100.0</c:v>
                </c:pt>
                <c:pt idx="826">
                  <c:v>42101.0</c:v>
                </c:pt>
                <c:pt idx="827">
                  <c:v>42102.0</c:v>
                </c:pt>
                <c:pt idx="828">
                  <c:v>42103.0</c:v>
                </c:pt>
                <c:pt idx="829">
                  <c:v>42104.0</c:v>
                </c:pt>
                <c:pt idx="830">
                  <c:v>42105.0</c:v>
                </c:pt>
                <c:pt idx="831">
                  <c:v>42106.0</c:v>
                </c:pt>
                <c:pt idx="832">
                  <c:v>42107.0</c:v>
                </c:pt>
                <c:pt idx="833">
                  <c:v>42108.0</c:v>
                </c:pt>
                <c:pt idx="834">
                  <c:v>42109.0</c:v>
                </c:pt>
                <c:pt idx="835">
                  <c:v>42110.0</c:v>
                </c:pt>
                <c:pt idx="836">
                  <c:v>42111.0</c:v>
                </c:pt>
                <c:pt idx="837">
                  <c:v>42112.0</c:v>
                </c:pt>
                <c:pt idx="838">
                  <c:v>42113.0</c:v>
                </c:pt>
                <c:pt idx="839">
                  <c:v>42114.0</c:v>
                </c:pt>
                <c:pt idx="840">
                  <c:v>42115.0</c:v>
                </c:pt>
                <c:pt idx="841">
                  <c:v>42116.0</c:v>
                </c:pt>
                <c:pt idx="842">
                  <c:v>42117.0</c:v>
                </c:pt>
                <c:pt idx="843">
                  <c:v>42118.0</c:v>
                </c:pt>
                <c:pt idx="844">
                  <c:v>42119.0</c:v>
                </c:pt>
                <c:pt idx="845">
                  <c:v>42120.0</c:v>
                </c:pt>
                <c:pt idx="846">
                  <c:v>42121.0</c:v>
                </c:pt>
                <c:pt idx="847">
                  <c:v>42122.0</c:v>
                </c:pt>
                <c:pt idx="848">
                  <c:v>42123.0</c:v>
                </c:pt>
                <c:pt idx="849">
                  <c:v>42124.0</c:v>
                </c:pt>
                <c:pt idx="850">
                  <c:v>42125.0</c:v>
                </c:pt>
                <c:pt idx="851">
                  <c:v>42126.0</c:v>
                </c:pt>
                <c:pt idx="852">
                  <c:v>42127.0</c:v>
                </c:pt>
                <c:pt idx="853">
                  <c:v>42128.0</c:v>
                </c:pt>
                <c:pt idx="854">
                  <c:v>42129.0</c:v>
                </c:pt>
                <c:pt idx="855">
                  <c:v>42130.0</c:v>
                </c:pt>
                <c:pt idx="856">
                  <c:v>42131.0</c:v>
                </c:pt>
                <c:pt idx="857">
                  <c:v>42132.0</c:v>
                </c:pt>
                <c:pt idx="858">
                  <c:v>42133.0</c:v>
                </c:pt>
                <c:pt idx="859">
                  <c:v>42134.0</c:v>
                </c:pt>
                <c:pt idx="860">
                  <c:v>42135.0</c:v>
                </c:pt>
                <c:pt idx="861">
                  <c:v>42136.0</c:v>
                </c:pt>
                <c:pt idx="862">
                  <c:v>42137.0</c:v>
                </c:pt>
                <c:pt idx="863">
                  <c:v>42138.0</c:v>
                </c:pt>
                <c:pt idx="864">
                  <c:v>42139.0</c:v>
                </c:pt>
                <c:pt idx="865">
                  <c:v>42140.0</c:v>
                </c:pt>
                <c:pt idx="866">
                  <c:v>42141.0</c:v>
                </c:pt>
                <c:pt idx="867">
                  <c:v>42142.0</c:v>
                </c:pt>
                <c:pt idx="868">
                  <c:v>42143.0</c:v>
                </c:pt>
                <c:pt idx="869">
                  <c:v>42144.0</c:v>
                </c:pt>
                <c:pt idx="870">
                  <c:v>42145.0</c:v>
                </c:pt>
                <c:pt idx="871">
                  <c:v>42146.0</c:v>
                </c:pt>
                <c:pt idx="872">
                  <c:v>42147.0</c:v>
                </c:pt>
                <c:pt idx="873">
                  <c:v>42148.0</c:v>
                </c:pt>
                <c:pt idx="874">
                  <c:v>42149.0</c:v>
                </c:pt>
                <c:pt idx="875">
                  <c:v>42150.0</c:v>
                </c:pt>
                <c:pt idx="876">
                  <c:v>42151.0</c:v>
                </c:pt>
                <c:pt idx="877">
                  <c:v>42152.0</c:v>
                </c:pt>
                <c:pt idx="878">
                  <c:v>42153.0</c:v>
                </c:pt>
                <c:pt idx="879">
                  <c:v>42154.0</c:v>
                </c:pt>
                <c:pt idx="880">
                  <c:v>42155.0</c:v>
                </c:pt>
                <c:pt idx="881">
                  <c:v>42156.0</c:v>
                </c:pt>
                <c:pt idx="882">
                  <c:v>42157.0</c:v>
                </c:pt>
                <c:pt idx="883">
                  <c:v>42158.0</c:v>
                </c:pt>
                <c:pt idx="884">
                  <c:v>42159.0</c:v>
                </c:pt>
                <c:pt idx="885">
                  <c:v>42160.0</c:v>
                </c:pt>
                <c:pt idx="886">
                  <c:v>42161.0</c:v>
                </c:pt>
                <c:pt idx="887">
                  <c:v>42162.0</c:v>
                </c:pt>
                <c:pt idx="888">
                  <c:v>42163.0</c:v>
                </c:pt>
                <c:pt idx="889">
                  <c:v>42164.0</c:v>
                </c:pt>
                <c:pt idx="890">
                  <c:v>42165.0</c:v>
                </c:pt>
                <c:pt idx="891">
                  <c:v>42166.0</c:v>
                </c:pt>
                <c:pt idx="892">
                  <c:v>42167.0</c:v>
                </c:pt>
                <c:pt idx="893">
                  <c:v>42168.0</c:v>
                </c:pt>
                <c:pt idx="894">
                  <c:v>42169.0</c:v>
                </c:pt>
                <c:pt idx="895">
                  <c:v>42170.0</c:v>
                </c:pt>
                <c:pt idx="896">
                  <c:v>42171.0</c:v>
                </c:pt>
                <c:pt idx="897">
                  <c:v>42172.0</c:v>
                </c:pt>
                <c:pt idx="898">
                  <c:v>42173.0</c:v>
                </c:pt>
                <c:pt idx="899">
                  <c:v>42174.0</c:v>
                </c:pt>
                <c:pt idx="900">
                  <c:v>42175.0</c:v>
                </c:pt>
                <c:pt idx="901">
                  <c:v>42176.0</c:v>
                </c:pt>
                <c:pt idx="902">
                  <c:v>42177.0</c:v>
                </c:pt>
                <c:pt idx="903">
                  <c:v>42178.0</c:v>
                </c:pt>
                <c:pt idx="904">
                  <c:v>42179.0</c:v>
                </c:pt>
                <c:pt idx="905">
                  <c:v>42180.0</c:v>
                </c:pt>
                <c:pt idx="906">
                  <c:v>42181.0</c:v>
                </c:pt>
                <c:pt idx="907">
                  <c:v>42182.0</c:v>
                </c:pt>
                <c:pt idx="908">
                  <c:v>42183.0</c:v>
                </c:pt>
                <c:pt idx="909">
                  <c:v>42184.0</c:v>
                </c:pt>
                <c:pt idx="910">
                  <c:v>42185.0</c:v>
                </c:pt>
                <c:pt idx="911">
                  <c:v>42186.0</c:v>
                </c:pt>
                <c:pt idx="912">
                  <c:v>42187.0</c:v>
                </c:pt>
                <c:pt idx="913">
                  <c:v>42188.0</c:v>
                </c:pt>
                <c:pt idx="914">
                  <c:v>42189.0</c:v>
                </c:pt>
                <c:pt idx="915">
                  <c:v>42190.0</c:v>
                </c:pt>
                <c:pt idx="916">
                  <c:v>42191.0</c:v>
                </c:pt>
                <c:pt idx="917">
                  <c:v>42192.0</c:v>
                </c:pt>
                <c:pt idx="918">
                  <c:v>42193.0</c:v>
                </c:pt>
                <c:pt idx="919">
                  <c:v>42194.0</c:v>
                </c:pt>
                <c:pt idx="920">
                  <c:v>42195.0</c:v>
                </c:pt>
                <c:pt idx="921">
                  <c:v>42196.0</c:v>
                </c:pt>
                <c:pt idx="922">
                  <c:v>42197.0</c:v>
                </c:pt>
                <c:pt idx="923">
                  <c:v>42198.0</c:v>
                </c:pt>
                <c:pt idx="924">
                  <c:v>42199.0</c:v>
                </c:pt>
                <c:pt idx="925">
                  <c:v>42200.0</c:v>
                </c:pt>
                <c:pt idx="926">
                  <c:v>42201.0</c:v>
                </c:pt>
                <c:pt idx="927">
                  <c:v>42202.0</c:v>
                </c:pt>
                <c:pt idx="928">
                  <c:v>42203.0</c:v>
                </c:pt>
                <c:pt idx="929">
                  <c:v>42204.0</c:v>
                </c:pt>
                <c:pt idx="930">
                  <c:v>42205.0</c:v>
                </c:pt>
                <c:pt idx="931">
                  <c:v>42206.0</c:v>
                </c:pt>
                <c:pt idx="932">
                  <c:v>42207.0</c:v>
                </c:pt>
                <c:pt idx="933">
                  <c:v>42208.0</c:v>
                </c:pt>
                <c:pt idx="934">
                  <c:v>42209.0</c:v>
                </c:pt>
                <c:pt idx="935">
                  <c:v>42210.0</c:v>
                </c:pt>
                <c:pt idx="936">
                  <c:v>42211.0</c:v>
                </c:pt>
                <c:pt idx="937">
                  <c:v>42212.0</c:v>
                </c:pt>
                <c:pt idx="938">
                  <c:v>42213.0</c:v>
                </c:pt>
                <c:pt idx="939">
                  <c:v>42214.0</c:v>
                </c:pt>
                <c:pt idx="940">
                  <c:v>42215.0</c:v>
                </c:pt>
                <c:pt idx="941">
                  <c:v>42216.0</c:v>
                </c:pt>
                <c:pt idx="942">
                  <c:v>42217.0</c:v>
                </c:pt>
                <c:pt idx="943">
                  <c:v>42218.0</c:v>
                </c:pt>
                <c:pt idx="944">
                  <c:v>42219.0</c:v>
                </c:pt>
                <c:pt idx="945">
                  <c:v>42220.0</c:v>
                </c:pt>
                <c:pt idx="946">
                  <c:v>42221.0</c:v>
                </c:pt>
                <c:pt idx="947">
                  <c:v>42222.0</c:v>
                </c:pt>
                <c:pt idx="948">
                  <c:v>42223.0</c:v>
                </c:pt>
                <c:pt idx="949">
                  <c:v>42224.0</c:v>
                </c:pt>
                <c:pt idx="950">
                  <c:v>42225.0</c:v>
                </c:pt>
                <c:pt idx="951">
                  <c:v>42226.0</c:v>
                </c:pt>
                <c:pt idx="952">
                  <c:v>42227.0</c:v>
                </c:pt>
                <c:pt idx="953">
                  <c:v>42228.0</c:v>
                </c:pt>
                <c:pt idx="954">
                  <c:v>42229.0</c:v>
                </c:pt>
                <c:pt idx="955">
                  <c:v>42230.0</c:v>
                </c:pt>
                <c:pt idx="956">
                  <c:v>42231.0</c:v>
                </c:pt>
                <c:pt idx="957">
                  <c:v>42232.0</c:v>
                </c:pt>
                <c:pt idx="958">
                  <c:v>42233.0</c:v>
                </c:pt>
                <c:pt idx="959">
                  <c:v>42234.0</c:v>
                </c:pt>
                <c:pt idx="960">
                  <c:v>42235.0</c:v>
                </c:pt>
                <c:pt idx="961">
                  <c:v>42236.0</c:v>
                </c:pt>
                <c:pt idx="962">
                  <c:v>42237.0</c:v>
                </c:pt>
                <c:pt idx="963">
                  <c:v>42238.0</c:v>
                </c:pt>
                <c:pt idx="964">
                  <c:v>42239.0</c:v>
                </c:pt>
                <c:pt idx="965">
                  <c:v>42240.0</c:v>
                </c:pt>
                <c:pt idx="966">
                  <c:v>42241.0</c:v>
                </c:pt>
                <c:pt idx="967">
                  <c:v>42242.0</c:v>
                </c:pt>
                <c:pt idx="968">
                  <c:v>42243.0</c:v>
                </c:pt>
                <c:pt idx="969">
                  <c:v>42244.0</c:v>
                </c:pt>
                <c:pt idx="970">
                  <c:v>42245.0</c:v>
                </c:pt>
                <c:pt idx="971">
                  <c:v>42246.0</c:v>
                </c:pt>
                <c:pt idx="972">
                  <c:v>42247.0</c:v>
                </c:pt>
                <c:pt idx="973">
                  <c:v>42248.0</c:v>
                </c:pt>
                <c:pt idx="974">
                  <c:v>42249.0</c:v>
                </c:pt>
                <c:pt idx="975">
                  <c:v>42250.0</c:v>
                </c:pt>
                <c:pt idx="976">
                  <c:v>42251.0</c:v>
                </c:pt>
                <c:pt idx="977">
                  <c:v>42252.0</c:v>
                </c:pt>
                <c:pt idx="978">
                  <c:v>42253.0</c:v>
                </c:pt>
                <c:pt idx="979">
                  <c:v>42254.0</c:v>
                </c:pt>
                <c:pt idx="980">
                  <c:v>42255.0</c:v>
                </c:pt>
                <c:pt idx="981">
                  <c:v>42256.0</c:v>
                </c:pt>
                <c:pt idx="982">
                  <c:v>42257.0</c:v>
                </c:pt>
                <c:pt idx="983">
                  <c:v>42258.0</c:v>
                </c:pt>
                <c:pt idx="984">
                  <c:v>42259.0</c:v>
                </c:pt>
                <c:pt idx="985">
                  <c:v>42260.0</c:v>
                </c:pt>
                <c:pt idx="986">
                  <c:v>42261.0</c:v>
                </c:pt>
                <c:pt idx="987">
                  <c:v>42262.0</c:v>
                </c:pt>
                <c:pt idx="988">
                  <c:v>42263.0</c:v>
                </c:pt>
                <c:pt idx="989">
                  <c:v>42264.0</c:v>
                </c:pt>
                <c:pt idx="990">
                  <c:v>42265.0</c:v>
                </c:pt>
                <c:pt idx="991">
                  <c:v>42266.0</c:v>
                </c:pt>
                <c:pt idx="992">
                  <c:v>42267.0</c:v>
                </c:pt>
                <c:pt idx="993">
                  <c:v>42268.0</c:v>
                </c:pt>
                <c:pt idx="994">
                  <c:v>42269.0</c:v>
                </c:pt>
                <c:pt idx="995">
                  <c:v>42270.0</c:v>
                </c:pt>
                <c:pt idx="996">
                  <c:v>42271.0</c:v>
                </c:pt>
                <c:pt idx="997">
                  <c:v>42272.0</c:v>
                </c:pt>
                <c:pt idx="998">
                  <c:v>42273.0</c:v>
                </c:pt>
                <c:pt idx="999">
                  <c:v>42274.0</c:v>
                </c:pt>
                <c:pt idx="1000">
                  <c:v>42275.0</c:v>
                </c:pt>
                <c:pt idx="1001">
                  <c:v>42276.0</c:v>
                </c:pt>
                <c:pt idx="1002">
                  <c:v>42277.0</c:v>
                </c:pt>
                <c:pt idx="1003">
                  <c:v>42278.0</c:v>
                </c:pt>
                <c:pt idx="1004">
                  <c:v>42279.0</c:v>
                </c:pt>
                <c:pt idx="1005">
                  <c:v>42280.0</c:v>
                </c:pt>
                <c:pt idx="1006">
                  <c:v>42281.0</c:v>
                </c:pt>
                <c:pt idx="1007">
                  <c:v>42282.0</c:v>
                </c:pt>
                <c:pt idx="1008">
                  <c:v>42283.0</c:v>
                </c:pt>
                <c:pt idx="1009">
                  <c:v>42284.0</c:v>
                </c:pt>
                <c:pt idx="1010">
                  <c:v>42285.0</c:v>
                </c:pt>
                <c:pt idx="1011">
                  <c:v>42286.0</c:v>
                </c:pt>
                <c:pt idx="1012">
                  <c:v>42287.0</c:v>
                </c:pt>
                <c:pt idx="1013">
                  <c:v>42288.0</c:v>
                </c:pt>
                <c:pt idx="1014">
                  <c:v>42289.0</c:v>
                </c:pt>
                <c:pt idx="1015">
                  <c:v>42290.0</c:v>
                </c:pt>
                <c:pt idx="1016">
                  <c:v>42291.0</c:v>
                </c:pt>
                <c:pt idx="1017">
                  <c:v>42292.0</c:v>
                </c:pt>
                <c:pt idx="1018">
                  <c:v>42293.0</c:v>
                </c:pt>
                <c:pt idx="1019">
                  <c:v>42294.0</c:v>
                </c:pt>
                <c:pt idx="1020">
                  <c:v>42295.0</c:v>
                </c:pt>
                <c:pt idx="1021">
                  <c:v>42296.0</c:v>
                </c:pt>
                <c:pt idx="1022">
                  <c:v>42297.0</c:v>
                </c:pt>
                <c:pt idx="1023">
                  <c:v>42298.0</c:v>
                </c:pt>
                <c:pt idx="1024">
                  <c:v>42299.0</c:v>
                </c:pt>
                <c:pt idx="1025">
                  <c:v>42300.0</c:v>
                </c:pt>
                <c:pt idx="1026">
                  <c:v>42301.0</c:v>
                </c:pt>
                <c:pt idx="1027">
                  <c:v>42302.0</c:v>
                </c:pt>
                <c:pt idx="1028">
                  <c:v>42303.0</c:v>
                </c:pt>
                <c:pt idx="1029">
                  <c:v>42304.0</c:v>
                </c:pt>
                <c:pt idx="1030">
                  <c:v>42305.0</c:v>
                </c:pt>
                <c:pt idx="1031">
                  <c:v>42306.0</c:v>
                </c:pt>
                <c:pt idx="1032">
                  <c:v>42307.0</c:v>
                </c:pt>
                <c:pt idx="1033">
                  <c:v>42308.0</c:v>
                </c:pt>
                <c:pt idx="1034">
                  <c:v>42309.0</c:v>
                </c:pt>
                <c:pt idx="1035">
                  <c:v>42310.0</c:v>
                </c:pt>
                <c:pt idx="1036">
                  <c:v>42311.0</c:v>
                </c:pt>
                <c:pt idx="1037">
                  <c:v>42312.0</c:v>
                </c:pt>
                <c:pt idx="1038">
                  <c:v>42313.0</c:v>
                </c:pt>
                <c:pt idx="1039">
                  <c:v>42314.0</c:v>
                </c:pt>
                <c:pt idx="1040">
                  <c:v>42315.0</c:v>
                </c:pt>
                <c:pt idx="1041">
                  <c:v>42316.0</c:v>
                </c:pt>
                <c:pt idx="1042">
                  <c:v>42317.0</c:v>
                </c:pt>
                <c:pt idx="1043">
                  <c:v>42318.0</c:v>
                </c:pt>
                <c:pt idx="1044">
                  <c:v>42319.0</c:v>
                </c:pt>
                <c:pt idx="1045">
                  <c:v>42320.0</c:v>
                </c:pt>
                <c:pt idx="1046">
                  <c:v>42321.0</c:v>
                </c:pt>
                <c:pt idx="1047">
                  <c:v>42322.0</c:v>
                </c:pt>
                <c:pt idx="1048">
                  <c:v>42323.0</c:v>
                </c:pt>
                <c:pt idx="1049">
                  <c:v>42324.0</c:v>
                </c:pt>
                <c:pt idx="1050">
                  <c:v>42325.0</c:v>
                </c:pt>
                <c:pt idx="1051">
                  <c:v>42326.0</c:v>
                </c:pt>
                <c:pt idx="1052">
                  <c:v>42327.0</c:v>
                </c:pt>
                <c:pt idx="1053">
                  <c:v>42328.0</c:v>
                </c:pt>
                <c:pt idx="1054">
                  <c:v>42329.0</c:v>
                </c:pt>
                <c:pt idx="1055">
                  <c:v>42330.0</c:v>
                </c:pt>
                <c:pt idx="1056">
                  <c:v>42331.0</c:v>
                </c:pt>
                <c:pt idx="1057">
                  <c:v>42332.0</c:v>
                </c:pt>
                <c:pt idx="1058">
                  <c:v>42333.0</c:v>
                </c:pt>
                <c:pt idx="1059">
                  <c:v>42334.0</c:v>
                </c:pt>
                <c:pt idx="1060">
                  <c:v>42335.0</c:v>
                </c:pt>
                <c:pt idx="1061">
                  <c:v>42336.0</c:v>
                </c:pt>
                <c:pt idx="1062">
                  <c:v>42337.0</c:v>
                </c:pt>
                <c:pt idx="1063">
                  <c:v>42338.0</c:v>
                </c:pt>
                <c:pt idx="1064">
                  <c:v>42339.0</c:v>
                </c:pt>
                <c:pt idx="1065">
                  <c:v>42340.0</c:v>
                </c:pt>
                <c:pt idx="1066">
                  <c:v>42341.0</c:v>
                </c:pt>
                <c:pt idx="1067">
                  <c:v>42342.0</c:v>
                </c:pt>
                <c:pt idx="1068">
                  <c:v>42343.0</c:v>
                </c:pt>
                <c:pt idx="1069">
                  <c:v>42344.0</c:v>
                </c:pt>
                <c:pt idx="1070">
                  <c:v>42345.0</c:v>
                </c:pt>
                <c:pt idx="1071">
                  <c:v>42346.0</c:v>
                </c:pt>
                <c:pt idx="1072">
                  <c:v>42347.0</c:v>
                </c:pt>
                <c:pt idx="1073">
                  <c:v>42348.0</c:v>
                </c:pt>
                <c:pt idx="1074">
                  <c:v>42349.0</c:v>
                </c:pt>
                <c:pt idx="1075">
                  <c:v>42350.0</c:v>
                </c:pt>
                <c:pt idx="1076">
                  <c:v>42351.0</c:v>
                </c:pt>
                <c:pt idx="1077">
                  <c:v>42352.0</c:v>
                </c:pt>
                <c:pt idx="1078">
                  <c:v>42353.0</c:v>
                </c:pt>
                <c:pt idx="1079">
                  <c:v>42354.0</c:v>
                </c:pt>
                <c:pt idx="1080">
                  <c:v>42355.0</c:v>
                </c:pt>
                <c:pt idx="1081">
                  <c:v>42356.0</c:v>
                </c:pt>
                <c:pt idx="1082">
                  <c:v>42357.0</c:v>
                </c:pt>
                <c:pt idx="1083">
                  <c:v>42358.0</c:v>
                </c:pt>
                <c:pt idx="1084">
                  <c:v>42359.0</c:v>
                </c:pt>
                <c:pt idx="1085">
                  <c:v>42360.0</c:v>
                </c:pt>
                <c:pt idx="1086">
                  <c:v>42361.0</c:v>
                </c:pt>
                <c:pt idx="1087">
                  <c:v>42362.0</c:v>
                </c:pt>
                <c:pt idx="1088">
                  <c:v>42363.0</c:v>
                </c:pt>
                <c:pt idx="1089">
                  <c:v>42364.0</c:v>
                </c:pt>
                <c:pt idx="1090">
                  <c:v>42365.0</c:v>
                </c:pt>
                <c:pt idx="1091">
                  <c:v>42366.0</c:v>
                </c:pt>
                <c:pt idx="1092">
                  <c:v>42367.0</c:v>
                </c:pt>
                <c:pt idx="1093">
                  <c:v>42368.0</c:v>
                </c:pt>
                <c:pt idx="1094">
                  <c:v>42369.0</c:v>
                </c:pt>
                <c:pt idx="1095">
                  <c:v>42370.0</c:v>
                </c:pt>
                <c:pt idx="1096">
                  <c:v>42371.0</c:v>
                </c:pt>
                <c:pt idx="1097">
                  <c:v>42372.0</c:v>
                </c:pt>
                <c:pt idx="1098">
                  <c:v>42373.0</c:v>
                </c:pt>
                <c:pt idx="1099">
                  <c:v>42374.0</c:v>
                </c:pt>
                <c:pt idx="1100">
                  <c:v>42375.0</c:v>
                </c:pt>
                <c:pt idx="1101">
                  <c:v>42376.0</c:v>
                </c:pt>
                <c:pt idx="1102">
                  <c:v>42377.0</c:v>
                </c:pt>
                <c:pt idx="1103">
                  <c:v>42378.0</c:v>
                </c:pt>
                <c:pt idx="1104">
                  <c:v>42379.0</c:v>
                </c:pt>
                <c:pt idx="1105">
                  <c:v>42380.0</c:v>
                </c:pt>
                <c:pt idx="1106">
                  <c:v>42381.0</c:v>
                </c:pt>
                <c:pt idx="1107">
                  <c:v>42382.0</c:v>
                </c:pt>
                <c:pt idx="1108">
                  <c:v>42383.0</c:v>
                </c:pt>
                <c:pt idx="1109">
                  <c:v>42384.0</c:v>
                </c:pt>
                <c:pt idx="1110">
                  <c:v>42385.0</c:v>
                </c:pt>
                <c:pt idx="1111">
                  <c:v>42386.0</c:v>
                </c:pt>
                <c:pt idx="1112">
                  <c:v>42387.0</c:v>
                </c:pt>
                <c:pt idx="1113">
                  <c:v>42388.0</c:v>
                </c:pt>
                <c:pt idx="1114">
                  <c:v>42389.0</c:v>
                </c:pt>
                <c:pt idx="1115">
                  <c:v>42390.0</c:v>
                </c:pt>
                <c:pt idx="1116">
                  <c:v>42391.0</c:v>
                </c:pt>
                <c:pt idx="1117">
                  <c:v>42392.0</c:v>
                </c:pt>
                <c:pt idx="1118">
                  <c:v>42393.0</c:v>
                </c:pt>
                <c:pt idx="1119">
                  <c:v>42394.0</c:v>
                </c:pt>
                <c:pt idx="1120">
                  <c:v>42395.0</c:v>
                </c:pt>
                <c:pt idx="1121">
                  <c:v>42396.0</c:v>
                </c:pt>
                <c:pt idx="1122">
                  <c:v>42397.0</c:v>
                </c:pt>
                <c:pt idx="1123">
                  <c:v>42398.0</c:v>
                </c:pt>
                <c:pt idx="1124">
                  <c:v>42399.0</c:v>
                </c:pt>
                <c:pt idx="1125">
                  <c:v>42400.0</c:v>
                </c:pt>
                <c:pt idx="1126">
                  <c:v>42401.0</c:v>
                </c:pt>
                <c:pt idx="1127">
                  <c:v>42402.0</c:v>
                </c:pt>
                <c:pt idx="1128">
                  <c:v>42403.0</c:v>
                </c:pt>
                <c:pt idx="1129">
                  <c:v>42404.0</c:v>
                </c:pt>
                <c:pt idx="1130">
                  <c:v>42405.0</c:v>
                </c:pt>
                <c:pt idx="1131">
                  <c:v>42406.0</c:v>
                </c:pt>
                <c:pt idx="1132">
                  <c:v>42407.0</c:v>
                </c:pt>
                <c:pt idx="1133">
                  <c:v>42408.0</c:v>
                </c:pt>
                <c:pt idx="1134">
                  <c:v>42409.0</c:v>
                </c:pt>
                <c:pt idx="1135">
                  <c:v>42410.0</c:v>
                </c:pt>
                <c:pt idx="1136">
                  <c:v>42411.0</c:v>
                </c:pt>
                <c:pt idx="1137">
                  <c:v>42412.0</c:v>
                </c:pt>
                <c:pt idx="1138">
                  <c:v>42413.0</c:v>
                </c:pt>
                <c:pt idx="1139">
                  <c:v>42414.0</c:v>
                </c:pt>
                <c:pt idx="1140">
                  <c:v>42415.0</c:v>
                </c:pt>
                <c:pt idx="1141">
                  <c:v>42416.0</c:v>
                </c:pt>
                <c:pt idx="1142">
                  <c:v>42417.0</c:v>
                </c:pt>
                <c:pt idx="1143">
                  <c:v>42418.0</c:v>
                </c:pt>
                <c:pt idx="1144">
                  <c:v>42419.0</c:v>
                </c:pt>
                <c:pt idx="1145">
                  <c:v>42420.0</c:v>
                </c:pt>
                <c:pt idx="1146">
                  <c:v>42421.0</c:v>
                </c:pt>
                <c:pt idx="1147">
                  <c:v>42422.0</c:v>
                </c:pt>
                <c:pt idx="1148">
                  <c:v>42423.0</c:v>
                </c:pt>
                <c:pt idx="1149">
                  <c:v>42424.0</c:v>
                </c:pt>
                <c:pt idx="1150">
                  <c:v>42425.0</c:v>
                </c:pt>
                <c:pt idx="1151">
                  <c:v>42426.0</c:v>
                </c:pt>
                <c:pt idx="1152">
                  <c:v>42427.0</c:v>
                </c:pt>
                <c:pt idx="1153">
                  <c:v>42428.0</c:v>
                </c:pt>
                <c:pt idx="1154">
                  <c:v>42429.0</c:v>
                </c:pt>
                <c:pt idx="1155">
                  <c:v>42430.0</c:v>
                </c:pt>
                <c:pt idx="1156">
                  <c:v>42431.0</c:v>
                </c:pt>
                <c:pt idx="1157">
                  <c:v>42432.0</c:v>
                </c:pt>
                <c:pt idx="1158">
                  <c:v>42433.0</c:v>
                </c:pt>
                <c:pt idx="1159">
                  <c:v>42434.0</c:v>
                </c:pt>
                <c:pt idx="1160">
                  <c:v>42435.0</c:v>
                </c:pt>
                <c:pt idx="1161">
                  <c:v>42436.0</c:v>
                </c:pt>
                <c:pt idx="1162">
                  <c:v>42437.0</c:v>
                </c:pt>
                <c:pt idx="1163">
                  <c:v>42438.0</c:v>
                </c:pt>
                <c:pt idx="1164">
                  <c:v>42439.0</c:v>
                </c:pt>
                <c:pt idx="1165">
                  <c:v>42440.0</c:v>
                </c:pt>
                <c:pt idx="1166">
                  <c:v>42441.0</c:v>
                </c:pt>
                <c:pt idx="1167">
                  <c:v>42442.0</c:v>
                </c:pt>
                <c:pt idx="1168">
                  <c:v>42443.0</c:v>
                </c:pt>
                <c:pt idx="1169">
                  <c:v>42444.0</c:v>
                </c:pt>
                <c:pt idx="1170">
                  <c:v>42445.0</c:v>
                </c:pt>
                <c:pt idx="1171">
                  <c:v>42446.0</c:v>
                </c:pt>
                <c:pt idx="1172">
                  <c:v>42447.0</c:v>
                </c:pt>
                <c:pt idx="1173">
                  <c:v>42448.0</c:v>
                </c:pt>
                <c:pt idx="1174">
                  <c:v>42449.0</c:v>
                </c:pt>
                <c:pt idx="1175">
                  <c:v>42450.0</c:v>
                </c:pt>
                <c:pt idx="1176">
                  <c:v>42451.0</c:v>
                </c:pt>
                <c:pt idx="1177">
                  <c:v>42452.0</c:v>
                </c:pt>
                <c:pt idx="1178">
                  <c:v>42453.0</c:v>
                </c:pt>
                <c:pt idx="1179">
                  <c:v>42454.0</c:v>
                </c:pt>
                <c:pt idx="1180">
                  <c:v>42455.0</c:v>
                </c:pt>
                <c:pt idx="1181">
                  <c:v>42456.0</c:v>
                </c:pt>
                <c:pt idx="1182">
                  <c:v>42457.0</c:v>
                </c:pt>
                <c:pt idx="1183">
                  <c:v>42458.0</c:v>
                </c:pt>
                <c:pt idx="1184">
                  <c:v>42459.0</c:v>
                </c:pt>
                <c:pt idx="1185">
                  <c:v>42460.0</c:v>
                </c:pt>
                <c:pt idx="1186">
                  <c:v>42461.0</c:v>
                </c:pt>
                <c:pt idx="1187">
                  <c:v>42462.0</c:v>
                </c:pt>
                <c:pt idx="1188">
                  <c:v>42463.0</c:v>
                </c:pt>
                <c:pt idx="1189">
                  <c:v>42464.0</c:v>
                </c:pt>
                <c:pt idx="1190">
                  <c:v>42465.0</c:v>
                </c:pt>
                <c:pt idx="1191">
                  <c:v>42466.0</c:v>
                </c:pt>
                <c:pt idx="1192">
                  <c:v>42467.0</c:v>
                </c:pt>
                <c:pt idx="1193">
                  <c:v>42468.0</c:v>
                </c:pt>
                <c:pt idx="1194">
                  <c:v>42469.0</c:v>
                </c:pt>
                <c:pt idx="1195">
                  <c:v>42470.0</c:v>
                </c:pt>
                <c:pt idx="1196">
                  <c:v>42471.0</c:v>
                </c:pt>
                <c:pt idx="1197">
                  <c:v>42472.0</c:v>
                </c:pt>
                <c:pt idx="1198">
                  <c:v>42473.0</c:v>
                </c:pt>
                <c:pt idx="1199">
                  <c:v>42474.0</c:v>
                </c:pt>
                <c:pt idx="1200">
                  <c:v>42475.0</c:v>
                </c:pt>
                <c:pt idx="1201">
                  <c:v>42476.0</c:v>
                </c:pt>
                <c:pt idx="1202">
                  <c:v>42477.0</c:v>
                </c:pt>
                <c:pt idx="1203">
                  <c:v>42478.0</c:v>
                </c:pt>
                <c:pt idx="1204">
                  <c:v>42479.0</c:v>
                </c:pt>
                <c:pt idx="1205">
                  <c:v>42480.0</c:v>
                </c:pt>
                <c:pt idx="1206">
                  <c:v>42481.0</c:v>
                </c:pt>
                <c:pt idx="1207">
                  <c:v>42482.0</c:v>
                </c:pt>
                <c:pt idx="1208">
                  <c:v>42483.0</c:v>
                </c:pt>
                <c:pt idx="1209">
                  <c:v>42484.0</c:v>
                </c:pt>
                <c:pt idx="1210">
                  <c:v>42485.0</c:v>
                </c:pt>
                <c:pt idx="1211">
                  <c:v>42486.0</c:v>
                </c:pt>
                <c:pt idx="1212">
                  <c:v>42487.0</c:v>
                </c:pt>
                <c:pt idx="1213">
                  <c:v>42488.0</c:v>
                </c:pt>
                <c:pt idx="1214">
                  <c:v>42489.0</c:v>
                </c:pt>
                <c:pt idx="1215">
                  <c:v>42490.0</c:v>
                </c:pt>
                <c:pt idx="1216">
                  <c:v>42491.0</c:v>
                </c:pt>
                <c:pt idx="1217">
                  <c:v>42492.0</c:v>
                </c:pt>
                <c:pt idx="1218">
                  <c:v>42493.0</c:v>
                </c:pt>
                <c:pt idx="1219">
                  <c:v>42494.0</c:v>
                </c:pt>
                <c:pt idx="1220">
                  <c:v>42495.0</c:v>
                </c:pt>
                <c:pt idx="1221">
                  <c:v>42496.0</c:v>
                </c:pt>
                <c:pt idx="1222">
                  <c:v>42497.0</c:v>
                </c:pt>
                <c:pt idx="1223">
                  <c:v>42498.0</c:v>
                </c:pt>
                <c:pt idx="1224">
                  <c:v>42499.0</c:v>
                </c:pt>
                <c:pt idx="1225">
                  <c:v>42500.0</c:v>
                </c:pt>
                <c:pt idx="1226">
                  <c:v>42501.0</c:v>
                </c:pt>
                <c:pt idx="1227">
                  <c:v>42502.0</c:v>
                </c:pt>
                <c:pt idx="1228">
                  <c:v>42503.0</c:v>
                </c:pt>
                <c:pt idx="1229">
                  <c:v>42504.0</c:v>
                </c:pt>
                <c:pt idx="1230">
                  <c:v>42505.0</c:v>
                </c:pt>
                <c:pt idx="1231">
                  <c:v>42506.0</c:v>
                </c:pt>
                <c:pt idx="1232">
                  <c:v>42507.0</c:v>
                </c:pt>
                <c:pt idx="1233">
                  <c:v>42508.0</c:v>
                </c:pt>
                <c:pt idx="1234">
                  <c:v>42509.0</c:v>
                </c:pt>
                <c:pt idx="1235">
                  <c:v>42510.0</c:v>
                </c:pt>
                <c:pt idx="1236">
                  <c:v>42511.0</c:v>
                </c:pt>
                <c:pt idx="1237">
                  <c:v>42512.0</c:v>
                </c:pt>
                <c:pt idx="1238">
                  <c:v>42513.0</c:v>
                </c:pt>
                <c:pt idx="1239">
                  <c:v>42514.0</c:v>
                </c:pt>
                <c:pt idx="1240">
                  <c:v>42515.0</c:v>
                </c:pt>
                <c:pt idx="1241">
                  <c:v>42516.0</c:v>
                </c:pt>
                <c:pt idx="1242">
                  <c:v>42517.0</c:v>
                </c:pt>
                <c:pt idx="1243">
                  <c:v>42518.0</c:v>
                </c:pt>
                <c:pt idx="1244">
                  <c:v>42519.0</c:v>
                </c:pt>
                <c:pt idx="1245">
                  <c:v>42520.0</c:v>
                </c:pt>
                <c:pt idx="1246">
                  <c:v>42521.0</c:v>
                </c:pt>
                <c:pt idx="1247">
                  <c:v>42522.0</c:v>
                </c:pt>
                <c:pt idx="1248">
                  <c:v>42523.0</c:v>
                </c:pt>
                <c:pt idx="1249">
                  <c:v>42524.0</c:v>
                </c:pt>
                <c:pt idx="1250">
                  <c:v>42525.0</c:v>
                </c:pt>
                <c:pt idx="1251">
                  <c:v>42526.0</c:v>
                </c:pt>
                <c:pt idx="1252">
                  <c:v>42527.0</c:v>
                </c:pt>
                <c:pt idx="1253">
                  <c:v>42528.0</c:v>
                </c:pt>
                <c:pt idx="1254">
                  <c:v>42529.0</c:v>
                </c:pt>
                <c:pt idx="1255">
                  <c:v>42530.0</c:v>
                </c:pt>
                <c:pt idx="1256">
                  <c:v>42531.0</c:v>
                </c:pt>
                <c:pt idx="1257">
                  <c:v>42532.0</c:v>
                </c:pt>
                <c:pt idx="1258">
                  <c:v>42533.0</c:v>
                </c:pt>
                <c:pt idx="1259">
                  <c:v>42534.0</c:v>
                </c:pt>
                <c:pt idx="1260">
                  <c:v>42535.0</c:v>
                </c:pt>
                <c:pt idx="1261">
                  <c:v>42536.0</c:v>
                </c:pt>
                <c:pt idx="1262">
                  <c:v>42537.0</c:v>
                </c:pt>
                <c:pt idx="1263">
                  <c:v>42538.0</c:v>
                </c:pt>
                <c:pt idx="1264">
                  <c:v>42539.0</c:v>
                </c:pt>
                <c:pt idx="1265">
                  <c:v>42540.0</c:v>
                </c:pt>
                <c:pt idx="1266">
                  <c:v>42541.0</c:v>
                </c:pt>
                <c:pt idx="1267">
                  <c:v>42542.0</c:v>
                </c:pt>
                <c:pt idx="1268">
                  <c:v>42543.0</c:v>
                </c:pt>
                <c:pt idx="1269">
                  <c:v>42544.0</c:v>
                </c:pt>
                <c:pt idx="1270">
                  <c:v>42545.0</c:v>
                </c:pt>
                <c:pt idx="1271">
                  <c:v>42546.0</c:v>
                </c:pt>
                <c:pt idx="1272">
                  <c:v>42547.0</c:v>
                </c:pt>
                <c:pt idx="1273">
                  <c:v>42548.0</c:v>
                </c:pt>
                <c:pt idx="1274">
                  <c:v>42549.0</c:v>
                </c:pt>
                <c:pt idx="1275">
                  <c:v>42550.0</c:v>
                </c:pt>
                <c:pt idx="1276">
                  <c:v>42551.0</c:v>
                </c:pt>
                <c:pt idx="1277">
                  <c:v>42552.0</c:v>
                </c:pt>
                <c:pt idx="1278">
                  <c:v>42555.0</c:v>
                </c:pt>
                <c:pt idx="1279">
                  <c:v>42556.0</c:v>
                </c:pt>
                <c:pt idx="1280">
                  <c:v>42557.0</c:v>
                </c:pt>
                <c:pt idx="1281">
                  <c:v>42558.0</c:v>
                </c:pt>
                <c:pt idx="1282">
                  <c:v>42559.0</c:v>
                </c:pt>
                <c:pt idx="1283">
                  <c:v>42560.0</c:v>
                </c:pt>
                <c:pt idx="1284">
                  <c:v>42561.0</c:v>
                </c:pt>
                <c:pt idx="1285">
                  <c:v>42562.0</c:v>
                </c:pt>
                <c:pt idx="1286">
                  <c:v>42563.0</c:v>
                </c:pt>
                <c:pt idx="1287">
                  <c:v>42564.0</c:v>
                </c:pt>
                <c:pt idx="1288">
                  <c:v>42565.0</c:v>
                </c:pt>
                <c:pt idx="1289">
                  <c:v>42569.0</c:v>
                </c:pt>
                <c:pt idx="1290">
                  <c:v>42570.0</c:v>
                </c:pt>
                <c:pt idx="1291">
                  <c:v>42571.0</c:v>
                </c:pt>
                <c:pt idx="1292">
                  <c:v>42572.0</c:v>
                </c:pt>
              </c:numCache>
            </c:numRef>
          </c:cat>
          <c:val>
            <c:numRef>
              <c:f>'TCP data'!$B$2924:$B$4216</c:f>
              <c:numCache>
                <c:formatCode>General</c:formatCode>
                <c:ptCount val="1293"/>
                <c:pt idx="0">
                  <c:v>4.2947</c:v>
                </c:pt>
                <c:pt idx="1">
                  <c:v>4.2947</c:v>
                </c:pt>
                <c:pt idx="2">
                  <c:v>4.2947</c:v>
                </c:pt>
                <c:pt idx="3">
                  <c:v>4.2947</c:v>
                </c:pt>
                <c:pt idx="4">
                  <c:v>4.2947</c:v>
                </c:pt>
                <c:pt idx="5">
                  <c:v>4.2947</c:v>
                </c:pt>
                <c:pt idx="6">
                  <c:v>4.2947</c:v>
                </c:pt>
                <c:pt idx="7">
                  <c:v>4.2947</c:v>
                </c:pt>
                <c:pt idx="8">
                  <c:v>4.2947</c:v>
                </c:pt>
                <c:pt idx="9">
                  <c:v>4.2947</c:v>
                </c:pt>
                <c:pt idx="10">
                  <c:v>4.2947</c:v>
                </c:pt>
                <c:pt idx="11">
                  <c:v>4.2947</c:v>
                </c:pt>
                <c:pt idx="12">
                  <c:v>4.2947</c:v>
                </c:pt>
                <c:pt idx="13">
                  <c:v>4.2947</c:v>
                </c:pt>
                <c:pt idx="14">
                  <c:v>4.2947</c:v>
                </c:pt>
                <c:pt idx="15">
                  <c:v>4.2947</c:v>
                </c:pt>
                <c:pt idx="16">
                  <c:v>4.2947</c:v>
                </c:pt>
                <c:pt idx="17">
                  <c:v>4.2947</c:v>
                </c:pt>
                <c:pt idx="18">
                  <c:v>4.2947</c:v>
                </c:pt>
                <c:pt idx="19">
                  <c:v>4.2947</c:v>
                </c:pt>
                <c:pt idx="20">
                  <c:v>4.2947</c:v>
                </c:pt>
                <c:pt idx="21">
                  <c:v>4.2947</c:v>
                </c:pt>
                <c:pt idx="22">
                  <c:v>4.2947</c:v>
                </c:pt>
                <c:pt idx="23">
                  <c:v>4.2947</c:v>
                </c:pt>
                <c:pt idx="24">
                  <c:v>4.2947</c:v>
                </c:pt>
                <c:pt idx="25">
                  <c:v>4.2947</c:v>
                </c:pt>
                <c:pt idx="26">
                  <c:v>4.2947</c:v>
                </c:pt>
                <c:pt idx="27">
                  <c:v>4.2947</c:v>
                </c:pt>
                <c:pt idx="28">
                  <c:v>4.2947</c:v>
                </c:pt>
                <c:pt idx="29">
                  <c:v>4.2947</c:v>
                </c:pt>
                <c:pt idx="30">
                  <c:v>4.2947</c:v>
                </c:pt>
                <c:pt idx="31">
                  <c:v>4.2947</c:v>
                </c:pt>
                <c:pt idx="32">
                  <c:v>4.2947</c:v>
                </c:pt>
                <c:pt idx="33">
                  <c:v>4.2947</c:v>
                </c:pt>
                <c:pt idx="34">
                  <c:v>4.2947</c:v>
                </c:pt>
                <c:pt idx="35">
                  <c:v>4.2947</c:v>
                </c:pt>
                <c:pt idx="36">
                  <c:v>4.2947</c:v>
                </c:pt>
                <c:pt idx="37">
                  <c:v>4.2947</c:v>
                </c:pt>
                <c:pt idx="38">
                  <c:v>4.2947</c:v>
                </c:pt>
                <c:pt idx="39">
                  <c:v>4.2947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6.2921</c:v>
                </c:pt>
                <c:pt idx="45">
                  <c:v>6.2921</c:v>
                </c:pt>
                <c:pt idx="46">
                  <c:v>6.2921</c:v>
                </c:pt>
                <c:pt idx="47">
                  <c:v>6.2921</c:v>
                </c:pt>
                <c:pt idx="48">
                  <c:v>6.2921</c:v>
                </c:pt>
                <c:pt idx="49">
                  <c:v>6.2921</c:v>
                </c:pt>
                <c:pt idx="50">
                  <c:v>6.2921</c:v>
                </c:pt>
                <c:pt idx="51">
                  <c:v>6.2921</c:v>
                </c:pt>
                <c:pt idx="52">
                  <c:v>6.2921</c:v>
                </c:pt>
                <c:pt idx="53">
                  <c:v>6.2921</c:v>
                </c:pt>
                <c:pt idx="54">
                  <c:v>6.2921</c:v>
                </c:pt>
                <c:pt idx="55">
                  <c:v>6.2921</c:v>
                </c:pt>
                <c:pt idx="56">
                  <c:v>6.2921</c:v>
                </c:pt>
                <c:pt idx="57">
                  <c:v>6.2921</c:v>
                </c:pt>
                <c:pt idx="58">
                  <c:v>6.2921</c:v>
                </c:pt>
                <c:pt idx="59">
                  <c:v>6.2921</c:v>
                </c:pt>
                <c:pt idx="60">
                  <c:v>6.2921</c:v>
                </c:pt>
                <c:pt idx="61">
                  <c:v>6.2921</c:v>
                </c:pt>
                <c:pt idx="62">
                  <c:v>6.2921</c:v>
                </c:pt>
                <c:pt idx="63">
                  <c:v>6.2921</c:v>
                </c:pt>
                <c:pt idx="64">
                  <c:v>6.2921</c:v>
                </c:pt>
                <c:pt idx="65">
                  <c:v>6.2921</c:v>
                </c:pt>
                <c:pt idx="66">
                  <c:v>6.2921</c:v>
                </c:pt>
                <c:pt idx="67">
                  <c:v>6.2921</c:v>
                </c:pt>
                <c:pt idx="68">
                  <c:v>6.2921</c:v>
                </c:pt>
                <c:pt idx="69">
                  <c:v>6.2921</c:v>
                </c:pt>
                <c:pt idx="70">
                  <c:v>6.2921</c:v>
                </c:pt>
                <c:pt idx="71">
                  <c:v>6.2921</c:v>
                </c:pt>
                <c:pt idx="72">
                  <c:v>6.2921</c:v>
                </c:pt>
                <c:pt idx="73">
                  <c:v>6.2921</c:v>
                </c:pt>
                <c:pt idx="74">
                  <c:v>6.2921</c:v>
                </c:pt>
                <c:pt idx="75">
                  <c:v>6.2921</c:v>
                </c:pt>
                <c:pt idx="76">
                  <c:v>6.2921</c:v>
                </c:pt>
                <c:pt idx="77">
                  <c:v>6.2921</c:v>
                </c:pt>
                <c:pt idx="78">
                  <c:v>6.2921</c:v>
                </c:pt>
                <c:pt idx="79">
                  <c:v>6.2921</c:v>
                </c:pt>
                <c:pt idx="80">
                  <c:v>6.2921</c:v>
                </c:pt>
                <c:pt idx="81">
                  <c:v>6.2921</c:v>
                </c:pt>
                <c:pt idx="82">
                  <c:v>6.2921</c:v>
                </c:pt>
                <c:pt idx="83">
                  <c:v>6.2921</c:v>
                </c:pt>
                <c:pt idx="84">
                  <c:v>6.2921</c:v>
                </c:pt>
                <c:pt idx="85">
                  <c:v>6.2921</c:v>
                </c:pt>
                <c:pt idx="86">
                  <c:v>6.2921</c:v>
                </c:pt>
                <c:pt idx="87">
                  <c:v>6.2921</c:v>
                </c:pt>
                <c:pt idx="88">
                  <c:v>6.2921</c:v>
                </c:pt>
                <c:pt idx="89">
                  <c:v>6.2921</c:v>
                </c:pt>
                <c:pt idx="90">
                  <c:v>6.2921</c:v>
                </c:pt>
                <c:pt idx="91">
                  <c:v>6.2921</c:v>
                </c:pt>
                <c:pt idx="92">
                  <c:v>6.2921</c:v>
                </c:pt>
                <c:pt idx="93">
                  <c:v>6.2921</c:v>
                </c:pt>
                <c:pt idx="94">
                  <c:v>6.2921</c:v>
                </c:pt>
                <c:pt idx="95">
                  <c:v>6.2921</c:v>
                </c:pt>
                <c:pt idx="96">
                  <c:v>6.2921</c:v>
                </c:pt>
                <c:pt idx="97">
                  <c:v>6.2921</c:v>
                </c:pt>
                <c:pt idx="98">
                  <c:v>6.2921</c:v>
                </c:pt>
                <c:pt idx="99">
                  <c:v>6.2921</c:v>
                </c:pt>
                <c:pt idx="100">
                  <c:v>6.2921</c:v>
                </c:pt>
                <c:pt idx="101">
                  <c:v>6.2921</c:v>
                </c:pt>
                <c:pt idx="102">
                  <c:v>6.2921</c:v>
                </c:pt>
                <c:pt idx="103">
                  <c:v>6.2921</c:v>
                </c:pt>
                <c:pt idx="104">
                  <c:v>6.2921</c:v>
                </c:pt>
                <c:pt idx="105">
                  <c:v>6.2921</c:v>
                </c:pt>
                <c:pt idx="106">
                  <c:v>6.2921</c:v>
                </c:pt>
                <c:pt idx="107">
                  <c:v>6.2921</c:v>
                </c:pt>
                <c:pt idx="108">
                  <c:v>6.2921</c:v>
                </c:pt>
                <c:pt idx="109">
                  <c:v>6.2921</c:v>
                </c:pt>
                <c:pt idx="110">
                  <c:v>6.2921</c:v>
                </c:pt>
                <c:pt idx="111">
                  <c:v>6.2921</c:v>
                </c:pt>
                <c:pt idx="112">
                  <c:v>6.2921</c:v>
                </c:pt>
                <c:pt idx="113">
                  <c:v>6.2921</c:v>
                </c:pt>
                <c:pt idx="114">
                  <c:v>6.2921</c:v>
                </c:pt>
                <c:pt idx="115">
                  <c:v>6.2921</c:v>
                </c:pt>
                <c:pt idx="116">
                  <c:v>6.2921</c:v>
                </c:pt>
                <c:pt idx="117">
                  <c:v>6.2921</c:v>
                </c:pt>
                <c:pt idx="118">
                  <c:v>6.2921</c:v>
                </c:pt>
                <c:pt idx="119">
                  <c:v>6.2921</c:v>
                </c:pt>
                <c:pt idx="120">
                  <c:v>6.2921</c:v>
                </c:pt>
                <c:pt idx="121">
                  <c:v>6.2921</c:v>
                </c:pt>
                <c:pt idx="122">
                  <c:v>6.2921</c:v>
                </c:pt>
                <c:pt idx="123">
                  <c:v>6.2921</c:v>
                </c:pt>
                <c:pt idx="124">
                  <c:v>6.2921</c:v>
                </c:pt>
                <c:pt idx="125">
                  <c:v>6.2921</c:v>
                </c:pt>
                <c:pt idx="126">
                  <c:v>6.2921</c:v>
                </c:pt>
                <c:pt idx="127">
                  <c:v>6.2921</c:v>
                </c:pt>
                <c:pt idx="128">
                  <c:v>6.2921</c:v>
                </c:pt>
                <c:pt idx="129">
                  <c:v>6.2921</c:v>
                </c:pt>
                <c:pt idx="130">
                  <c:v>6.2921</c:v>
                </c:pt>
                <c:pt idx="131">
                  <c:v>6.2921</c:v>
                </c:pt>
                <c:pt idx="132">
                  <c:v>6.2921</c:v>
                </c:pt>
                <c:pt idx="133">
                  <c:v>6.2921</c:v>
                </c:pt>
                <c:pt idx="134">
                  <c:v>6.2921</c:v>
                </c:pt>
                <c:pt idx="135">
                  <c:v>6.2921</c:v>
                </c:pt>
                <c:pt idx="136">
                  <c:v>6.2921</c:v>
                </c:pt>
                <c:pt idx="137">
                  <c:v>6.2921</c:v>
                </c:pt>
                <c:pt idx="138">
                  <c:v>6.2921</c:v>
                </c:pt>
                <c:pt idx="139">
                  <c:v>6.2921</c:v>
                </c:pt>
                <c:pt idx="140">
                  <c:v>6.2921</c:v>
                </c:pt>
                <c:pt idx="141">
                  <c:v>6.2921</c:v>
                </c:pt>
                <c:pt idx="142">
                  <c:v>6.2921</c:v>
                </c:pt>
                <c:pt idx="143">
                  <c:v>6.2921</c:v>
                </c:pt>
                <c:pt idx="144">
                  <c:v>6.2921</c:v>
                </c:pt>
                <c:pt idx="145">
                  <c:v>6.2921</c:v>
                </c:pt>
                <c:pt idx="146">
                  <c:v>6.2921</c:v>
                </c:pt>
                <c:pt idx="147">
                  <c:v>6.2921</c:v>
                </c:pt>
                <c:pt idx="148">
                  <c:v>6.2921</c:v>
                </c:pt>
                <c:pt idx="149">
                  <c:v>6.2921</c:v>
                </c:pt>
                <c:pt idx="150">
                  <c:v>6.2921</c:v>
                </c:pt>
                <c:pt idx="151">
                  <c:v>6.2921</c:v>
                </c:pt>
                <c:pt idx="152">
                  <c:v>6.2921</c:v>
                </c:pt>
                <c:pt idx="153">
                  <c:v>6.2921</c:v>
                </c:pt>
                <c:pt idx="154">
                  <c:v>6.2921</c:v>
                </c:pt>
                <c:pt idx="155">
                  <c:v>6.2921</c:v>
                </c:pt>
                <c:pt idx="156">
                  <c:v>6.2921</c:v>
                </c:pt>
                <c:pt idx="157">
                  <c:v>6.2921</c:v>
                </c:pt>
                <c:pt idx="158">
                  <c:v>6.2921</c:v>
                </c:pt>
                <c:pt idx="159">
                  <c:v>6.2921</c:v>
                </c:pt>
                <c:pt idx="160">
                  <c:v>6.2921</c:v>
                </c:pt>
                <c:pt idx="161">
                  <c:v>6.2921</c:v>
                </c:pt>
                <c:pt idx="162">
                  <c:v>6.2921</c:v>
                </c:pt>
                <c:pt idx="163">
                  <c:v>6.2921</c:v>
                </c:pt>
                <c:pt idx="164">
                  <c:v>6.2921</c:v>
                </c:pt>
                <c:pt idx="165">
                  <c:v>6.2921</c:v>
                </c:pt>
                <c:pt idx="166">
                  <c:v>6.2921</c:v>
                </c:pt>
                <c:pt idx="167">
                  <c:v>6.2921</c:v>
                </c:pt>
                <c:pt idx="168">
                  <c:v>6.2921</c:v>
                </c:pt>
                <c:pt idx="169">
                  <c:v>6.2921</c:v>
                </c:pt>
                <c:pt idx="170">
                  <c:v>6.2921</c:v>
                </c:pt>
                <c:pt idx="171">
                  <c:v>6.2921</c:v>
                </c:pt>
                <c:pt idx="172">
                  <c:v>6.2921</c:v>
                </c:pt>
                <c:pt idx="173">
                  <c:v>6.2921</c:v>
                </c:pt>
                <c:pt idx="174">
                  <c:v>6.2921</c:v>
                </c:pt>
                <c:pt idx="175">
                  <c:v>6.2921</c:v>
                </c:pt>
                <c:pt idx="176">
                  <c:v>6.2921</c:v>
                </c:pt>
                <c:pt idx="177">
                  <c:v>6.2921</c:v>
                </c:pt>
                <c:pt idx="178">
                  <c:v>6.2921</c:v>
                </c:pt>
                <c:pt idx="179">
                  <c:v>6.2921</c:v>
                </c:pt>
                <c:pt idx="180">
                  <c:v>6.2921</c:v>
                </c:pt>
                <c:pt idx="181">
                  <c:v>6.2921</c:v>
                </c:pt>
                <c:pt idx="182">
                  <c:v>6.2921</c:v>
                </c:pt>
                <c:pt idx="183">
                  <c:v>6.2921</c:v>
                </c:pt>
                <c:pt idx="184">
                  <c:v>6.2921</c:v>
                </c:pt>
                <c:pt idx="185">
                  <c:v>6.2921</c:v>
                </c:pt>
                <c:pt idx="186">
                  <c:v>6.2921</c:v>
                </c:pt>
                <c:pt idx="187">
                  <c:v>6.2921</c:v>
                </c:pt>
                <c:pt idx="188">
                  <c:v>6.2921</c:v>
                </c:pt>
                <c:pt idx="189">
                  <c:v>6.2921</c:v>
                </c:pt>
                <c:pt idx="190">
                  <c:v>6.2921</c:v>
                </c:pt>
                <c:pt idx="191">
                  <c:v>6.2921</c:v>
                </c:pt>
                <c:pt idx="192">
                  <c:v>6.2921</c:v>
                </c:pt>
                <c:pt idx="193">
                  <c:v>6.2921</c:v>
                </c:pt>
                <c:pt idx="194">
                  <c:v>6.2921</c:v>
                </c:pt>
                <c:pt idx="195">
                  <c:v>6.2921</c:v>
                </c:pt>
                <c:pt idx="196">
                  <c:v>6.2921</c:v>
                </c:pt>
                <c:pt idx="197">
                  <c:v>6.2921</c:v>
                </c:pt>
                <c:pt idx="198">
                  <c:v>6.2921</c:v>
                </c:pt>
                <c:pt idx="199">
                  <c:v>6.2921</c:v>
                </c:pt>
                <c:pt idx="200">
                  <c:v>6.2921</c:v>
                </c:pt>
                <c:pt idx="201">
                  <c:v>6.2921</c:v>
                </c:pt>
                <c:pt idx="202">
                  <c:v>6.2921</c:v>
                </c:pt>
                <c:pt idx="203">
                  <c:v>6.2921</c:v>
                </c:pt>
                <c:pt idx="204">
                  <c:v>6.2921</c:v>
                </c:pt>
                <c:pt idx="205">
                  <c:v>6.2921</c:v>
                </c:pt>
                <c:pt idx="206">
                  <c:v>6.2921</c:v>
                </c:pt>
                <c:pt idx="207">
                  <c:v>6.2921</c:v>
                </c:pt>
                <c:pt idx="208">
                  <c:v>6.2921</c:v>
                </c:pt>
                <c:pt idx="209">
                  <c:v>6.2921</c:v>
                </c:pt>
                <c:pt idx="210">
                  <c:v>6.2921</c:v>
                </c:pt>
                <c:pt idx="211">
                  <c:v>6.2921</c:v>
                </c:pt>
                <c:pt idx="212">
                  <c:v>6.2921</c:v>
                </c:pt>
                <c:pt idx="213">
                  <c:v>6.3001</c:v>
                </c:pt>
                <c:pt idx="214">
                  <c:v>6.3001</c:v>
                </c:pt>
                <c:pt idx="215">
                  <c:v>6.2921</c:v>
                </c:pt>
                <c:pt idx="216">
                  <c:v>6.2921</c:v>
                </c:pt>
                <c:pt idx="217">
                  <c:v>6.2921</c:v>
                </c:pt>
                <c:pt idx="218">
                  <c:v>6.2921</c:v>
                </c:pt>
                <c:pt idx="219">
                  <c:v>6.2921</c:v>
                </c:pt>
                <c:pt idx="220">
                  <c:v>6.2921</c:v>
                </c:pt>
                <c:pt idx="221">
                  <c:v>6.2921</c:v>
                </c:pt>
                <c:pt idx="222">
                  <c:v>6.2921</c:v>
                </c:pt>
                <c:pt idx="223">
                  <c:v>6.2921</c:v>
                </c:pt>
                <c:pt idx="224">
                  <c:v>6.2921</c:v>
                </c:pt>
                <c:pt idx="225">
                  <c:v>6.2921</c:v>
                </c:pt>
                <c:pt idx="226">
                  <c:v>6.2921</c:v>
                </c:pt>
                <c:pt idx="227">
                  <c:v>6.2921</c:v>
                </c:pt>
                <c:pt idx="228">
                  <c:v>6.2921</c:v>
                </c:pt>
                <c:pt idx="229">
                  <c:v>6.2921</c:v>
                </c:pt>
                <c:pt idx="230">
                  <c:v>6.2921</c:v>
                </c:pt>
                <c:pt idx="231">
                  <c:v>6.2921</c:v>
                </c:pt>
                <c:pt idx="232">
                  <c:v>6.2921</c:v>
                </c:pt>
                <c:pt idx="233">
                  <c:v>6.2921</c:v>
                </c:pt>
                <c:pt idx="234">
                  <c:v>6.2921</c:v>
                </c:pt>
                <c:pt idx="235">
                  <c:v>6.2921</c:v>
                </c:pt>
                <c:pt idx="236">
                  <c:v>6.2921</c:v>
                </c:pt>
                <c:pt idx="237">
                  <c:v>6.2921</c:v>
                </c:pt>
                <c:pt idx="238">
                  <c:v>6.2921</c:v>
                </c:pt>
                <c:pt idx="239">
                  <c:v>6.2921</c:v>
                </c:pt>
                <c:pt idx="240">
                  <c:v>6.2921</c:v>
                </c:pt>
                <c:pt idx="241">
                  <c:v>6.2921</c:v>
                </c:pt>
                <c:pt idx="242">
                  <c:v>6.2921</c:v>
                </c:pt>
                <c:pt idx="243">
                  <c:v>6.3</c:v>
                </c:pt>
                <c:pt idx="244">
                  <c:v>6.3</c:v>
                </c:pt>
                <c:pt idx="245">
                  <c:v>6.3</c:v>
                </c:pt>
                <c:pt idx="246">
                  <c:v>6.3</c:v>
                </c:pt>
                <c:pt idx="247">
                  <c:v>6.3</c:v>
                </c:pt>
                <c:pt idx="248">
                  <c:v>6.3</c:v>
                </c:pt>
                <c:pt idx="249">
                  <c:v>6.3</c:v>
                </c:pt>
                <c:pt idx="250">
                  <c:v>6.3</c:v>
                </c:pt>
                <c:pt idx="251">
                  <c:v>6.3</c:v>
                </c:pt>
                <c:pt idx="252">
                  <c:v>6.3</c:v>
                </c:pt>
                <c:pt idx="253">
                  <c:v>6.3</c:v>
                </c:pt>
                <c:pt idx="254">
                  <c:v>6.3</c:v>
                </c:pt>
                <c:pt idx="255">
                  <c:v>6.3</c:v>
                </c:pt>
                <c:pt idx="256">
                  <c:v>6.2842</c:v>
                </c:pt>
                <c:pt idx="257">
                  <c:v>6.2842</c:v>
                </c:pt>
                <c:pt idx="258">
                  <c:v>6.284</c:v>
                </c:pt>
                <c:pt idx="259">
                  <c:v>6.29</c:v>
                </c:pt>
                <c:pt idx="260">
                  <c:v>6.29</c:v>
                </c:pt>
                <c:pt idx="261">
                  <c:v>6.29</c:v>
                </c:pt>
                <c:pt idx="262">
                  <c:v>6.29</c:v>
                </c:pt>
                <c:pt idx="263">
                  <c:v>6.29</c:v>
                </c:pt>
                <c:pt idx="264">
                  <c:v>6.28</c:v>
                </c:pt>
                <c:pt idx="265">
                  <c:v>6.3</c:v>
                </c:pt>
                <c:pt idx="266">
                  <c:v>6.3</c:v>
                </c:pt>
                <c:pt idx="267">
                  <c:v>6.3</c:v>
                </c:pt>
                <c:pt idx="268">
                  <c:v>6.3</c:v>
                </c:pt>
                <c:pt idx="269">
                  <c:v>6.3</c:v>
                </c:pt>
                <c:pt idx="270">
                  <c:v>6.3</c:v>
                </c:pt>
                <c:pt idx="271">
                  <c:v>6.3</c:v>
                </c:pt>
                <c:pt idx="272">
                  <c:v>6.3</c:v>
                </c:pt>
                <c:pt idx="273">
                  <c:v>6.3</c:v>
                </c:pt>
                <c:pt idx="274">
                  <c:v>6.3</c:v>
                </c:pt>
                <c:pt idx="275">
                  <c:v>6.3</c:v>
                </c:pt>
                <c:pt idx="276">
                  <c:v>6.3</c:v>
                </c:pt>
                <c:pt idx="277">
                  <c:v>6.3</c:v>
                </c:pt>
                <c:pt idx="278">
                  <c:v>6.3</c:v>
                </c:pt>
                <c:pt idx="279">
                  <c:v>6.3</c:v>
                </c:pt>
                <c:pt idx="280">
                  <c:v>6.3</c:v>
                </c:pt>
                <c:pt idx="281">
                  <c:v>6.3</c:v>
                </c:pt>
                <c:pt idx="282">
                  <c:v>6.3</c:v>
                </c:pt>
                <c:pt idx="283">
                  <c:v>6.3</c:v>
                </c:pt>
                <c:pt idx="284">
                  <c:v>6.3</c:v>
                </c:pt>
                <c:pt idx="285">
                  <c:v>6.3</c:v>
                </c:pt>
                <c:pt idx="286">
                  <c:v>6.3</c:v>
                </c:pt>
                <c:pt idx="287">
                  <c:v>6.3</c:v>
                </c:pt>
                <c:pt idx="288">
                  <c:v>6.3</c:v>
                </c:pt>
                <c:pt idx="289">
                  <c:v>6.3</c:v>
                </c:pt>
                <c:pt idx="290">
                  <c:v>6.3</c:v>
                </c:pt>
                <c:pt idx="291">
                  <c:v>6.3</c:v>
                </c:pt>
                <c:pt idx="292">
                  <c:v>6.3</c:v>
                </c:pt>
                <c:pt idx="293">
                  <c:v>6.3</c:v>
                </c:pt>
                <c:pt idx="294">
                  <c:v>6.3</c:v>
                </c:pt>
                <c:pt idx="295">
                  <c:v>6.3</c:v>
                </c:pt>
                <c:pt idx="296">
                  <c:v>6.3</c:v>
                </c:pt>
                <c:pt idx="297">
                  <c:v>6.3</c:v>
                </c:pt>
                <c:pt idx="298">
                  <c:v>6.3</c:v>
                </c:pt>
                <c:pt idx="299">
                  <c:v>6.3</c:v>
                </c:pt>
                <c:pt idx="300">
                  <c:v>6.3</c:v>
                </c:pt>
                <c:pt idx="301">
                  <c:v>6.3</c:v>
                </c:pt>
                <c:pt idx="302">
                  <c:v>6.3</c:v>
                </c:pt>
                <c:pt idx="303">
                  <c:v>6.3</c:v>
                </c:pt>
                <c:pt idx="304">
                  <c:v>6.3</c:v>
                </c:pt>
                <c:pt idx="305">
                  <c:v>6.3</c:v>
                </c:pt>
                <c:pt idx="306">
                  <c:v>6.3</c:v>
                </c:pt>
                <c:pt idx="307">
                  <c:v>6.3</c:v>
                </c:pt>
                <c:pt idx="308">
                  <c:v>6.3</c:v>
                </c:pt>
                <c:pt idx="309">
                  <c:v>6.3</c:v>
                </c:pt>
                <c:pt idx="310">
                  <c:v>6.3</c:v>
                </c:pt>
                <c:pt idx="311">
                  <c:v>6.3</c:v>
                </c:pt>
                <c:pt idx="312">
                  <c:v>6.3</c:v>
                </c:pt>
                <c:pt idx="313">
                  <c:v>6.3</c:v>
                </c:pt>
                <c:pt idx="314">
                  <c:v>6.3</c:v>
                </c:pt>
                <c:pt idx="315">
                  <c:v>6.3</c:v>
                </c:pt>
                <c:pt idx="316">
                  <c:v>6.3</c:v>
                </c:pt>
                <c:pt idx="317">
                  <c:v>6.3</c:v>
                </c:pt>
                <c:pt idx="318">
                  <c:v>6.3</c:v>
                </c:pt>
                <c:pt idx="319">
                  <c:v>6.3</c:v>
                </c:pt>
                <c:pt idx="320">
                  <c:v>6.3</c:v>
                </c:pt>
                <c:pt idx="321">
                  <c:v>6.3</c:v>
                </c:pt>
                <c:pt idx="322">
                  <c:v>6.3</c:v>
                </c:pt>
                <c:pt idx="323">
                  <c:v>6.3</c:v>
                </c:pt>
                <c:pt idx="324">
                  <c:v>6.3</c:v>
                </c:pt>
                <c:pt idx="325">
                  <c:v>6.3</c:v>
                </c:pt>
                <c:pt idx="326">
                  <c:v>6.3</c:v>
                </c:pt>
                <c:pt idx="327">
                  <c:v>6.3</c:v>
                </c:pt>
                <c:pt idx="328">
                  <c:v>6.3</c:v>
                </c:pt>
                <c:pt idx="329">
                  <c:v>6.3</c:v>
                </c:pt>
                <c:pt idx="330">
                  <c:v>6.3</c:v>
                </c:pt>
                <c:pt idx="331">
                  <c:v>6.3</c:v>
                </c:pt>
                <c:pt idx="332">
                  <c:v>6.3</c:v>
                </c:pt>
                <c:pt idx="333">
                  <c:v>6.3</c:v>
                </c:pt>
                <c:pt idx="334">
                  <c:v>6.3</c:v>
                </c:pt>
                <c:pt idx="335">
                  <c:v>6.3</c:v>
                </c:pt>
                <c:pt idx="336">
                  <c:v>6.3</c:v>
                </c:pt>
                <c:pt idx="337">
                  <c:v>6.3</c:v>
                </c:pt>
                <c:pt idx="338">
                  <c:v>6.3</c:v>
                </c:pt>
                <c:pt idx="339">
                  <c:v>6.3</c:v>
                </c:pt>
                <c:pt idx="340">
                  <c:v>6.3</c:v>
                </c:pt>
                <c:pt idx="341">
                  <c:v>6.3</c:v>
                </c:pt>
                <c:pt idx="342">
                  <c:v>6.3</c:v>
                </c:pt>
                <c:pt idx="343">
                  <c:v>6.3</c:v>
                </c:pt>
                <c:pt idx="344">
                  <c:v>6.3</c:v>
                </c:pt>
                <c:pt idx="345">
                  <c:v>6.3</c:v>
                </c:pt>
                <c:pt idx="346">
                  <c:v>6.3</c:v>
                </c:pt>
                <c:pt idx="347">
                  <c:v>6.3</c:v>
                </c:pt>
                <c:pt idx="348">
                  <c:v>6.3</c:v>
                </c:pt>
                <c:pt idx="349">
                  <c:v>6.3</c:v>
                </c:pt>
                <c:pt idx="350">
                  <c:v>6.3</c:v>
                </c:pt>
                <c:pt idx="351">
                  <c:v>6.3</c:v>
                </c:pt>
                <c:pt idx="352">
                  <c:v>6.3</c:v>
                </c:pt>
                <c:pt idx="353">
                  <c:v>6.3</c:v>
                </c:pt>
                <c:pt idx="354">
                  <c:v>6.3</c:v>
                </c:pt>
                <c:pt idx="355">
                  <c:v>6.3</c:v>
                </c:pt>
                <c:pt idx="356">
                  <c:v>6.3</c:v>
                </c:pt>
                <c:pt idx="357">
                  <c:v>6.3</c:v>
                </c:pt>
                <c:pt idx="358">
                  <c:v>6.3</c:v>
                </c:pt>
                <c:pt idx="359">
                  <c:v>6.3</c:v>
                </c:pt>
                <c:pt idx="360">
                  <c:v>6.3</c:v>
                </c:pt>
                <c:pt idx="361">
                  <c:v>6.3</c:v>
                </c:pt>
                <c:pt idx="362">
                  <c:v>6.3</c:v>
                </c:pt>
                <c:pt idx="363">
                  <c:v>6.3</c:v>
                </c:pt>
                <c:pt idx="364">
                  <c:v>6.3</c:v>
                </c:pt>
                <c:pt idx="365">
                  <c:v>6.3</c:v>
                </c:pt>
                <c:pt idx="366">
                  <c:v>6.3</c:v>
                </c:pt>
                <c:pt idx="367">
                  <c:v>6.3</c:v>
                </c:pt>
                <c:pt idx="368">
                  <c:v>6.3</c:v>
                </c:pt>
                <c:pt idx="369">
                  <c:v>6.3</c:v>
                </c:pt>
                <c:pt idx="370">
                  <c:v>6.3</c:v>
                </c:pt>
                <c:pt idx="371">
                  <c:v>6.3</c:v>
                </c:pt>
                <c:pt idx="372">
                  <c:v>6.3</c:v>
                </c:pt>
                <c:pt idx="373">
                  <c:v>6.3</c:v>
                </c:pt>
                <c:pt idx="374">
                  <c:v>6.3</c:v>
                </c:pt>
                <c:pt idx="375">
                  <c:v>6.3</c:v>
                </c:pt>
                <c:pt idx="376">
                  <c:v>6.3</c:v>
                </c:pt>
                <c:pt idx="377">
                  <c:v>6.3</c:v>
                </c:pt>
                <c:pt idx="378">
                  <c:v>6.3</c:v>
                </c:pt>
                <c:pt idx="379">
                  <c:v>6.3</c:v>
                </c:pt>
                <c:pt idx="380">
                  <c:v>6.3</c:v>
                </c:pt>
                <c:pt idx="381">
                  <c:v>6.3</c:v>
                </c:pt>
                <c:pt idx="382">
                  <c:v>6.3</c:v>
                </c:pt>
                <c:pt idx="383">
                  <c:v>6.3</c:v>
                </c:pt>
                <c:pt idx="384">
                  <c:v>6.3</c:v>
                </c:pt>
                <c:pt idx="385">
                  <c:v>6.3</c:v>
                </c:pt>
                <c:pt idx="386">
                  <c:v>6.3</c:v>
                </c:pt>
                <c:pt idx="387">
                  <c:v>6.3</c:v>
                </c:pt>
                <c:pt idx="388">
                  <c:v>6.3</c:v>
                </c:pt>
                <c:pt idx="389">
                  <c:v>6.3</c:v>
                </c:pt>
                <c:pt idx="390">
                  <c:v>6.3</c:v>
                </c:pt>
                <c:pt idx="391">
                  <c:v>6.3</c:v>
                </c:pt>
                <c:pt idx="392">
                  <c:v>6.3</c:v>
                </c:pt>
                <c:pt idx="393">
                  <c:v>6.3</c:v>
                </c:pt>
                <c:pt idx="394">
                  <c:v>6.3</c:v>
                </c:pt>
                <c:pt idx="395">
                  <c:v>6.3</c:v>
                </c:pt>
                <c:pt idx="396">
                  <c:v>6.3</c:v>
                </c:pt>
                <c:pt idx="397">
                  <c:v>6.3</c:v>
                </c:pt>
                <c:pt idx="398">
                  <c:v>6.3</c:v>
                </c:pt>
                <c:pt idx="399">
                  <c:v>6.3</c:v>
                </c:pt>
                <c:pt idx="400">
                  <c:v>6.3</c:v>
                </c:pt>
                <c:pt idx="401">
                  <c:v>6.3</c:v>
                </c:pt>
                <c:pt idx="402">
                  <c:v>6.3</c:v>
                </c:pt>
                <c:pt idx="403">
                  <c:v>6.3</c:v>
                </c:pt>
                <c:pt idx="404">
                  <c:v>6.3</c:v>
                </c:pt>
                <c:pt idx="405">
                  <c:v>6.3</c:v>
                </c:pt>
                <c:pt idx="406">
                  <c:v>6.3</c:v>
                </c:pt>
                <c:pt idx="407">
                  <c:v>6.3</c:v>
                </c:pt>
                <c:pt idx="408">
                  <c:v>6.3</c:v>
                </c:pt>
                <c:pt idx="409">
                  <c:v>6.3</c:v>
                </c:pt>
                <c:pt idx="410">
                  <c:v>6.3</c:v>
                </c:pt>
                <c:pt idx="411">
                  <c:v>6.3</c:v>
                </c:pt>
                <c:pt idx="412">
                  <c:v>6.3</c:v>
                </c:pt>
                <c:pt idx="413">
                  <c:v>6.3</c:v>
                </c:pt>
                <c:pt idx="414">
                  <c:v>6.3</c:v>
                </c:pt>
                <c:pt idx="415">
                  <c:v>6.3</c:v>
                </c:pt>
                <c:pt idx="416">
                  <c:v>6.3</c:v>
                </c:pt>
                <c:pt idx="417">
                  <c:v>6.3</c:v>
                </c:pt>
                <c:pt idx="418">
                  <c:v>6.3</c:v>
                </c:pt>
                <c:pt idx="419">
                  <c:v>6.3</c:v>
                </c:pt>
                <c:pt idx="420">
                  <c:v>6.3</c:v>
                </c:pt>
                <c:pt idx="421">
                  <c:v>6.3</c:v>
                </c:pt>
                <c:pt idx="422">
                  <c:v>6.3</c:v>
                </c:pt>
                <c:pt idx="423">
                  <c:v>6.3</c:v>
                </c:pt>
                <c:pt idx="424">
                  <c:v>6.3</c:v>
                </c:pt>
                <c:pt idx="425">
                  <c:v>6.3</c:v>
                </c:pt>
                <c:pt idx="426">
                  <c:v>6.3</c:v>
                </c:pt>
                <c:pt idx="427">
                  <c:v>6.3</c:v>
                </c:pt>
                <c:pt idx="428">
                  <c:v>6.3</c:v>
                </c:pt>
                <c:pt idx="429">
                  <c:v>6.3</c:v>
                </c:pt>
                <c:pt idx="430">
                  <c:v>6.3</c:v>
                </c:pt>
                <c:pt idx="431">
                  <c:v>6.3</c:v>
                </c:pt>
                <c:pt idx="432">
                  <c:v>6.3</c:v>
                </c:pt>
                <c:pt idx="433">
                  <c:v>6.3</c:v>
                </c:pt>
                <c:pt idx="434">
                  <c:v>6.3</c:v>
                </c:pt>
                <c:pt idx="435">
                  <c:v>6.3</c:v>
                </c:pt>
                <c:pt idx="436">
                  <c:v>6.3</c:v>
                </c:pt>
                <c:pt idx="437">
                  <c:v>6.3</c:v>
                </c:pt>
                <c:pt idx="438">
                  <c:v>6.3</c:v>
                </c:pt>
                <c:pt idx="439">
                  <c:v>6.3</c:v>
                </c:pt>
                <c:pt idx="440">
                  <c:v>6.3</c:v>
                </c:pt>
                <c:pt idx="441">
                  <c:v>6.3</c:v>
                </c:pt>
                <c:pt idx="442">
                  <c:v>6.3</c:v>
                </c:pt>
                <c:pt idx="443">
                  <c:v>6.3</c:v>
                </c:pt>
                <c:pt idx="444">
                  <c:v>6.3</c:v>
                </c:pt>
                <c:pt idx="445">
                  <c:v>6.3</c:v>
                </c:pt>
                <c:pt idx="446">
                  <c:v>6.3</c:v>
                </c:pt>
                <c:pt idx="447">
                  <c:v>6.3</c:v>
                </c:pt>
                <c:pt idx="448">
                  <c:v>6.3</c:v>
                </c:pt>
                <c:pt idx="449">
                  <c:v>6.3</c:v>
                </c:pt>
                <c:pt idx="450">
                  <c:v>6.3</c:v>
                </c:pt>
                <c:pt idx="451">
                  <c:v>6.3</c:v>
                </c:pt>
                <c:pt idx="452">
                  <c:v>6.3</c:v>
                </c:pt>
                <c:pt idx="453">
                  <c:v>6.3</c:v>
                </c:pt>
                <c:pt idx="454">
                  <c:v>6.3</c:v>
                </c:pt>
                <c:pt idx="455">
                  <c:v>6.3</c:v>
                </c:pt>
                <c:pt idx="456">
                  <c:v>6.3</c:v>
                </c:pt>
                <c:pt idx="457">
                  <c:v>6.3</c:v>
                </c:pt>
                <c:pt idx="458">
                  <c:v>6.3</c:v>
                </c:pt>
                <c:pt idx="459">
                  <c:v>6.3</c:v>
                </c:pt>
                <c:pt idx="460">
                  <c:v>6.3</c:v>
                </c:pt>
                <c:pt idx="461">
                  <c:v>6.3</c:v>
                </c:pt>
                <c:pt idx="462">
                  <c:v>6.3</c:v>
                </c:pt>
                <c:pt idx="463">
                  <c:v>6.3</c:v>
                </c:pt>
                <c:pt idx="464">
                  <c:v>6.3</c:v>
                </c:pt>
                <c:pt idx="465">
                  <c:v>6.3</c:v>
                </c:pt>
                <c:pt idx="466">
                  <c:v>6.3</c:v>
                </c:pt>
                <c:pt idx="467">
                  <c:v>6.3</c:v>
                </c:pt>
                <c:pt idx="468">
                  <c:v>6.3</c:v>
                </c:pt>
                <c:pt idx="469">
                  <c:v>6.3</c:v>
                </c:pt>
                <c:pt idx="470">
                  <c:v>6.3</c:v>
                </c:pt>
                <c:pt idx="471">
                  <c:v>6.3</c:v>
                </c:pt>
                <c:pt idx="472">
                  <c:v>6.3</c:v>
                </c:pt>
                <c:pt idx="473">
                  <c:v>6.3</c:v>
                </c:pt>
                <c:pt idx="474">
                  <c:v>6.3</c:v>
                </c:pt>
                <c:pt idx="475">
                  <c:v>6.3</c:v>
                </c:pt>
                <c:pt idx="476">
                  <c:v>6.3</c:v>
                </c:pt>
                <c:pt idx="477">
                  <c:v>6.3</c:v>
                </c:pt>
                <c:pt idx="478">
                  <c:v>6.3</c:v>
                </c:pt>
                <c:pt idx="479">
                  <c:v>6.3</c:v>
                </c:pt>
                <c:pt idx="480">
                  <c:v>6.3</c:v>
                </c:pt>
                <c:pt idx="481">
                  <c:v>6.3</c:v>
                </c:pt>
                <c:pt idx="482">
                  <c:v>6.3</c:v>
                </c:pt>
                <c:pt idx="483">
                  <c:v>6.3</c:v>
                </c:pt>
                <c:pt idx="484">
                  <c:v>6.3</c:v>
                </c:pt>
                <c:pt idx="485">
                  <c:v>6.3</c:v>
                </c:pt>
                <c:pt idx="486">
                  <c:v>6.3</c:v>
                </c:pt>
                <c:pt idx="487">
                  <c:v>6.3</c:v>
                </c:pt>
                <c:pt idx="488">
                  <c:v>6.3</c:v>
                </c:pt>
                <c:pt idx="489">
                  <c:v>6.3</c:v>
                </c:pt>
                <c:pt idx="490">
                  <c:v>6.3</c:v>
                </c:pt>
                <c:pt idx="491">
                  <c:v>6.3</c:v>
                </c:pt>
                <c:pt idx="492">
                  <c:v>6.3</c:v>
                </c:pt>
                <c:pt idx="493">
                  <c:v>6.3</c:v>
                </c:pt>
                <c:pt idx="494">
                  <c:v>6.3</c:v>
                </c:pt>
                <c:pt idx="495">
                  <c:v>6.3</c:v>
                </c:pt>
                <c:pt idx="496">
                  <c:v>6.3</c:v>
                </c:pt>
                <c:pt idx="497">
                  <c:v>6.3</c:v>
                </c:pt>
                <c:pt idx="498">
                  <c:v>6.3</c:v>
                </c:pt>
                <c:pt idx="499">
                  <c:v>6.3</c:v>
                </c:pt>
                <c:pt idx="500">
                  <c:v>6.3</c:v>
                </c:pt>
                <c:pt idx="501">
                  <c:v>6.3</c:v>
                </c:pt>
                <c:pt idx="502">
                  <c:v>6.3</c:v>
                </c:pt>
                <c:pt idx="503">
                  <c:v>6.3</c:v>
                </c:pt>
                <c:pt idx="504">
                  <c:v>6.3</c:v>
                </c:pt>
                <c:pt idx="505">
                  <c:v>6.3</c:v>
                </c:pt>
                <c:pt idx="506">
                  <c:v>6.3</c:v>
                </c:pt>
                <c:pt idx="507">
                  <c:v>6.3</c:v>
                </c:pt>
                <c:pt idx="508">
                  <c:v>6.3</c:v>
                </c:pt>
                <c:pt idx="509">
                  <c:v>6.3</c:v>
                </c:pt>
                <c:pt idx="510">
                  <c:v>6.3</c:v>
                </c:pt>
                <c:pt idx="511">
                  <c:v>6.3</c:v>
                </c:pt>
                <c:pt idx="512">
                  <c:v>6.3</c:v>
                </c:pt>
                <c:pt idx="513">
                  <c:v>6.3</c:v>
                </c:pt>
                <c:pt idx="514">
                  <c:v>6.3</c:v>
                </c:pt>
                <c:pt idx="515">
                  <c:v>6.3</c:v>
                </c:pt>
                <c:pt idx="516">
                  <c:v>6.3</c:v>
                </c:pt>
                <c:pt idx="517">
                  <c:v>6.3</c:v>
                </c:pt>
                <c:pt idx="518">
                  <c:v>6.3</c:v>
                </c:pt>
                <c:pt idx="519">
                  <c:v>6.3</c:v>
                </c:pt>
                <c:pt idx="520">
                  <c:v>6.3</c:v>
                </c:pt>
                <c:pt idx="521">
                  <c:v>6.3</c:v>
                </c:pt>
                <c:pt idx="522">
                  <c:v>6.3</c:v>
                </c:pt>
                <c:pt idx="523">
                  <c:v>6.3</c:v>
                </c:pt>
                <c:pt idx="524">
                  <c:v>6.3</c:v>
                </c:pt>
                <c:pt idx="525">
                  <c:v>6.3</c:v>
                </c:pt>
                <c:pt idx="526">
                  <c:v>6.3</c:v>
                </c:pt>
                <c:pt idx="527">
                  <c:v>6.3</c:v>
                </c:pt>
                <c:pt idx="528">
                  <c:v>6.3</c:v>
                </c:pt>
                <c:pt idx="529">
                  <c:v>6.3</c:v>
                </c:pt>
                <c:pt idx="530">
                  <c:v>6.3</c:v>
                </c:pt>
                <c:pt idx="531">
                  <c:v>6.3</c:v>
                </c:pt>
                <c:pt idx="532">
                  <c:v>6.3</c:v>
                </c:pt>
                <c:pt idx="533">
                  <c:v>6.3</c:v>
                </c:pt>
                <c:pt idx="534">
                  <c:v>6.3</c:v>
                </c:pt>
                <c:pt idx="535">
                  <c:v>6.3</c:v>
                </c:pt>
                <c:pt idx="536">
                  <c:v>6.3</c:v>
                </c:pt>
                <c:pt idx="537">
                  <c:v>6.3</c:v>
                </c:pt>
                <c:pt idx="538">
                  <c:v>6.3</c:v>
                </c:pt>
                <c:pt idx="539">
                  <c:v>6.3</c:v>
                </c:pt>
                <c:pt idx="540">
                  <c:v>6.3</c:v>
                </c:pt>
                <c:pt idx="541">
                  <c:v>6.3</c:v>
                </c:pt>
                <c:pt idx="542">
                  <c:v>6.3</c:v>
                </c:pt>
                <c:pt idx="543">
                  <c:v>6.3</c:v>
                </c:pt>
                <c:pt idx="544">
                  <c:v>6.3</c:v>
                </c:pt>
                <c:pt idx="545">
                  <c:v>6.3</c:v>
                </c:pt>
                <c:pt idx="546">
                  <c:v>6.3</c:v>
                </c:pt>
                <c:pt idx="547">
                  <c:v>6.3</c:v>
                </c:pt>
                <c:pt idx="548">
                  <c:v>6.3</c:v>
                </c:pt>
                <c:pt idx="549">
                  <c:v>6.3</c:v>
                </c:pt>
                <c:pt idx="550">
                  <c:v>6.3</c:v>
                </c:pt>
                <c:pt idx="551">
                  <c:v>6.3</c:v>
                </c:pt>
                <c:pt idx="552">
                  <c:v>6.3</c:v>
                </c:pt>
                <c:pt idx="553">
                  <c:v>6.3</c:v>
                </c:pt>
                <c:pt idx="554">
                  <c:v>6.3</c:v>
                </c:pt>
                <c:pt idx="555">
                  <c:v>6.3</c:v>
                </c:pt>
                <c:pt idx="556">
                  <c:v>6.3</c:v>
                </c:pt>
                <c:pt idx="557">
                  <c:v>6.3</c:v>
                </c:pt>
                <c:pt idx="558">
                  <c:v>6.3</c:v>
                </c:pt>
                <c:pt idx="559">
                  <c:v>6.3</c:v>
                </c:pt>
                <c:pt idx="560">
                  <c:v>6.3</c:v>
                </c:pt>
                <c:pt idx="561">
                  <c:v>6.3</c:v>
                </c:pt>
                <c:pt idx="562">
                  <c:v>6.3</c:v>
                </c:pt>
                <c:pt idx="563">
                  <c:v>6.3</c:v>
                </c:pt>
                <c:pt idx="564">
                  <c:v>6.3</c:v>
                </c:pt>
                <c:pt idx="565">
                  <c:v>6.3</c:v>
                </c:pt>
                <c:pt idx="566">
                  <c:v>6.3</c:v>
                </c:pt>
                <c:pt idx="567">
                  <c:v>6.3</c:v>
                </c:pt>
                <c:pt idx="568">
                  <c:v>6.3</c:v>
                </c:pt>
                <c:pt idx="569">
                  <c:v>6.3</c:v>
                </c:pt>
                <c:pt idx="570">
                  <c:v>6.3</c:v>
                </c:pt>
                <c:pt idx="571">
                  <c:v>6.3</c:v>
                </c:pt>
                <c:pt idx="572">
                  <c:v>6.3</c:v>
                </c:pt>
                <c:pt idx="573">
                  <c:v>6.3</c:v>
                </c:pt>
                <c:pt idx="574">
                  <c:v>6.3</c:v>
                </c:pt>
                <c:pt idx="575">
                  <c:v>6.3</c:v>
                </c:pt>
                <c:pt idx="576">
                  <c:v>6.3</c:v>
                </c:pt>
                <c:pt idx="577">
                  <c:v>6.3</c:v>
                </c:pt>
                <c:pt idx="578">
                  <c:v>6.3</c:v>
                </c:pt>
                <c:pt idx="579">
                  <c:v>6.3</c:v>
                </c:pt>
                <c:pt idx="580">
                  <c:v>6.3</c:v>
                </c:pt>
                <c:pt idx="581">
                  <c:v>6.3</c:v>
                </c:pt>
                <c:pt idx="582">
                  <c:v>6.3</c:v>
                </c:pt>
                <c:pt idx="583">
                  <c:v>6.3</c:v>
                </c:pt>
                <c:pt idx="584">
                  <c:v>6.3</c:v>
                </c:pt>
                <c:pt idx="585">
                  <c:v>6.3</c:v>
                </c:pt>
                <c:pt idx="586">
                  <c:v>6.3</c:v>
                </c:pt>
                <c:pt idx="587">
                  <c:v>6.3</c:v>
                </c:pt>
                <c:pt idx="588">
                  <c:v>6.3</c:v>
                </c:pt>
                <c:pt idx="589">
                  <c:v>6.3</c:v>
                </c:pt>
                <c:pt idx="590">
                  <c:v>6.3</c:v>
                </c:pt>
                <c:pt idx="591">
                  <c:v>6.3</c:v>
                </c:pt>
                <c:pt idx="592">
                  <c:v>6.3</c:v>
                </c:pt>
                <c:pt idx="593">
                  <c:v>6.3</c:v>
                </c:pt>
                <c:pt idx="594">
                  <c:v>6.3</c:v>
                </c:pt>
                <c:pt idx="595">
                  <c:v>6.3</c:v>
                </c:pt>
                <c:pt idx="596">
                  <c:v>6.3</c:v>
                </c:pt>
                <c:pt idx="597">
                  <c:v>6.3</c:v>
                </c:pt>
                <c:pt idx="598">
                  <c:v>6.3</c:v>
                </c:pt>
                <c:pt idx="599">
                  <c:v>6.3</c:v>
                </c:pt>
                <c:pt idx="600">
                  <c:v>6.3</c:v>
                </c:pt>
                <c:pt idx="601">
                  <c:v>6.3</c:v>
                </c:pt>
                <c:pt idx="602">
                  <c:v>6.3</c:v>
                </c:pt>
                <c:pt idx="603">
                  <c:v>6.3</c:v>
                </c:pt>
                <c:pt idx="604">
                  <c:v>6.3</c:v>
                </c:pt>
                <c:pt idx="605">
                  <c:v>6.3</c:v>
                </c:pt>
                <c:pt idx="606">
                  <c:v>6.3</c:v>
                </c:pt>
                <c:pt idx="607">
                  <c:v>6.3</c:v>
                </c:pt>
                <c:pt idx="608">
                  <c:v>6.3</c:v>
                </c:pt>
                <c:pt idx="609">
                  <c:v>6.3</c:v>
                </c:pt>
                <c:pt idx="610">
                  <c:v>6.3</c:v>
                </c:pt>
                <c:pt idx="611">
                  <c:v>6.3</c:v>
                </c:pt>
                <c:pt idx="612">
                  <c:v>6.3</c:v>
                </c:pt>
                <c:pt idx="613">
                  <c:v>6.3</c:v>
                </c:pt>
                <c:pt idx="614">
                  <c:v>6.3</c:v>
                </c:pt>
                <c:pt idx="615">
                  <c:v>6.3</c:v>
                </c:pt>
                <c:pt idx="616">
                  <c:v>6.3</c:v>
                </c:pt>
                <c:pt idx="617">
                  <c:v>6.3</c:v>
                </c:pt>
                <c:pt idx="618">
                  <c:v>6.3</c:v>
                </c:pt>
                <c:pt idx="619">
                  <c:v>6.3</c:v>
                </c:pt>
                <c:pt idx="620">
                  <c:v>6.3</c:v>
                </c:pt>
                <c:pt idx="621">
                  <c:v>6.3</c:v>
                </c:pt>
                <c:pt idx="622">
                  <c:v>6.3</c:v>
                </c:pt>
                <c:pt idx="623">
                  <c:v>6.3</c:v>
                </c:pt>
                <c:pt idx="624">
                  <c:v>6.3</c:v>
                </c:pt>
                <c:pt idx="625">
                  <c:v>6.3</c:v>
                </c:pt>
                <c:pt idx="626">
                  <c:v>6.3</c:v>
                </c:pt>
                <c:pt idx="627">
                  <c:v>6.3</c:v>
                </c:pt>
                <c:pt idx="628">
                  <c:v>6.3</c:v>
                </c:pt>
                <c:pt idx="629">
                  <c:v>6.3</c:v>
                </c:pt>
                <c:pt idx="630">
                  <c:v>6.3</c:v>
                </c:pt>
                <c:pt idx="631">
                  <c:v>6.3</c:v>
                </c:pt>
                <c:pt idx="632">
                  <c:v>6.3</c:v>
                </c:pt>
                <c:pt idx="633">
                  <c:v>6.3</c:v>
                </c:pt>
                <c:pt idx="634">
                  <c:v>6.3</c:v>
                </c:pt>
                <c:pt idx="635">
                  <c:v>6.3</c:v>
                </c:pt>
                <c:pt idx="636">
                  <c:v>6.3</c:v>
                </c:pt>
                <c:pt idx="637">
                  <c:v>6.3</c:v>
                </c:pt>
                <c:pt idx="638">
                  <c:v>6.3</c:v>
                </c:pt>
                <c:pt idx="639">
                  <c:v>6.3</c:v>
                </c:pt>
                <c:pt idx="640">
                  <c:v>6.3</c:v>
                </c:pt>
                <c:pt idx="641">
                  <c:v>6.3</c:v>
                </c:pt>
                <c:pt idx="642">
                  <c:v>6.3</c:v>
                </c:pt>
                <c:pt idx="643">
                  <c:v>6.3</c:v>
                </c:pt>
                <c:pt idx="644">
                  <c:v>6.3</c:v>
                </c:pt>
                <c:pt idx="645">
                  <c:v>6.3</c:v>
                </c:pt>
                <c:pt idx="646">
                  <c:v>6.3</c:v>
                </c:pt>
                <c:pt idx="647">
                  <c:v>6.3</c:v>
                </c:pt>
                <c:pt idx="648">
                  <c:v>6.3</c:v>
                </c:pt>
                <c:pt idx="649">
                  <c:v>6.3</c:v>
                </c:pt>
                <c:pt idx="650">
                  <c:v>6.3</c:v>
                </c:pt>
                <c:pt idx="651">
                  <c:v>6.3</c:v>
                </c:pt>
                <c:pt idx="652">
                  <c:v>6.3</c:v>
                </c:pt>
                <c:pt idx="653">
                  <c:v>6.3</c:v>
                </c:pt>
                <c:pt idx="654">
                  <c:v>6.3</c:v>
                </c:pt>
                <c:pt idx="655">
                  <c:v>6.3</c:v>
                </c:pt>
                <c:pt idx="656">
                  <c:v>6.3</c:v>
                </c:pt>
                <c:pt idx="657">
                  <c:v>6.3</c:v>
                </c:pt>
                <c:pt idx="658">
                  <c:v>6.3</c:v>
                </c:pt>
                <c:pt idx="659">
                  <c:v>6.3</c:v>
                </c:pt>
                <c:pt idx="660">
                  <c:v>6.3</c:v>
                </c:pt>
                <c:pt idx="661">
                  <c:v>6.3</c:v>
                </c:pt>
                <c:pt idx="662">
                  <c:v>6.3</c:v>
                </c:pt>
                <c:pt idx="663">
                  <c:v>6.3</c:v>
                </c:pt>
                <c:pt idx="664">
                  <c:v>6.3</c:v>
                </c:pt>
                <c:pt idx="665">
                  <c:v>6.3</c:v>
                </c:pt>
                <c:pt idx="666">
                  <c:v>6.3</c:v>
                </c:pt>
                <c:pt idx="667">
                  <c:v>6.3</c:v>
                </c:pt>
                <c:pt idx="668">
                  <c:v>6.3</c:v>
                </c:pt>
                <c:pt idx="669">
                  <c:v>6.3</c:v>
                </c:pt>
                <c:pt idx="670">
                  <c:v>6.3</c:v>
                </c:pt>
                <c:pt idx="671">
                  <c:v>6.3</c:v>
                </c:pt>
                <c:pt idx="672">
                  <c:v>6.3</c:v>
                </c:pt>
                <c:pt idx="673">
                  <c:v>6.3</c:v>
                </c:pt>
                <c:pt idx="674">
                  <c:v>6.3</c:v>
                </c:pt>
                <c:pt idx="675">
                  <c:v>6.3</c:v>
                </c:pt>
                <c:pt idx="676">
                  <c:v>6.3</c:v>
                </c:pt>
                <c:pt idx="677">
                  <c:v>6.3</c:v>
                </c:pt>
                <c:pt idx="678">
                  <c:v>6.3</c:v>
                </c:pt>
                <c:pt idx="679">
                  <c:v>6.3</c:v>
                </c:pt>
                <c:pt idx="680">
                  <c:v>6.3</c:v>
                </c:pt>
                <c:pt idx="681">
                  <c:v>6.3</c:v>
                </c:pt>
                <c:pt idx="682">
                  <c:v>6.3</c:v>
                </c:pt>
                <c:pt idx="683">
                  <c:v>6.3</c:v>
                </c:pt>
                <c:pt idx="684">
                  <c:v>6.3</c:v>
                </c:pt>
                <c:pt idx="685">
                  <c:v>6.3</c:v>
                </c:pt>
                <c:pt idx="686">
                  <c:v>6.3</c:v>
                </c:pt>
                <c:pt idx="687">
                  <c:v>6.3</c:v>
                </c:pt>
                <c:pt idx="688">
                  <c:v>6.3</c:v>
                </c:pt>
                <c:pt idx="689">
                  <c:v>6.3</c:v>
                </c:pt>
                <c:pt idx="690">
                  <c:v>6.3</c:v>
                </c:pt>
                <c:pt idx="691">
                  <c:v>6.3</c:v>
                </c:pt>
                <c:pt idx="692">
                  <c:v>6.3</c:v>
                </c:pt>
                <c:pt idx="693">
                  <c:v>6.3</c:v>
                </c:pt>
                <c:pt idx="694">
                  <c:v>6.3</c:v>
                </c:pt>
                <c:pt idx="695">
                  <c:v>6.3</c:v>
                </c:pt>
                <c:pt idx="696">
                  <c:v>6.3</c:v>
                </c:pt>
                <c:pt idx="697">
                  <c:v>6.3</c:v>
                </c:pt>
                <c:pt idx="698">
                  <c:v>6.3</c:v>
                </c:pt>
                <c:pt idx="699">
                  <c:v>6.3</c:v>
                </c:pt>
                <c:pt idx="700">
                  <c:v>6.3</c:v>
                </c:pt>
                <c:pt idx="701">
                  <c:v>6.3</c:v>
                </c:pt>
                <c:pt idx="702">
                  <c:v>6.3</c:v>
                </c:pt>
                <c:pt idx="703">
                  <c:v>6.3</c:v>
                </c:pt>
                <c:pt idx="704">
                  <c:v>6.3</c:v>
                </c:pt>
                <c:pt idx="705">
                  <c:v>6.3</c:v>
                </c:pt>
                <c:pt idx="706">
                  <c:v>6.3</c:v>
                </c:pt>
                <c:pt idx="707">
                  <c:v>6.3</c:v>
                </c:pt>
                <c:pt idx="708">
                  <c:v>6.3</c:v>
                </c:pt>
                <c:pt idx="709">
                  <c:v>6.3</c:v>
                </c:pt>
                <c:pt idx="710">
                  <c:v>6.3</c:v>
                </c:pt>
                <c:pt idx="711">
                  <c:v>6.3</c:v>
                </c:pt>
                <c:pt idx="712">
                  <c:v>6.3</c:v>
                </c:pt>
                <c:pt idx="713">
                  <c:v>6.3</c:v>
                </c:pt>
                <c:pt idx="714">
                  <c:v>6.3</c:v>
                </c:pt>
                <c:pt idx="715">
                  <c:v>6.3</c:v>
                </c:pt>
                <c:pt idx="716">
                  <c:v>6.3</c:v>
                </c:pt>
                <c:pt idx="717">
                  <c:v>6.3</c:v>
                </c:pt>
                <c:pt idx="718">
                  <c:v>6.3</c:v>
                </c:pt>
                <c:pt idx="719">
                  <c:v>6.3</c:v>
                </c:pt>
                <c:pt idx="720">
                  <c:v>6.3</c:v>
                </c:pt>
                <c:pt idx="721">
                  <c:v>6.3</c:v>
                </c:pt>
                <c:pt idx="722">
                  <c:v>6.3</c:v>
                </c:pt>
                <c:pt idx="723">
                  <c:v>6.3</c:v>
                </c:pt>
                <c:pt idx="724">
                  <c:v>6.3</c:v>
                </c:pt>
                <c:pt idx="725">
                  <c:v>6.3</c:v>
                </c:pt>
                <c:pt idx="726">
                  <c:v>6.3</c:v>
                </c:pt>
                <c:pt idx="727">
                  <c:v>6.3</c:v>
                </c:pt>
                <c:pt idx="728">
                  <c:v>6.3</c:v>
                </c:pt>
                <c:pt idx="729">
                  <c:v>6.3</c:v>
                </c:pt>
                <c:pt idx="730">
                  <c:v>6.3</c:v>
                </c:pt>
                <c:pt idx="731">
                  <c:v>6.3</c:v>
                </c:pt>
                <c:pt idx="732">
                  <c:v>6.3</c:v>
                </c:pt>
                <c:pt idx="733">
                  <c:v>6.3</c:v>
                </c:pt>
                <c:pt idx="734">
                  <c:v>6.3</c:v>
                </c:pt>
                <c:pt idx="735">
                  <c:v>6.3</c:v>
                </c:pt>
                <c:pt idx="736">
                  <c:v>6.3</c:v>
                </c:pt>
                <c:pt idx="737">
                  <c:v>6.3</c:v>
                </c:pt>
                <c:pt idx="738">
                  <c:v>6.3</c:v>
                </c:pt>
                <c:pt idx="739">
                  <c:v>6.3</c:v>
                </c:pt>
                <c:pt idx="740">
                  <c:v>6.3</c:v>
                </c:pt>
                <c:pt idx="741">
                  <c:v>6.3</c:v>
                </c:pt>
                <c:pt idx="742">
                  <c:v>6.3</c:v>
                </c:pt>
                <c:pt idx="743">
                  <c:v>6.3</c:v>
                </c:pt>
                <c:pt idx="744">
                  <c:v>6.3</c:v>
                </c:pt>
                <c:pt idx="745">
                  <c:v>6.3</c:v>
                </c:pt>
                <c:pt idx="746">
                  <c:v>6.3</c:v>
                </c:pt>
                <c:pt idx="747">
                  <c:v>6.3</c:v>
                </c:pt>
                <c:pt idx="748">
                  <c:v>6.3</c:v>
                </c:pt>
                <c:pt idx="749">
                  <c:v>6.3</c:v>
                </c:pt>
                <c:pt idx="750">
                  <c:v>6.3</c:v>
                </c:pt>
                <c:pt idx="751">
                  <c:v>6.3</c:v>
                </c:pt>
                <c:pt idx="752">
                  <c:v>6.3</c:v>
                </c:pt>
                <c:pt idx="753">
                  <c:v>6.3</c:v>
                </c:pt>
                <c:pt idx="754">
                  <c:v>6.3</c:v>
                </c:pt>
                <c:pt idx="755">
                  <c:v>6.3</c:v>
                </c:pt>
                <c:pt idx="756">
                  <c:v>6.3</c:v>
                </c:pt>
                <c:pt idx="757">
                  <c:v>6.3</c:v>
                </c:pt>
                <c:pt idx="758">
                  <c:v>6.3</c:v>
                </c:pt>
                <c:pt idx="759">
                  <c:v>6.3</c:v>
                </c:pt>
                <c:pt idx="760">
                  <c:v>6.3</c:v>
                </c:pt>
                <c:pt idx="761">
                  <c:v>6.3</c:v>
                </c:pt>
                <c:pt idx="762">
                  <c:v>6.3</c:v>
                </c:pt>
                <c:pt idx="763">
                  <c:v>6.3</c:v>
                </c:pt>
                <c:pt idx="764">
                  <c:v>6.3</c:v>
                </c:pt>
                <c:pt idx="765">
                  <c:v>6.3</c:v>
                </c:pt>
                <c:pt idx="766">
                  <c:v>6.3</c:v>
                </c:pt>
                <c:pt idx="767">
                  <c:v>6.3</c:v>
                </c:pt>
                <c:pt idx="768">
                  <c:v>6.3</c:v>
                </c:pt>
                <c:pt idx="769">
                  <c:v>6.3</c:v>
                </c:pt>
                <c:pt idx="770">
                  <c:v>6.3</c:v>
                </c:pt>
                <c:pt idx="771">
                  <c:v>6.3</c:v>
                </c:pt>
                <c:pt idx="772">
                  <c:v>6.3</c:v>
                </c:pt>
                <c:pt idx="773">
                  <c:v>6.3</c:v>
                </c:pt>
                <c:pt idx="774">
                  <c:v>6.3</c:v>
                </c:pt>
                <c:pt idx="775">
                  <c:v>6.3</c:v>
                </c:pt>
                <c:pt idx="776">
                  <c:v>6.3</c:v>
                </c:pt>
                <c:pt idx="777">
                  <c:v>6.3</c:v>
                </c:pt>
                <c:pt idx="778">
                  <c:v>6.3</c:v>
                </c:pt>
                <c:pt idx="779">
                  <c:v>6.3</c:v>
                </c:pt>
                <c:pt idx="780">
                  <c:v>6.3</c:v>
                </c:pt>
                <c:pt idx="781">
                  <c:v>6.3</c:v>
                </c:pt>
                <c:pt idx="782">
                  <c:v>6.3</c:v>
                </c:pt>
                <c:pt idx="783">
                  <c:v>6.3</c:v>
                </c:pt>
                <c:pt idx="784">
                  <c:v>6.3</c:v>
                </c:pt>
                <c:pt idx="785">
                  <c:v>6.3</c:v>
                </c:pt>
                <c:pt idx="786">
                  <c:v>6.3</c:v>
                </c:pt>
                <c:pt idx="787">
                  <c:v>6.3</c:v>
                </c:pt>
                <c:pt idx="788">
                  <c:v>6.3</c:v>
                </c:pt>
                <c:pt idx="789">
                  <c:v>6.3</c:v>
                </c:pt>
                <c:pt idx="790">
                  <c:v>6.3</c:v>
                </c:pt>
                <c:pt idx="791">
                  <c:v>6.3</c:v>
                </c:pt>
                <c:pt idx="792">
                  <c:v>6.3</c:v>
                </c:pt>
                <c:pt idx="793">
                  <c:v>6.3</c:v>
                </c:pt>
                <c:pt idx="794">
                  <c:v>6.3</c:v>
                </c:pt>
                <c:pt idx="795">
                  <c:v>6.3</c:v>
                </c:pt>
                <c:pt idx="796">
                  <c:v>6.3</c:v>
                </c:pt>
                <c:pt idx="797">
                  <c:v>6.3</c:v>
                </c:pt>
                <c:pt idx="798">
                  <c:v>6.3</c:v>
                </c:pt>
                <c:pt idx="799">
                  <c:v>6.3</c:v>
                </c:pt>
                <c:pt idx="800">
                  <c:v>6.3</c:v>
                </c:pt>
                <c:pt idx="801">
                  <c:v>6.3</c:v>
                </c:pt>
                <c:pt idx="802">
                  <c:v>6.3</c:v>
                </c:pt>
                <c:pt idx="803">
                  <c:v>6.3</c:v>
                </c:pt>
                <c:pt idx="804">
                  <c:v>6.3</c:v>
                </c:pt>
                <c:pt idx="805">
                  <c:v>6.3</c:v>
                </c:pt>
                <c:pt idx="806">
                  <c:v>6.3</c:v>
                </c:pt>
                <c:pt idx="807">
                  <c:v>6.3</c:v>
                </c:pt>
                <c:pt idx="808">
                  <c:v>6.3</c:v>
                </c:pt>
                <c:pt idx="809">
                  <c:v>6.3</c:v>
                </c:pt>
                <c:pt idx="810">
                  <c:v>6.3</c:v>
                </c:pt>
                <c:pt idx="811">
                  <c:v>6.3</c:v>
                </c:pt>
                <c:pt idx="812">
                  <c:v>6.3</c:v>
                </c:pt>
                <c:pt idx="813">
                  <c:v>6.3</c:v>
                </c:pt>
                <c:pt idx="814">
                  <c:v>6.3</c:v>
                </c:pt>
                <c:pt idx="815">
                  <c:v>6.3</c:v>
                </c:pt>
                <c:pt idx="816">
                  <c:v>6.3</c:v>
                </c:pt>
                <c:pt idx="817">
                  <c:v>6.3</c:v>
                </c:pt>
                <c:pt idx="818">
                  <c:v>6.3</c:v>
                </c:pt>
                <c:pt idx="819">
                  <c:v>6.3</c:v>
                </c:pt>
                <c:pt idx="820">
                  <c:v>6.3</c:v>
                </c:pt>
                <c:pt idx="821">
                  <c:v>6.3</c:v>
                </c:pt>
                <c:pt idx="822">
                  <c:v>6.3</c:v>
                </c:pt>
                <c:pt idx="823">
                  <c:v>6.3</c:v>
                </c:pt>
                <c:pt idx="824">
                  <c:v>6.3</c:v>
                </c:pt>
                <c:pt idx="825">
                  <c:v>6.3</c:v>
                </c:pt>
                <c:pt idx="826">
                  <c:v>6.3</c:v>
                </c:pt>
                <c:pt idx="827">
                  <c:v>6.3</c:v>
                </c:pt>
                <c:pt idx="828">
                  <c:v>6.3</c:v>
                </c:pt>
                <c:pt idx="829">
                  <c:v>6.3</c:v>
                </c:pt>
                <c:pt idx="830">
                  <c:v>6.3</c:v>
                </c:pt>
                <c:pt idx="831">
                  <c:v>6.3</c:v>
                </c:pt>
                <c:pt idx="832">
                  <c:v>6.3</c:v>
                </c:pt>
                <c:pt idx="833">
                  <c:v>6.3</c:v>
                </c:pt>
                <c:pt idx="834">
                  <c:v>6.3</c:v>
                </c:pt>
                <c:pt idx="835">
                  <c:v>6.3</c:v>
                </c:pt>
                <c:pt idx="836">
                  <c:v>6.3</c:v>
                </c:pt>
                <c:pt idx="837">
                  <c:v>6.3</c:v>
                </c:pt>
                <c:pt idx="838">
                  <c:v>6.3</c:v>
                </c:pt>
                <c:pt idx="839">
                  <c:v>6.3</c:v>
                </c:pt>
                <c:pt idx="840">
                  <c:v>6.3</c:v>
                </c:pt>
                <c:pt idx="841">
                  <c:v>6.3</c:v>
                </c:pt>
                <c:pt idx="842">
                  <c:v>6.3</c:v>
                </c:pt>
                <c:pt idx="843">
                  <c:v>6.3</c:v>
                </c:pt>
                <c:pt idx="844">
                  <c:v>6.3</c:v>
                </c:pt>
                <c:pt idx="845">
                  <c:v>6.3</c:v>
                </c:pt>
                <c:pt idx="846">
                  <c:v>6.3</c:v>
                </c:pt>
                <c:pt idx="847">
                  <c:v>6.3</c:v>
                </c:pt>
                <c:pt idx="848">
                  <c:v>6.3</c:v>
                </c:pt>
                <c:pt idx="849">
                  <c:v>6.3</c:v>
                </c:pt>
                <c:pt idx="850">
                  <c:v>6.3</c:v>
                </c:pt>
                <c:pt idx="851">
                  <c:v>6.3</c:v>
                </c:pt>
                <c:pt idx="852">
                  <c:v>6.3</c:v>
                </c:pt>
                <c:pt idx="853">
                  <c:v>6.3</c:v>
                </c:pt>
                <c:pt idx="854">
                  <c:v>6.3</c:v>
                </c:pt>
                <c:pt idx="855">
                  <c:v>6.3</c:v>
                </c:pt>
                <c:pt idx="856">
                  <c:v>6.3</c:v>
                </c:pt>
                <c:pt idx="857">
                  <c:v>6.3</c:v>
                </c:pt>
                <c:pt idx="858">
                  <c:v>6.3</c:v>
                </c:pt>
                <c:pt idx="859">
                  <c:v>6.3</c:v>
                </c:pt>
                <c:pt idx="860">
                  <c:v>6.3</c:v>
                </c:pt>
                <c:pt idx="861">
                  <c:v>6.3</c:v>
                </c:pt>
                <c:pt idx="862">
                  <c:v>6.3</c:v>
                </c:pt>
                <c:pt idx="863">
                  <c:v>6.3</c:v>
                </c:pt>
                <c:pt idx="864">
                  <c:v>6.3</c:v>
                </c:pt>
                <c:pt idx="865">
                  <c:v>6.3</c:v>
                </c:pt>
                <c:pt idx="866">
                  <c:v>6.3</c:v>
                </c:pt>
                <c:pt idx="867">
                  <c:v>6.3</c:v>
                </c:pt>
                <c:pt idx="868">
                  <c:v>6.3</c:v>
                </c:pt>
                <c:pt idx="869">
                  <c:v>6.3</c:v>
                </c:pt>
                <c:pt idx="870">
                  <c:v>6.3</c:v>
                </c:pt>
                <c:pt idx="871">
                  <c:v>6.3</c:v>
                </c:pt>
                <c:pt idx="872">
                  <c:v>6.3</c:v>
                </c:pt>
                <c:pt idx="873">
                  <c:v>6.3</c:v>
                </c:pt>
                <c:pt idx="874">
                  <c:v>6.3</c:v>
                </c:pt>
                <c:pt idx="875">
                  <c:v>6.3</c:v>
                </c:pt>
                <c:pt idx="876">
                  <c:v>6.3</c:v>
                </c:pt>
                <c:pt idx="877">
                  <c:v>6.3</c:v>
                </c:pt>
                <c:pt idx="878">
                  <c:v>6.3</c:v>
                </c:pt>
                <c:pt idx="879">
                  <c:v>6.3</c:v>
                </c:pt>
                <c:pt idx="880">
                  <c:v>6.3</c:v>
                </c:pt>
                <c:pt idx="881">
                  <c:v>6.3</c:v>
                </c:pt>
                <c:pt idx="882">
                  <c:v>6.3</c:v>
                </c:pt>
                <c:pt idx="883">
                  <c:v>6.3</c:v>
                </c:pt>
                <c:pt idx="884">
                  <c:v>6.3</c:v>
                </c:pt>
                <c:pt idx="885">
                  <c:v>6.3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6.35</c:v>
                </c:pt>
                <c:pt idx="911">
                  <c:v>6.35</c:v>
                </c:pt>
                <c:pt idx="912">
                  <c:v>6.35</c:v>
                </c:pt>
                <c:pt idx="913">
                  <c:v>6.35</c:v>
                </c:pt>
                <c:pt idx="914">
                  <c:v>6.35</c:v>
                </c:pt>
                <c:pt idx="915">
                  <c:v>6.35</c:v>
                </c:pt>
                <c:pt idx="916">
                  <c:v>6.35</c:v>
                </c:pt>
                <c:pt idx="917">
                  <c:v>6.35</c:v>
                </c:pt>
                <c:pt idx="918">
                  <c:v>6.35</c:v>
                </c:pt>
                <c:pt idx="919">
                  <c:v>6.35</c:v>
                </c:pt>
                <c:pt idx="920">
                  <c:v>6.35</c:v>
                </c:pt>
                <c:pt idx="921">
                  <c:v>6.35</c:v>
                </c:pt>
                <c:pt idx="922">
                  <c:v>6.35</c:v>
                </c:pt>
                <c:pt idx="923">
                  <c:v>6.35</c:v>
                </c:pt>
                <c:pt idx="924">
                  <c:v>6.35</c:v>
                </c:pt>
                <c:pt idx="925">
                  <c:v>6.35</c:v>
                </c:pt>
                <c:pt idx="926">
                  <c:v>6.35</c:v>
                </c:pt>
                <c:pt idx="927">
                  <c:v>6.35</c:v>
                </c:pt>
                <c:pt idx="928">
                  <c:v>6.35</c:v>
                </c:pt>
                <c:pt idx="929">
                  <c:v>6.35</c:v>
                </c:pt>
                <c:pt idx="930">
                  <c:v>6.35</c:v>
                </c:pt>
                <c:pt idx="931">
                  <c:v>6.35</c:v>
                </c:pt>
                <c:pt idx="932">
                  <c:v>6.35</c:v>
                </c:pt>
                <c:pt idx="933">
                  <c:v>6.35</c:v>
                </c:pt>
                <c:pt idx="934">
                  <c:v>6.35</c:v>
                </c:pt>
                <c:pt idx="935">
                  <c:v>6.35</c:v>
                </c:pt>
                <c:pt idx="936">
                  <c:v>6.35</c:v>
                </c:pt>
                <c:pt idx="937">
                  <c:v>6.35</c:v>
                </c:pt>
                <c:pt idx="938">
                  <c:v>6.35</c:v>
                </c:pt>
                <c:pt idx="939">
                  <c:v>6.35</c:v>
                </c:pt>
                <c:pt idx="940">
                  <c:v>6.35</c:v>
                </c:pt>
                <c:pt idx="941">
                  <c:v>6.35</c:v>
                </c:pt>
                <c:pt idx="942">
                  <c:v>6.35</c:v>
                </c:pt>
                <c:pt idx="943">
                  <c:v>6.35</c:v>
                </c:pt>
                <c:pt idx="944">
                  <c:v>6.35</c:v>
                </c:pt>
                <c:pt idx="945">
                  <c:v>6.35</c:v>
                </c:pt>
                <c:pt idx="946">
                  <c:v>6.35</c:v>
                </c:pt>
                <c:pt idx="947">
                  <c:v>6.35</c:v>
                </c:pt>
                <c:pt idx="948">
                  <c:v>6.35</c:v>
                </c:pt>
                <c:pt idx="949">
                  <c:v>6.35</c:v>
                </c:pt>
                <c:pt idx="950">
                  <c:v>6.35</c:v>
                </c:pt>
                <c:pt idx="951">
                  <c:v>6.35</c:v>
                </c:pt>
                <c:pt idx="952">
                  <c:v>6.35</c:v>
                </c:pt>
                <c:pt idx="953">
                  <c:v>6.35</c:v>
                </c:pt>
                <c:pt idx="954">
                  <c:v>6.35</c:v>
                </c:pt>
                <c:pt idx="955">
                  <c:v>6.35</c:v>
                </c:pt>
                <c:pt idx="956">
                  <c:v>6.35</c:v>
                </c:pt>
                <c:pt idx="957">
                  <c:v>6.35</c:v>
                </c:pt>
                <c:pt idx="958">
                  <c:v>6.35</c:v>
                </c:pt>
                <c:pt idx="959">
                  <c:v>6.35</c:v>
                </c:pt>
                <c:pt idx="960">
                  <c:v>6.35</c:v>
                </c:pt>
                <c:pt idx="961">
                  <c:v>6.35</c:v>
                </c:pt>
                <c:pt idx="962">
                  <c:v>6.35</c:v>
                </c:pt>
                <c:pt idx="963">
                  <c:v>6.35</c:v>
                </c:pt>
                <c:pt idx="964">
                  <c:v>6.35</c:v>
                </c:pt>
                <c:pt idx="965">
                  <c:v>6.35</c:v>
                </c:pt>
                <c:pt idx="966">
                  <c:v>6.35</c:v>
                </c:pt>
                <c:pt idx="967">
                  <c:v>6.35</c:v>
                </c:pt>
                <c:pt idx="968">
                  <c:v>6.35</c:v>
                </c:pt>
                <c:pt idx="969">
                  <c:v>6.35</c:v>
                </c:pt>
                <c:pt idx="970">
                  <c:v>6.35</c:v>
                </c:pt>
                <c:pt idx="971">
                  <c:v>6.35</c:v>
                </c:pt>
                <c:pt idx="972">
                  <c:v>6.35</c:v>
                </c:pt>
                <c:pt idx="973">
                  <c:v>6.35</c:v>
                </c:pt>
                <c:pt idx="974">
                  <c:v>6.35</c:v>
                </c:pt>
                <c:pt idx="975">
                  <c:v>6.35</c:v>
                </c:pt>
                <c:pt idx="976">
                  <c:v>6.35</c:v>
                </c:pt>
                <c:pt idx="977">
                  <c:v>6.35</c:v>
                </c:pt>
                <c:pt idx="978">
                  <c:v>6.35</c:v>
                </c:pt>
                <c:pt idx="979">
                  <c:v>6.35</c:v>
                </c:pt>
                <c:pt idx="980">
                  <c:v>6.35</c:v>
                </c:pt>
                <c:pt idx="981">
                  <c:v>6.35</c:v>
                </c:pt>
                <c:pt idx="982">
                  <c:v>6.35</c:v>
                </c:pt>
                <c:pt idx="983">
                  <c:v>6.35</c:v>
                </c:pt>
                <c:pt idx="984">
                  <c:v>6.35</c:v>
                </c:pt>
                <c:pt idx="985">
                  <c:v>6.35</c:v>
                </c:pt>
                <c:pt idx="986">
                  <c:v>6.35</c:v>
                </c:pt>
                <c:pt idx="987">
                  <c:v>6.35</c:v>
                </c:pt>
                <c:pt idx="988">
                  <c:v>6.35</c:v>
                </c:pt>
                <c:pt idx="989">
                  <c:v>6.35</c:v>
                </c:pt>
                <c:pt idx="990">
                  <c:v>6.35</c:v>
                </c:pt>
                <c:pt idx="991">
                  <c:v>6.35</c:v>
                </c:pt>
                <c:pt idx="992">
                  <c:v>6.35</c:v>
                </c:pt>
                <c:pt idx="993">
                  <c:v>6.35</c:v>
                </c:pt>
                <c:pt idx="994">
                  <c:v>6.35</c:v>
                </c:pt>
                <c:pt idx="995">
                  <c:v>6.35</c:v>
                </c:pt>
                <c:pt idx="996">
                  <c:v>6.35</c:v>
                </c:pt>
                <c:pt idx="997">
                  <c:v>6.35</c:v>
                </c:pt>
                <c:pt idx="998">
                  <c:v>6.35</c:v>
                </c:pt>
                <c:pt idx="999">
                  <c:v>6.35</c:v>
                </c:pt>
                <c:pt idx="1000">
                  <c:v>6.35</c:v>
                </c:pt>
                <c:pt idx="1001">
                  <c:v>6.35</c:v>
                </c:pt>
                <c:pt idx="1002">
                  <c:v>6.35</c:v>
                </c:pt>
                <c:pt idx="1003">
                  <c:v>6.35</c:v>
                </c:pt>
                <c:pt idx="1004">
                  <c:v>6.35</c:v>
                </c:pt>
                <c:pt idx="1005">
                  <c:v>6.35</c:v>
                </c:pt>
                <c:pt idx="1006">
                  <c:v>6.35</c:v>
                </c:pt>
                <c:pt idx="1007">
                  <c:v>6.35</c:v>
                </c:pt>
                <c:pt idx="1008">
                  <c:v>6.35</c:v>
                </c:pt>
                <c:pt idx="1009">
                  <c:v>6.35</c:v>
                </c:pt>
                <c:pt idx="1010">
                  <c:v>6.35</c:v>
                </c:pt>
                <c:pt idx="1011">
                  <c:v>6.35</c:v>
                </c:pt>
                <c:pt idx="1012">
                  <c:v>6.35</c:v>
                </c:pt>
                <c:pt idx="1013">
                  <c:v>6.35</c:v>
                </c:pt>
                <c:pt idx="1014">
                  <c:v>6.35</c:v>
                </c:pt>
                <c:pt idx="1015">
                  <c:v>6.35</c:v>
                </c:pt>
                <c:pt idx="1016">
                  <c:v>6.35</c:v>
                </c:pt>
                <c:pt idx="1017">
                  <c:v>6.35</c:v>
                </c:pt>
                <c:pt idx="1018">
                  <c:v>6.35</c:v>
                </c:pt>
                <c:pt idx="1019">
                  <c:v>6.35</c:v>
                </c:pt>
                <c:pt idx="1020">
                  <c:v>6.35</c:v>
                </c:pt>
                <c:pt idx="1021">
                  <c:v>6.35</c:v>
                </c:pt>
                <c:pt idx="1022">
                  <c:v>6.35</c:v>
                </c:pt>
                <c:pt idx="1023">
                  <c:v>6.35</c:v>
                </c:pt>
                <c:pt idx="1024">
                  <c:v>6.35</c:v>
                </c:pt>
                <c:pt idx="1025">
                  <c:v>6.35</c:v>
                </c:pt>
                <c:pt idx="1026">
                  <c:v>6.35</c:v>
                </c:pt>
                <c:pt idx="1027">
                  <c:v>6.35</c:v>
                </c:pt>
                <c:pt idx="1028">
                  <c:v>6.35</c:v>
                </c:pt>
                <c:pt idx="1029">
                  <c:v>6.35</c:v>
                </c:pt>
                <c:pt idx="1030">
                  <c:v>6.35</c:v>
                </c:pt>
                <c:pt idx="1031">
                  <c:v>6.35</c:v>
                </c:pt>
                <c:pt idx="1032">
                  <c:v>6.35</c:v>
                </c:pt>
                <c:pt idx="1033">
                  <c:v>6.35</c:v>
                </c:pt>
                <c:pt idx="1034">
                  <c:v>6.35</c:v>
                </c:pt>
                <c:pt idx="1035">
                  <c:v>6.35</c:v>
                </c:pt>
                <c:pt idx="1036">
                  <c:v>6.35</c:v>
                </c:pt>
                <c:pt idx="1037">
                  <c:v>6.35</c:v>
                </c:pt>
                <c:pt idx="1038">
                  <c:v>6.35</c:v>
                </c:pt>
                <c:pt idx="1039">
                  <c:v>6.35</c:v>
                </c:pt>
                <c:pt idx="1040">
                  <c:v>6.35</c:v>
                </c:pt>
                <c:pt idx="1041">
                  <c:v>6.35</c:v>
                </c:pt>
                <c:pt idx="1042">
                  <c:v>6.35</c:v>
                </c:pt>
                <c:pt idx="1043">
                  <c:v>6.35</c:v>
                </c:pt>
                <c:pt idx="1044">
                  <c:v>6.35</c:v>
                </c:pt>
                <c:pt idx="1045">
                  <c:v>6.35</c:v>
                </c:pt>
                <c:pt idx="1046">
                  <c:v>6.35</c:v>
                </c:pt>
                <c:pt idx="1047">
                  <c:v>6.35</c:v>
                </c:pt>
                <c:pt idx="1048">
                  <c:v>6.35</c:v>
                </c:pt>
                <c:pt idx="1049">
                  <c:v>6.35</c:v>
                </c:pt>
                <c:pt idx="1050">
                  <c:v>6.35</c:v>
                </c:pt>
                <c:pt idx="1051">
                  <c:v>6.35</c:v>
                </c:pt>
                <c:pt idx="1052">
                  <c:v>6.35</c:v>
                </c:pt>
                <c:pt idx="1053">
                  <c:v>6.35</c:v>
                </c:pt>
                <c:pt idx="1054">
                  <c:v>6.35</c:v>
                </c:pt>
                <c:pt idx="1055">
                  <c:v>6.35</c:v>
                </c:pt>
                <c:pt idx="1056">
                  <c:v>6.35</c:v>
                </c:pt>
                <c:pt idx="1057">
                  <c:v>6.35</c:v>
                </c:pt>
                <c:pt idx="1058">
                  <c:v>6.35</c:v>
                </c:pt>
                <c:pt idx="1059">
                  <c:v>6.35</c:v>
                </c:pt>
                <c:pt idx="1060">
                  <c:v>6.35</c:v>
                </c:pt>
                <c:pt idx="1061">
                  <c:v>6.35</c:v>
                </c:pt>
                <c:pt idx="1062">
                  <c:v>6.35</c:v>
                </c:pt>
                <c:pt idx="1063">
                  <c:v>6.35</c:v>
                </c:pt>
                <c:pt idx="1064">
                  <c:v>6.35</c:v>
                </c:pt>
                <c:pt idx="1065">
                  <c:v>6.35</c:v>
                </c:pt>
                <c:pt idx="1066">
                  <c:v>6.35</c:v>
                </c:pt>
                <c:pt idx="1067">
                  <c:v>6.35</c:v>
                </c:pt>
                <c:pt idx="1068">
                  <c:v>6.35</c:v>
                </c:pt>
                <c:pt idx="1069">
                  <c:v>6.35</c:v>
                </c:pt>
                <c:pt idx="1070">
                  <c:v>6.35</c:v>
                </c:pt>
                <c:pt idx="1071">
                  <c:v>6.35</c:v>
                </c:pt>
                <c:pt idx="1072">
                  <c:v>6.35</c:v>
                </c:pt>
                <c:pt idx="1073">
                  <c:v>6.35</c:v>
                </c:pt>
                <c:pt idx="1074">
                  <c:v>6.35</c:v>
                </c:pt>
                <c:pt idx="1075">
                  <c:v>6.35</c:v>
                </c:pt>
                <c:pt idx="1076">
                  <c:v>6.35</c:v>
                </c:pt>
                <c:pt idx="1077">
                  <c:v>6.35</c:v>
                </c:pt>
                <c:pt idx="1078">
                  <c:v>6.35</c:v>
                </c:pt>
                <c:pt idx="1079">
                  <c:v>6.35</c:v>
                </c:pt>
                <c:pt idx="1080">
                  <c:v>6.35</c:v>
                </c:pt>
                <c:pt idx="1081">
                  <c:v>6.35</c:v>
                </c:pt>
                <c:pt idx="1082">
                  <c:v>6.35</c:v>
                </c:pt>
                <c:pt idx="1083">
                  <c:v>6.35</c:v>
                </c:pt>
                <c:pt idx="1084">
                  <c:v>6.35</c:v>
                </c:pt>
                <c:pt idx="1085">
                  <c:v>6.35</c:v>
                </c:pt>
                <c:pt idx="1086">
                  <c:v>6.35</c:v>
                </c:pt>
                <c:pt idx="1087">
                  <c:v>6.35</c:v>
                </c:pt>
                <c:pt idx="1088">
                  <c:v>6.35</c:v>
                </c:pt>
                <c:pt idx="1089">
                  <c:v>6.35</c:v>
                </c:pt>
                <c:pt idx="1090">
                  <c:v>6.35</c:v>
                </c:pt>
                <c:pt idx="1091">
                  <c:v>6.35</c:v>
                </c:pt>
                <c:pt idx="1092">
                  <c:v>6.35</c:v>
                </c:pt>
                <c:pt idx="1093">
                  <c:v>6.35</c:v>
                </c:pt>
                <c:pt idx="1094">
                  <c:v>6.35</c:v>
                </c:pt>
                <c:pt idx="1095">
                  <c:v>6.35</c:v>
                </c:pt>
                <c:pt idx="1096">
                  <c:v>6.35</c:v>
                </c:pt>
                <c:pt idx="1097">
                  <c:v>6.35</c:v>
                </c:pt>
                <c:pt idx="1098">
                  <c:v>6.35</c:v>
                </c:pt>
                <c:pt idx="1099">
                  <c:v>6.35</c:v>
                </c:pt>
                <c:pt idx="1100">
                  <c:v>6.35</c:v>
                </c:pt>
                <c:pt idx="1101">
                  <c:v>6.35</c:v>
                </c:pt>
                <c:pt idx="1102">
                  <c:v>6.35</c:v>
                </c:pt>
                <c:pt idx="1103">
                  <c:v>6.35</c:v>
                </c:pt>
                <c:pt idx="1104">
                  <c:v>6.35</c:v>
                </c:pt>
                <c:pt idx="1105">
                  <c:v>6.35</c:v>
                </c:pt>
                <c:pt idx="1106">
                  <c:v>6.35</c:v>
                </c:pt>
                <c:pt idx="1107">
                  <c:v>6.35</c:v>
                </c:pt>
                <c:pt idx="1108">
                  <c:v>6.35</c:v>
                </c:pt>
                <c:pt idx="1109">
                  <c:v>6.35</c:v>
                </c:pt>
                <c:pt idx="1110">
                  <c:v>6.35</c:v>
                </c:pt>
                <c:pt idx="1111">
                  <c:v>6.35</c:v>
                </c:pt>
                <c:pt idx="1112">
                  <c:v>6.35</c:v>
                </c:pt>
                <c:pt idx="1113">
                  <c:v>6.35</c:v>
                </c:pt>
                <c:pt idx="1114">
                  <c:v>6.35</c:v>
                </c:pt>
                <c:pt idx="1115">
                  <c:v>6.35</c:v>
                </c:pt>
                <c:pt idx="1116">
                  <c:v>6.35</c:v>
                </c:pt>
                <c:pt idx="1117">
                  <c:v>6.35</c:v>
                </c:pt>
                <c:pt idx="1118">
                  <c:v>6.35</c:v>
                </c:pt>
                <c:pt idx="1119">
                  <c:v>6.35</c:v>
                </c:pt>
                <c:pt idx="1120">
                  <c:v>6.35</c:v>
                </c:pt>
                <c:pt idx="1121">
                  <c:v>6.35</c:v>
                </c:pt>
                <c:pt idx="1122">
                  <c:v>6.35</c:v>
                </c:pt>
                <c:pt idx="1123">
                  <c:v>6.35</c:v>
                </c:pt>
                <c:pt idx="1124">
                  <c:v>6.35</c:v>
                </c:pt>
                <c:pt idx="1125">
                  <c:v>6.35</c:v>
                </c:pt>
                <c:pt idx="1126">
                  <c:v>6.35</c:v>
                </c:pt>
                <c:pt idx="1127">
                  <c:v>6.35</c:v>
                </c:pt>
                <c:pt idx="1128">
                  <c:v>6.35</c:v>
                </c:pt>
                <c:pt idx="1129">
                  <c:v>6.35</c:v>
                </c:pt>
                <c:pt idx="1130">
                  <c:v>6.35</c:v>
                </c:pt>
                <c:pt idx="1131">
                  <c:v>6.35</c:v>
                </c:pt>
                <c:pt idx="1132">
                  <c:v>6.35</c:v>
                </c:pt>
                <c:pt idx="1133">
                  <c:v>6.35</c:v>
                </c:pt>
                <c:pt idx="1134">
                  <c:v>6.35</c:v>
                </c:pt>
                <c:pt idx="1135">
                  <c:v>6.35</c:v>
                </c:pt>
                <c:pt idx="1136">
                  <c:v>6.35</c:v>
                </c:pt>
                <c:pt idx="1137">
                  <c:v>6.35</c:v>
                </c:pt>
                <c:pt idx="1138">
                  <c:v>6.35</c:v>
                </c:pt>
                <c:pt idx="1139">
                  <c:v>6.35</c:v>
                </c:pt>
                <c:pt idx="1140">
                  <c:v>6.35</c:v>
                </c:pt>
                <c:pt idx="1141">
                  <c:v>6.35</c:v>
                </c:pt>
                <c:pt idx="1142">
                  <c:v>6.35</c:v>
                </c:pt>
                <c:pt idx="1143">
                  <c:v>6.35</c:v>
                </c:pt>
                <c:pt idx="1144">
                  <c:v>6.35</c:v>
                </c:pt>
                <c:pt idx="1145">
                  <c:v>6.35</c:v>
                </c:pt>
                <c:pt idx="1146">
                  <c:v>6.35</c:v>
                </c:pt>
                <c:pt idx="1147">
                  <c:v>6.35</c:v>
                </c:pt>
                <c:pt idx="1148">
                  <c:v>10.0</c:v>
                </c:pt>
                <c:pt idx="1149">
                  <c:v>10.0</c:v>
                </c:pt>
                <c:pt idx="1150">
                  <c:v>10.0</c:v>
                </c:pt>
                <c:pt idx="1151">
                  <c:v>10.0</c:v>
                </c:pt>
                <c:pt idx="1152">
                  <c:v>10.0</c:v>
                </c:pt>
                <c:pt idx="1153">
                  <c:v>10.0</c:v>
                </c:pt>
                <c:pt idx="1154">
                  <c:v>10.0</c:v>
                </c:pt>
                <c:pt idx="1155">
                  <c:v>10.0</c:v>
                </c:pt>
                <c:pt idx="1156">
                  <c:v>10.0</c:v>
                </c:pt>
                <c:pt idx="1157">
                  <c:v>10.0</c:v>
                </c:pt>
                <c:pt idx="1158">
                  <c:v>10.0</c:v>
                </c:pt>
                <c:pt idx="1159">
                  <c:v>10.0</c:v>
                </c:pt>
                <c:pt idx="1160">
                  <c:v>10.0</c:v>
                </c:pt>
                <c:pt idx="1161">
                  <c:v>10.0</c:v>
                </c:pt>
                <c:pt idx="1162">
                  <c:v>10.0</c:v>
                </c:pt>
                <c:pt idx="1163">
                  <c:v>10.0</c:v>
                </c:pt>
                <c:pt idx="1164">
                  <c:v>10.0</c:v>
                </c:pt>
                <c:pt idx="1165">
                  <c:v>10.0</c:v>
                </c:pt>
                <c:pt idx="1166">
                  <c:v>10.0</c:v>
                </c:pt>
                <c:pt idx="1167">
                  <c:v>10.0</c:v>
                </c:pt>
                <c:pt idx="1168">
                  <c:v>10.0</c:v>
                </c:pt>
                <c:pt idx="1169">
                  <c:v>10.0</c:v>
                </c:pt>
                <c:pt idx="1170">
                  <c:v>10.0</c:v>
                </c:pt>
                <c:pt idx="1171">
                  <c:v>10.0</c:v>
                </c:pt>
                <c:pt idx="1172">
                  <c:v>10.0</c:v>
                </c:pt>
                <c:pt idx="1173">
                  <c:v>10.0</c:v>
                </c:pt>
                <c:pt idx="1174">
                  <c:v>10.0</c:v>
                </c:pt>
                <c:pt idx="1175">
                  <c:v>10.0</c:v>
                </c:pt>
                <c:pt idx="1176">
                  <c:v>10.0</c:v>
                </c:pt>
                <c:pt idx="1177">
                  <c:v>10.0</c:v>
                </c:pt>
                <c:pt idx="1178">
                  <c:v>10.0</c:v>
                </c:pt>
                <c:pt idx="1179">
                  <c:v>10.0</c:v>
                </c:pt>
                <c:pt idx="1180">
                  <c:v>10.0</c:v>
                </c:pt>
                <c:pt idx="1181">
                  <c:v>10.0</c:v>
                </c:pt>
                <c:pt idx="1182">
                  <c:v>10.0</c:v>
                </c:pt>
                <c:pt idx="1183">
                  <c:v>10.0</c:v>
                </c:pt>
                <c:pt idx="1184">
                  <c:v>10.0</c:v>
                </c:pt>
                <c:pt idx="1185">
                  <c:v>10.0</c:v>
                </c:pt>
                <c:pt idx="1186">
                  <c:v>10.0</c:v>
                </c:pt>
                <c:pt idx="1187">
                  <c:v>10.0</c:v>
                </c:pt>
                <c:pt idx="1188">
                  <c:v>10.0</c:v>
                </c:pt>
                <c:pt idx="1189">
                  <c:v>10.0</c:v>
                </c:pt>
                <c:pt idx="1190">
                  <c:v>10.0</c:v>
                </c:pt>
                <c:pt idx="1191">
                  <c:v>10.0</c:v>
                </c:pt>
                <c:pt idx="1192">
                  <c:v>10.0</c:v>
                </c:pt>
                <c:pt idx="1193">
                  <c:v>10.0</c:v>
                </c:pt>
                <c:pt idx="1194">
                  <c:v>10.0</c:v>
                </c:pt>
                <c:pt idx="1195">
                  <c:v>10.0</c:v>
                </c:pt>
                <c:pt idx="1196">
                  <c:v>10.0</c:v>
                </c:pt>
                <c:pt idx="1197">
                  <c:v>10.0</c:v>
                </c:pt>
                <c:pt idx="1198">
                  <c:v>10.0</c:v>
                </c:pt>
                <c:pt idx="1199">
                  <c:v>10.0</c:v>
                </c:pt>
                <c:pt idx="1200">
                  <c:v>10.0</c:v>
                </c:pt>
                <c:pt idx="1201">
                  <c:v>10.0</c:v>
                </c:pt>
                <c:pt idx="1202">
                  <c:v>10.0</c:v>
                </c:pt>
                <c:pt idx="1203">
                  <c:v>10.0</c:v>
                </c:pt>
                <c:pt idx="1204">
                  <c:v>10.0</c:v>
                </c:pt>
                <c:pt idx="1205">
                  <c:v>10.0</c:v>
                </c:pt>
                <c:pt idx="1206">
                  <c:v>10.0</c:v>
                </c:pt>
                <c:pt idx="1207">
                  <c:v>10.0</c:v>
                </c:pt>
                <c:pt idx="1208">
                  <c:v>10.0</c:v>
                </c:pt>
                <c:pt idx="1209">
                  <c:v>10.0</c:v>
                </c:pt>
                <c:pt idx="1210">
                  <c:v>10.0</c:v>
                </c:pt>
                <c:pt idx="1211">
                  <c:v>10.0</c:v>
                </c:pt>
                <c:pt idx="1212">
                  <c:v>10.0</c:v>
                </c:pt>
                <c:pt idx="1213">
                  <c:v>10.0</c:v>
                </c:pt>
                <c:pt idx="1214">
                  <c:v>10.0</c:v>
                </c:pt>
                <c:pt idx="1215">
                  <c:v>10.0</c:v>
                </c:pt>
                <c:pt idx="1216">
                  <c:v>10.0</c:v>
                </c:pt>
                <c:pt idx="1217">
                  <c:v>10.0</c:v>
                </c:pt>
                <c:pt idx="1218">
                  <c:v>10.0</c:v>
                </c:pt>
                <c:pt idx="1219">
                  <c:v>10.0</c:v>
                </c:pt>
                <c:pt idx="1220">
                  <c:v>10.0</c:v>
                </c:pt>
                <c:pt idx="1221">
                  <c:v>10.0</c:v>
                </c:pt>
                <c:pt idx="1222">
                  <c:v>10.0</c:v>
                </c:pt>
                <c:pt idx="1223">
                  <c:v>10.0</c:v>
                </c:pt>
                <c:pt idx="1224">
                  <c:v>10.0</c:v>
                </c:pt>
                <c:pt idx="1225">
                  <c:v>10.0</c:v>
                </c:pt>
                <c:pt idx="1226">
                  <c:v>10.0</c:v>
                </c:pt>
                <c:pt idx="1227">
                  <c:v>10.0</c:v>
                </c:pt>
                <c:pt idx="1228">
                  <c:v>10.0</c:v>
                </c:pt>
                <c:pt idx="1229">
                  <c:v>10.0</c:v>
                </c:pt>
                <c:pt idx="1230">
                  <c:v>10.0</c:v>
                </c:pt>
                <c:pt idx="1231">
                  <c:v>10.0</c:v>
                </c:pt>
                <c:pt idx="1232">
                  <c:v>10.0</c:v>
                </c:pt>
                <c:pt idx="1233">
                  <c:v>10.0</c:v>
                </c:pt>
                <c:pt idx="1234">
                  <c:v>10.0</c:v>
                </c:pt>
                <c:pt idx="1235">
                  <c:v>10.0</c:v>
                </c:pt>
                <c:pt idx="1236">
                  <c:v>10.0</c:v>
                </c:pt>
                <c:pt idx="1237">
                  <c:v>10.0</c:v>
                </c:pt>
                <c:pt idx="1238">
                  <c:v>10.0</c:v>
                </c:pt>
                <c:pt idx="1239">
                  <c:v>10.0</c:v>
                </c:pt>
                <c:pt idx="1240">
                  <c:v>10.0</c:v>
                </c:pt>
                <c:pt idx="1241">
                  <c:v>10.0</c:v>
                </c:pt>
                <c:pt idx="1242">
                  <c:v>10.0</c:v>
                </c:pt>
                <c:pt idx="1243">
                  <c:v>10.0</c:v>
                </c:pt>
                <c:pt idx="1244">
                  <c:v>10.0</c:v>
                </c:pt>
                <c:pt idx="1245">
                  <c:v>10.0</c:v>
                </c:pt>
                <c:pt idx="1246">
                  <c:v>10.0</c:v>
                </c:pt>
                <c:pt idx="1247">
                  <c:v>10.0</c:v>
                </c:pt>
                <c:pt idx="1248">
                  <c:v>10.0</c:v>
                </c:pt>
                <c:pt idx="1249">
                  <c:v>10.0</c:v>
                </c:pt>
                <c:pt idx="1250">
                  <c:v>10.0</c:v>
                </c:pt>
                <c:pt idx="1251">
                  <c:v>10.0</c:v>
                </c:pt>
                <c:pt idx="1252">
                  <c:v>10.0</c:v>
                </c:pt>
                <c:pt idx="1253">
                  <c:v>10.0</c:v>
                </c:pt>
                <c:pt idx="1254">
                  <c:v>10.0</c:v>
                </c:pt>
                <c:pt idx="1255">
                  <c:v>10.0</c:v>
                </c:pt>
                <c:pt idx="1256">
                  <c:v>10.0</c:v>
                </c:pt>
                <c:pt idx="1257">
                  <c:v>10.0</c:v>
                </c:pt>
                <c:pt idx="1258">
                  <c:v>10.0</c:v>
                </c:pt>
                <c:pt idx="1259">
                  <c:v>10.0</c:v>
                </c:pt>
                <c:pt idx="1260">
                  <c:v>10.0</c:v>
                </c:pt>
                <c:pt idx="1261">
                  <c:v>10.0</c:v>
                </c:pt>
                <c:pt idx="1262">
                  <c:v>10.0</c:v>
                </c:pt>
                <c:pt idx="1263">
                  <c:v>10.0</c:v>
                </c:pt>
                <c:pt idx="1264">
                  <c:v>10.0</c:v>
                </c:pt>
                <c:pt idx="1265">
                  <c:v>10.0</c:v>
                </c:pt>
                <c:pt idx="1266">
                  <c:v>10.0</c:v>
                </c:pt>
                <c:pt idx="1267">
                  <c:v>10.0</c:v>
                </c:pt>
                <c:pt idx="1268">
                  <c:v>10.0</c:v>
                </c:pt>
                <c:pt idx="1269">
                  <c:v>10.0</c:v>
                </c:pt>
                <c:pt idx="1270">
                  <c:v>10.0</c:v>
                </c:pt>
                <c:pt idx="1271">
                  <c:v>10.0</c:v>
                </c:pt>
                <c:pt idx="1272">
                  <c:v>10.0</c:v>
                </c:pt>
                <c:pt idx="1273">
                  <c:v>10.0</c:v>
                </c:pt>
                <c:pt idx="1274">
                  <c:v>10.0</c:v>
                </c:pt>
                <c:pt idx="1275">
                  <c:v>10.0</c:v>
                </c:pt>
                <c:pt idx="1276">
                  <c:v>10.0</c:v>
                </c:pt>
                <c:pt idx="1277">
                  <c:v>10.0</c:v>
                </c:pt>
                <c:pt idx="1278">
                  <c:v>10.0</c:v>
                </c:pt>
                <c:pt idx="1279">
                  <c:v>10.0</c:v>
                </c:pt>
                <c:pt idx="1280">
                  <c:v>10.0</c:v>
                </c:pt>
                <c:pt idx="1281">
                  <c:v>10.0</c:v>
                </c:pt>
                <c:pt idx="1282">
                  <c:v>10.0</c:v>
                </c:pt>
                <c:pt idx="1283">
                  <c:v>10.0</c:v>
                </c:pt>
                <c:pt idx="1284">
                  <c:v>10.0</c:v>
                </c:pt>
                <c:pt idx="1285">
                  <c:v>10.0</c:v>
                </c:pt>
                <c:pt idx="1286">
                  <c:v>10.0</c:v>
                </c:pt>
                <c:pt idx="1287">
                  <c:v>10.0</c:v>
                </c:pt>
                <c:pt idx="1288">
                  <c:v>10.0</c:v>
                </c:pt>
                <c:pt idx="1289">
                  <c:v>10.0</c:v>
                </c:pt>
                <c:pt idx="1290">
                  <c:v>10.0</c:v>
                </c:pt>
                <c:pt idx="1291">
                  <c:v>10.0</c:v>
                </c:pt>
                <c:pt idx="1292">
                  <c:v>10.0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E8-4C83-AE75-F6BA667C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833272"/>
        <c:axId val="2081836360"/>
      </c:lineChart>
      <c:dateAx>
        <c:axId val="2081833272"/>
        <c:scaling>
          <c:orientation val="minMax"/>
        </c:scaling>
        <c:delete val="0"/>
        <c:axPos val="t"/>
        <c:numFmt formatCode="[$-409]mmm\-yy;@" sourceLinked="0"/>
        <c:majorTickMark val="out"/>
        <c:minorTickMark val="none"/>
        <c:tickLblPos val="high"/>
        <c:txPr>
          <a:bodyPr rot="-5400000" vert="horz"/>
          <a:lstStyle/>
          <a:p>
            <a:pPr>
              <a:defRPr/>
            </a:pPr>
            <a:endParaRPr lang="en-US"/>
          </a:p>
        </c:txPr>
        <c:crossAx val="2081836360"/>
        <c:crossesAt val="40000.0"/>
        <c:auto val="1"/>
        <c:lblOffset val="100"/>
        <c:baseTimeUnit val="days"/>
        <c:majorUnit val="1.0"/>
      </c:dateAx>
      <c:valAx>
        <c:axId val="208183636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VEF/USD Exchange Rate (y-axis inverted)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081833272"/>
        <c:crosses val="autoZero"/>
        <c:crossBetween val="midCat"/>
      </c:valAx>
      <c:spPr>
        <a:gradFill>
          <a:gsLst>
            <a:gs pos="0">
              <a:schemeClr val="bg1"/>
            </a:gs>
            <a:gs pos="76000">
              <a:schemeClr val="bg1">
                <a:lumMod val="95000"/>
              </a:schemeClr>
            </a:gs>
            <a:gs pos="100000">
              <a:schemeClr val="bg1">
                <a:lumMod val="85000"/>
              </a:scheme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0788171093997866"/>
          <c:y val="0.741713990296667"/>
          <c:w val="0.287800536690924"/>
          <c:h val="0.0781314140062647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 baseline="0"/>
          </a:pPr>
          <a:endParaRPr lang="en-US"/>
        </a:p>
      </c:txPr>
    </c:legend>
    <c:plotVisOnly val="0"/>
    <c:dispBlanksAs val="span"/>
    <c:showDLblsOverMax val="0"/>
  </c:chart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Venezuela's Annual Inflation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23796186404592"/>
          <c:y val="0.0708327082894607"/>
          <c:w val="0.85335705684549"/>
          <c:h val="0.714731783245785"/>
        </c:manualLayout>
      </c:layout>
      <c:lineChart>
        <c:grouping val="standard"/>
        <c:varyColors val="0"/>
        <c:ser>
          <c:idx val="0"/>
          <c:order val="0"/>
          <c:tx>
            <c:v>Implied Annual Inflation Rate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'TCP data'!$A$2924:$A$4216</c:f>
              <c:numCache>
                <c:formatCode>m/d/yy</c:formatCode>
                <c:ptCount val="1293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  <c:pt idx="365">
                  <c:v>41640.0</c:v>
                </c:pt>
                <c:pt idx="366">
                  <c:v>41641.0</c:v>
                </c:pt>
                <c:pt idx="367">
                  <c:v>41642.0</c:v>
                </c:pt>
                <c:pt idx="368">
                  <c:v>41643.0</c:v>
                </c:pt>
                <c:pt idx="369">
                  <c:v>41644.0</c:v>
                </c:pt>
                <c:pt idx="370">
                  <c:v>41645.0</c:v>
                </c:pt>
                <c:pt idx="371">
                  <c:v>41646.0</c:v>
                </c:pt>
                <c:pt idx="372">
                  <c:v>41647.0</c:v>
                </c:pt>
                <c:pt idx="373">
                  <c:v>41648.0</c:v>
                </c:pt>
                <c:pt idx="374">
                  <c:v>41649.0</c:v>
                </c:pt>
                <c:pt idx="375">
                  <c:v>41650.0</c:v>
                </c:pt>
                <c:pt idx="376">
                  <c:v>41651.0</c:v>
                </c:pt>
                <c:pt idx="377">
                  <c:v>41652.0</c:v>
                </c:pt>
                <c:pt idx="378">
                  <c:v>41653.0</c:v>
                </c:pt>
                <c:pt idx="379">
                  <c:v>41654.0</c:v>
                </c:pt>
                <c:pt idx="380">
                  <c:v>41655.0</c:v>
                </c:pt>
                <c:pt idx="381">
                  <c:v>41656.0</c:v>
                </c:pt>
                <c:pt idx="382">
                  <c:v>41657.0</c:v>
                </c:pt>
                <c:pt idx="383">
                  <c:v>41658.0</c:v>
                </c:pt>
                <c:pt idx="384">
                  <c:v>41659.0</c:v>
                </c:pt>
                <c:pt idx="385">
                  <c:v>41660.0</c:v>
                </c:pt>
                <c:pt idx="386">
                  <c:v>41661.0</c:v>
                </c:pt>
                <c:pt idx="387">
                  <c:v>41662.0</c:v>
                </c:pt>
                <c:pt idx="388">
                  <c:v>41663.0</c:v>
                </c:pt>
                <c:pt idx="389">
                  <c:v>41664.0</c:v>
                </c:pt>
                <c:pt idx="390">
                  <c:v>41665.0</c:v>
                </c:pt>
                <c:pt idx="391">
                  <c:v>41666.0</c:v>
                </c:pt>
                <c:pt idx="392">
                  <c:v>41667.0</c:v>
                </c:pt>
                <c:pt idx="393">
                  <c:v>41668.0</c:v>
                </c:pt>
                <c:pt idx="394">
                  <c:v>41669.0</c:v>
                </c:pt>
                <c:pt idx="395">
                  <c:v>41670.0</c:v>
                </c:pt>
                <c:pt idx="396">
                  <c:v>41671.0</c:v>
                </c:pt>
                <c:pt idx="397">
                  <c:v>41672.0</c:v>
                </c:pt>
                <c:pt idx="398">
                  <c:v>41673.0</c:v>
                </c:pt>
                <c:pt idx="399">
                  <c:v>41674.0</c:v>
                </c:pt>
                <c:pt idx="400">
                  <c:v>41675.0</c:v>
                </c:pt>
                <c:pt idx="401">
                  <c:v>41676.0</c:v>
                </c:pt>
                <c:pt idx="402">
                  <c:v>41677.0</c:v>
                </c:pt>
                <c:pt idx="403">
                  <c:v>41678.0</c:v>
                </c:pt>
                <c:pt idx="404">
                  <c:v>41679.0</c:v>
                </c:pt>
                <c:pt idx="405">
                  <c:v>41680.0</c:v>
                </c:pt>
                <c:pt idx="406">
                  <c:v>41681.0</c:v>
                </c:pt>
                <c:pt idx="407">
                  <c:v>41682.0</c:v>
                </c:pt>
                <c:pt idx="408">
                  <c:v>41683.0</c:v>
                </c:pt>
                <c:pt idx="409">
                  <c:v>41684.0</c:v>
                </c:pt>
                <c:pt idx="410">
                  <c:v>41685.0</c:v>
                </c:pt>
                <c:pt idx="411">
                  <c:v>41686.0</c:v>
                </c:pt>
                <c:pt idx="412">
                  <c:v>41687.0</c:v>
                </c:pt>
                <c:pt idx="413">
                  <c:v>41688.0</c:v>
                </c:pt>
                <c:pt idx="414">
                  <c:v>41689.0</c:v>
                </c:pt>
                <c:pt idx="415">
                  <c:v>41690.0</c:v>
                </c:pt>
                <c:pt idx="416">
                  <c:v>41691.0</c:v>
                </c:pt>
                <c:pt idx="417">
                  <c:v>41692.0</c:v>
                </c:pt>
                <c:pt idx="418">
                  <c:v>41693.0</c:v>
                </c:pt>
                <c:pt idx="419">
                  <c:v>41694.0</c:v>
                </c:pt>
                <c:pt idx="420">
                  <c:v>41695.0</c:v>
                </c:pt>
                <c:pt idx="421">
                  <c:v>41696.0</c:v>
                </c:pt>
                <c:pt idx="422">
                  <c:v>41697.0</c:v>
                </c:pt>
                <c:pt idx="423">
                  <c:v>41698.0</c:v>
                </c:pt>
                <c:pt idx="424">
                  <c:v>41699.0</c:v>
                </c:pt>
                <c:pt idx="425">
                  <c:v>41700.0</c:v>
                </c:pt>
                <c:pt idx="426">
                  <c:v>41701.0</c:v>
                </c:pt>
                <c:pt idx="427">
                  <c:v>41702.0</c:v>
                </c:pt>
                <c:pt idx="428">
                  <c:v>41703.0</c:v>
                </c:pt>
                <c:pt idx="429">
                  <c:v>41704.0</c:v>
                </c:pt>
                <c:pt idx="430">
                  <c:v>41705.0</c:v>
                </c:pt>
                <c:pt idx="431">
                  <c:v>41706.0</c:v>
                </c:pt>
                <c:pt idx="432">
                  <c:v>41707.0</c:v>
                </c:pt>
                <c:pt idx="433">
                  <c:v>41708.0</c:v>
                </c:pt>
                <c:pt idx="434">
                  <c:v>41709.0</c:v>
                </c:pt>
                <c:pt idx="435">
                  <c:v>41710.0</c:v>
                </c:pt>
                <c:pt idx="436">
                  <c:v>41711.0</c:v>
                </c:pt>
                <c:pt idx="437">
                  <c:v>41712.0</c:v>
                </c:pt>
                <c:pt idx="438">
                  <c:v>41713.0</c:v>
                </c:pt>
                <c:pt idx="439">
                  <c:v>41714.0</c:v>
                </c:pt>
                <c:pt idx="440">
                  <c:v>41715.0</c:v>
                </c:pt>
                <c:pt idx="441">
                  <c:v>41716.0</c:v>
                </c:pt>
                <c:pt idx="442">
                  <c:v>41717.0</c:v>
                </c:pt>
                <c:pt idx="443">
                  <c:v>41718.0</c:v>
                </c:pt>
                <c:pt idx="444">
                  <c:v>41719.0</c:v>
                </c:pt>
                <c:pt idx="445">
                  <c:v>41720.0</c:v>
                </c:pt>
                <c:pt idx="446">
                  <c:v>41721.0</c:v>
                </c:pt>
                <c:pt idx="447">
                  <c:v>41722.0</c:v>
                </c:pt>
                <c:pt idx="448">
                  <c:v>41723.0</c:v>
                </c:pt>
                <c:pt idx="449">
                  <c:v>41724.0</c:v>
                </c:pt>
                <c:pt idx="450">
                  <c:v>41725.0</c:v>
                </c:pt>
                <c:pt idx="451">
                  <c:v>41726.0</c:v>
                </c:pt>
                <c:pt idx="452">
                  <c:v>41727.0</c:v>
                </c:pt>
                <c:pt idx="453">
                  <c:v>41728.0</c:v>
                </c:pt>
                <c:pt idx="454">
                  <c:v>41729.0</c:v>
                </c:pt>
                <c:pt idx="455">
                  <c:v>41730.0</c:v>
                </c:pt>
                <c:pt idx="456">
                  <c:v>41731.0</c:v>
                </c:pt>
                <c:pt idx="457">
                  <c:v>41732.0</c:v>
                </c:pt>
                <c:pt idx="458">
                  <c:v>41733.0</c:v>
                </c:pt>
                <c:pt idx="459">
                  <c:v>41734.0</c:v>
                </c:pt>
                <c:pt idx="460">
                  <c:v>41735.0</c:v>
                </c:pt>
                <c:pt idx="461">
                  <c:v>41736.0</c:v>
                </c:pt>
                <c:pt idx="462">
                  <c:v>41737.0</c:v>
                </c:pt>
                <c:pt idx="463">
                  <c:v>41738.0</c:v>
                </c:pt>
                <c:pt idx="464">
                  <c:v>41739.0</c:v>
                </c:pt>
                <c:pt idx="465">
                  <c:v>41740.0</c:v>
                </c:pt>
                <c:pt idx="466">
                  <c:v>41741.0</c:v>
                </c:pt>
                <c:pt idx="467">
                  <c:v>41742.0</c:v>
                </c:pt>
                <c:pt idx="468">
                  <c:v>41743.0</c:v>
                </c:pt>
                <c:pt idx="469">
                  <c:v>41744.0</c:v>
                </c:pt>
                <c:pt idx="470">
                  <c:v>41745.0</c:v>
                </c:pt>
                <c:pt idx="471">
                  <c:v>41746.0</c:v>
                </c:pt>
                <c:pt idx="472">
                  <c:v>41747.0</c:v>
                </c:pt>
                <c:pt idx="473">
                  <c:v>41748.0</c:v>
                </c:pt>
                <c:pt idx="474">
                  <c:v>41749.0</c:v>
                </c:pt>
                <c:pt idx="475">
                  <c:v>41750.0</c:v>
                </c:pt>
                <c:pt idx="476">
                  <c:v>41751.0</c:v>
                </c:pt>
                <c:pt idx="477">
                  <c:v>41752.0</c:v>
                </c:pt>
                <c:pt idx="478">
                  <c:v>41753.0</c:v>
                </c:pt>
                <c:pt idx="479">
                  <c:v>41754.0</c:v>
                </c:pt>
                <c:pt idx="480">
                  <c:v>41755.0</c:v>
                </c:pt>
                <c:pt idx="481">
                  <c:v>41756.0</c:v>
                </c:pt>
                <c:pt idx="482">
                  <c:v>41757.0</c:v>
                </c:pt>
                <c:pt idx="483">
                  <c:v>41758.0</c:v>
                </c:pt>
                <c:pt idx="484">
                  <c:v>41759.0</c:v>
                </c:pt>
                <c:pt idx="485">
                  <c:v>41760.0</c:v>
                </c:pt>
                <c:pt idx="486">
                  <c:v>41761.0</c:v>
                </c:pt>
                <c:pt idx="487">
                  <c:v>41762.0</c:v>
                </c:pt>
                <c:pt idx="488">
                  <c:v>41763.0</c:v>
                </c:pt>
                <c:pt idx="489">
                  <c:v>41764.0</c:v>
                </c:pt>
                <c:pt idx="490">
                  <c:v>41765.0</c:v>
                </c:pt>
                <c:pt idx="491">
                  <c:v>41766.0</c:v>
                </c:pt>
                <c:pt idx="492">
                  <c:v>41767.0</c:v>
                </c:pt>
                <c:pt idx="493">
                  <c:v>41768.0</c:v>
                </c:pt>
                <c:pt idx="494">
                  <c:v>41769.0</c:v>
                </c:pt>
                <c:pt idx="495">
                  <c:v>41770.0</c:v>
                </c:pt>
                <c:pt idx="496">
                  <c:v>41771.0</c:v>
                </c:pt>
                <c:pt idx="497">
                  <c:v>41772.0</c:v>
                </c:pt>
                <c:pt idx="498">
                  <c:v>41773.0</c:v>
                </c:pt>
                <c:pt idx="499">
                  <c:v>41774.0</c:v>
                </c:pt>
                <c:pt idx="500">
                  <c:v>41775.0</c:v>
                </c:pt>
                <c:pt idx="501">
                  <c:v>41776.0</c:v>
                </c:pt>
                <c:pt idx="502">
                  <c:v>41777.0</c:v>
                </c:pt>
                <c:pt idx="503">
                  <c:v>41778.0</c:v>
                </c:pt>
                <c:pt idx="504">
                  <c:v>41779.0</c:v>
                </c:pt>
                <c:pt idx="505">
                  <c:v>41780.0</c:v>
                </c:pt>
                <c:pt idx="506">
                  <c:v>41781.0</c:v>
                </c:pt>
                <c:pt idx="507">
                  <c:v>41782.0</c:v>
                </c:pt>
                <c:pt idx="508">
                  <c:v>41783.0</c:v>
                </c:pt>
                <c:pt idx="509">
                  <c:v>41784.0</c:v>
                </c:pt>
                <c:pt idx="510">
                  <c:v>41785.0</c:v>
                </c:pt>
                <c:pt idx="511">
                  <c:v>41786.0</c:v>
                </c:pt>
                <c:pt idx="512">
                  <c:v>41787.0</c:v>
                </c:pt>
                <c:pt idx="513">
                  <c:v>41788.0</c:v>
                </c:pt>
                <c:pt idx="514">
                  <c:v>41789.0</c:v>
                </c:pt>
                <c:pt idx="515">
                  <c:v>41790.0</c:v>
                </c:pt>
                <c:pt idx="516">
                  <c:v>41791.0</c:v>
                </c:pt>
                <c:pt idx="517">
                  <c:v>41792.0</c:v>
                </c:pt>
                <c:pt idx="518">
                  <c:v>41793.0</c:v>
                </c:pt>
                <c:pt idx="519">
                  <c:v>41794.0</c:v>
                </c:pt>
                <c:pt idx="520">
                  <c:v>41795.0</c:v>
                </c:pt>
                <c:pt idx="521">
                  <c:v>41796.0</c:v>
                </c:pt>
                <c:pt idx="522">
                  <c:v>41797.0</c:v>
                </c:pt>
                <c:pt idx="523">
                  <c:v>41798.0</c:v>
                </c:pt>
                <c:pt idx="524">
                  <c:v>41799.0</c:v>
                </c:pt>
                <c:pt idx="525">
                  <c:v>41800.0</c:v>
                </c:pt>
                <c:pt idx="526">
                  <c:v>41801.0</c:v>
                </c:pt>
                <c:pt idx="527">
                  <c:v>41802.0</c:v>
                </c:pt>
                <c:pt idx="528">
                  <c:v>41803.0</c:v>
                </c:pt>
                <c:pt idx="529">
                  <c:v>41804.0</c:v>
                </c:pt>
                <c:pt idx="530">
                  <c:v>41805.0</c:v>
                </c:pt>
                <c:pt idx="531">
                  <c:v>41806.0</c:v>
                </c:pt>
                <c:pt idx="532">
                  <c:v>41807.0</c:v>
                </c:pt>
                <c:pt idx="533">
                  <c:v>41808.0</c:v>
                </c:pt>
                <c:pt idx="534">
                  <c:v>41809.0</c:v>
                </c:pt>
                <c:pt idx="535">
                  <c:v>41810.0</c:v>
                </c:pt>
                <c:pt idx="536">
                  <c:v>41811.0</c:v>
                </c:pt>
                <c:pt idx="537">
                  <c:v>41812.0</c:v>
                </c:pt>
                <c:pt idx="538">
                  <c:v>41813.0</c:v>
                </c:pt>
                <c:pt idx="539">
                  <c:v>41814.0</c:v>
                </c:pt>
                <c:pt idx="540">
                  <c:v>41815.0</c:v>
                </c:pt>
                <c:pt idx="541">
                  <c:v>41816.0</c:v>
                </c:pt>
                <c:pt idx="542">
                  <c:v>41817.0</c:v>
                </c:pt>
                <c:pt idx="543">
                  <c:v>41818.0</c:v>
                </c:pt>
                <c:pt idx="544">
                  <c:v>41819.0</c:v>
                </c:pt>
                <c:pt idx="545">
                  <c:v>41820.0</c:v>
                </c:pt>
                <c:pt idx="546">
                  <c:v>41821.0</c:v>
                </c:pt>
                <c:pt idx="547">
                  <c:v>41822.0</c:v>
                </c:pt>
                <c:pt idx="548">
                  <c:v>41823.0</c:v>
                </c:pt>
                <c:pt idx="549">
                  <c:v>41824.0</c:v>
                </c:pt>
                <c:pt idx="550">
                  <c:v>41825.0</c:v>
                </c:pt>
                <c:pt idx="551">
                  <c:v>41826.0</c:v>
                </c:pt>
                <c:pt idx="552">
                  <c:v>41827.0</c:v>
                </c:pt>
                <c:pt idx="553">
                  <c:v>41828.0</c:v>
                </c:pt>
                <c:pt idx="554">
                  <c:v>41829.0</c:v>
                </c:pt>
                <c:pt idx="555">
                  <c:v>41830.0</c:v>
                </c:pt>
                <c:pt idx="556">
                  <c:v>41831.0</c:v>
                </c:pt>
                <c:pt idx="557">
                  <c:v>41832.0</c:v>
                </c:pt>
                <c:pt idx="558">
                  <c:v>41833.0</c:v>
                </c:pt>
                <c:pt idx="559">
                  <c:v>41834.0</c:v>
                </c:pt>
                <c:pt idx="560">
                  <c:v>41835.0</c:v>
                </c:pt>
                <c:pt idx="561">
                  <c:v>41836.0</c:v>
                </c:pt>
                <c:pt idx="562">
                  <c:v>41837.0</c:v>
                </c:pt>
                <c:pt idx="563">
                  <c:v>41838.0</c:v>
                </c:pt>
                <c:pt idx="564">
                  <c:v>41839.0</c:v>
                </c:pt>
                <c:pt idx="565">
                  <c:v>41840.0</c:v>
                </c:pt>
                <c:pt idx="566">
                  <c:v>41841.0</c:v>
                </c:pt>
                <c:pt idx="567">
                  <c:v>41842.0</c:v>
                </c:pt>
                <c:pt idx="568">
                  <c:v>41843.0</c:v>
                </c:pt>
                <c:pt idx="569">
                  <c:v>41844.0</c:v>
                </c:pt>
                <c:pt idx="570">
                  <c:v>41845.0</c:v>
                </c:pt>
                <c:pt idx="571">
                  <c:v>41846.0</c:v>
                </c:pt>
                <c:pt idx="572">
                  <c:v>41847.0</c:v>
                </c:pt>
                <c:pt idx="573">
                  <c:v>41848.0</c:v>
                </c:pt>
                <c:pt idx="574">
                  <c:v>41849.0</c:v>
                </c:pt>
                <c:pt idx="575">
                  <c:v>41850.0</c:v>
                </c:pt>
                <c:pt idx="576">
                  <c:v>41851.0</c:v>
                </c:pt>
                <c:pt idx="577">
                  <c:v>41852.0</c:v>
                </c:pt>
                <c:pt idx="578">
                  <c:v>41853.0</c:v>
                </c:pt>
                <c:pt idx="579">
                  <c:v>41854.0</c:v>
                </c:pt>
                <c:pt idx="580">
                  <c:v>41855.0</c:v>
                </c:pt>
                <c:pt idx="581">
                  <c:v>41856.0</c:v>
                </c:pt>
                <c:pt idx="582">
                  <c:v>41857.0</c:v>
                </c:pt>
                <c:pt idx="583">
                  <c:v>41858.0</c:v>
                </c:pt>
                <c:pt idx="584">
                  <c:v>41859.0</c:v>
                </c:pt>
                <c:pt idx="585">
                  <c:v>41860.0</c:v>
                </c:pt>
                <c:pt idx="586">
                  <c:v>41861.0</c:v>
                </c:pt>
                <c:pt idx="587">
                  <c:v>41862.0</c:v>
                </c:pt>
                <c:pt idx="588">
                  <c:v>41863.0</c:v>
                </c:pt>
                <c:pt idx="589">
                  <c:v>41864.0</c:v>
                </c:pt>
                <c:pt idx="590">
                  <c:v>41865.0</c:v>
                </c:pt>
                <c:pt idx="591">
                  <c:v>41866.0</c:v>
                </c:pt>
                <c:pt idx="592">
                  <c:v>41867.0</c:v>
                </c:pt>
                <c:pt idx="593">
                  <c:v>41868.0</c:v>
                </c:pt>
                <c:pt idx="594">
                  <c:v>41869.0</c:v>
                </c:pt>
                <c:pt idx="595">
                  <c:v>41870.0</c:v>
                </c:pt>
                <c:pt idx="596">
                  <c:v>41871.0</c:v>
                </c:pt>
                <c:pt idx="597">
                  <c:v>41872.0</c:v>
                </c:pt>
                <c:pt idx="598">
                  <c:v>41873.0</c:v>
                </c:pt>
                <c:pt idx="599">
                  <c:v>41874.0</c:v>
                </c:pt>
                <c:pt idx="600">
                  <c:v>41875.0</c:v>
                </c:pt>
                <c:pt idx="601">
                  <c:v>41876.0</c:v>
                </c:pt>
                <c:pt idx="602">
                  <c:v>41877.0</c:v>
                </c:pt>
                <c:pt idx="603">
                  <c:v>41878.0</c:v>
                </c:pt>
                <c:pt idx="604">
                  <c:v>41879.0</c:v>
                </c:pt>
                <c:pt idx="605">
                  <c:v>41880.0</c:v>
                </c:pt>
                <c:pt idx="606">
                  <c:v>41881.0</c:v>
                </c:pt>
                <c:pt idx="607">
                  <c:v>41882.0</c:v>
                </c:pt>
                <c:pt idx="608">
                  <c:v>41883.0</c:v>
                </c:pt>
                <c:pt idx="609">
                  <c:v>41884.0</c:v>
                </c:pt>
                <c:pt idx="610">
                  <c:v>41885.0</c:v>
                </c:pt>
                <c:pt idx="611">
                  <c:v>41886.0</c:v>
                </c:pt>
                <c:pt idx="612">
                  <c:v>41887.0</c:v>
                </c:pt>
                <c:pt idx="613">
                  <c:v>41888.0</c:v>
                </c:pt>
                <c:pt idx="614">
                  <c:v>41889.0</c:v>
                </c:pt>
                <c:pt idx="615">
                  <c:v>41890.0</c:v>
                </c:pt>
                <c:pt idx="616">
                  <c:v>41891.0</c:v>
                </c:pt>
                <c:pt idx="617">
                  <c:v>41892.0</c:v>
                </c:pt>
                <c:pt idx="618">
                  <c:v>41893.0</c:v>
                </c:pt>
                <c:pt idx="619">
                  <c:v>41894.0</c:v>
                </c:pt>
                <c:pt idx="620">
                  <c:v>41895.0</c:v>
                </c:pt>
                <c:pt idx="621">
                  <c:v>41896.0</c:v>
                </c:pt>
                <c:pt idx="622">
                  <c:v>41897.0</c:v>
                </c:pt>
                <c:pt idx="623">
                  <c:v>41898.0</c:v>
                </c:pt>
                <c:pt idx="624">
                  <c:v>41899.0</c:v>
                </c:pt>
                <c:pt idx="625">
                  <c:v>41900.0</c:v>
                </c:pt>
                <c:pt idx="626">
                  <c:v>41901.0</c:v>
                </c:pt>
                <c:pt idx="627">
                  <c:v>41902.0</c:v>
                </c:pt>
                <c:pt idx="628">
                  <c:v>41903.0</c:v>
                </c:pt>
                <c:pt idx="629">
                  <c:v>41904.0</c:v>
                </c:pt>
                <c:pt idx="630">
                  <c:v>41905.0</c:v>
                </c:pt>
                <c:pt idx="631">
                  <c:v>41906.0</c:v>
                </c:pt>
                <c:pt idx="632">
                  <c:v>41907.0</c:v>
                </c:pt>
                <c:pt idx="633">
                  <c:v>41908.0</c:v>
                </c:pt>
                <c:pt idx="634">
                  <c:v>41909.0</c:v>
                </c:pt>
                <c:pt idx="635">
                  <c:v>41910.0</c:v>
                </c:pt>
                <c:pt idx="636">
                  <c:v>41911.0</c:v>
                </c:pt>
                <c:pt idx="637">
                  <c:v>41912.0</c:v>
                </c:pt>
                <c:pt idx="638">
                  <c:v>41913.0</c:v>
                </c:pt>
                <c:pt idx="639">
                  <c:v>41914.0</c:v>
                </c:pt>
                <c:pt idx="640">
                  <c:v>41915.0</c:v>
                </c:pt>
                <c:pt idx="641">
                  <c:v>41916.0</c:v>
                </c:pt>
                <c:pt idx="642">
                  <c:v>41917.0</c:v>
                </c:pt>
                <c:pt idx="643">
                  <c:v>41918.0</c:v>
                </c:pt>
                <c:pt idx="644">
                  <c:v>41919.0</c:v>
                </c:pt>
                <c:pt idx="645">
                  <c:v>41920.0</c:v>
                </c:pt>
                <c:pt idx="646">
                  <c:v>41921.0</c:v>
                </c:pt>
                <c:pt idx="647">
                  <c:v>41922.0</c:v>
                </c:pt>
                <c:pt idx="648">
                  <c:v>41923.0</c:v>
                </c:pt>
                <c:pt idx="649">
                  <c:v>41924.0</c:v>
                </c:pt>
                <c:pt idx="650">
                  <c:v>41925.0</c:v>
                </c:pt>
                <c:pt idx="651">
                  <c:v>41926.0</c:v>
                </c:pt>
                <c:pt idx="652">
                  <c:v>41927.0</c:v>
                </c:pt>
                <c:pt idx="653">
                  <c:v>41928.0</c:v>
                </c:pt>
                <c:pt idx="654">
                  <c:v>41929.0</c:v>
                </c:pt>
                <c:pt idx="655">
                  <c:v>41930.0</c:v>
                </c:pt>
                <c:pt idx="656">
                  <c:v>41931.0</c:v>
                </c:pt>
                <c:pt idx="657">
                  <c:v>41932.0</c:v>
                </c:pt>
                <c:pt idx="658">
                  <c:v>41933.0</c:v>
                </c:pt>
                <c:pt idx="659">
                  <c:v>41934.0</c:v>
                </c:pt>
                <c:pt idx="660">
                  <c:v>41935.0</c:v>
                </c:pt>
                <c:pt idx="661">
                  <c:v>41936.0</c:v>
                </c:pt>
                <c:pt idx="662">
                  <c:v>41937.0</c:v>
                </c:pt>
                <c:pt idx="663">
                  <c:v>41938.0</c:v>
                </c:pt>
                <c:pt idx="664">
                  <c:v>41939.0</c:v>
                </c:pt>
                <c:pt idx="665">
                  <c:v>41940.0</c:v>
                </c:pt>
                <c:pt idx="666">
                  <c:v>41941.0</c:v>
                </c:pt>
                <c:pt idx="667">
                  <c:v>41942.0</c:v>
                </c:pt>
                <c:pt idx="668">
                  <c:v>41943.0</c:v>
                </c:pt>
                <c:pt idx="669">
                  <c:v>41944.0</c:v>
                </c:pt>
                <c:pt idx="670">
                  <c:v>41945.0</c:v>
                </c:pt>
                <c:pt idx="671">
                  <c:v>41946.0</c:v>
                </c:pt>
                <c:pt idx="672">
                  <c:v>41947.0</c:v>
                </c:pt>
                <c:pt idx="673">
                  <c:v>41948.0</c:v>
                </c:pt>
                <c:pt idx="674">
                  <c:v>41949.0</c:v>
                </c:pt>
                <c:pt idx="675">
                  <c:v>41950.0</c:v>
                </c:pt>
                <c:pt idx="676">
                  <c:v>41951.0</c:v>
                </c:pt>
                <c:pt idx="677">
                  <c:v>41952.0</c:v>
                </c:pt>
                <c:pt idx="678">
                  <c:v>41953.0</c:v>
                </c:pt>
                <c:pt idx="679">
                  <c:v>41954.0</c:v>
                </c:pt>
                <c:pt idx="680">
                  <c:v>41955.0</c:v>
                </c:pt>
                <c:pt idx="681">
                  <c:v>41956.0</c:v>
                </c:pt>
                <c:pt idx="682">
                  <c:v>41957.0</c:v>
                </c:pt>
                <c:pt idx="683">
                  <c:v>41958.0</c:v>
                </c:pt>
                <c:pt idx="684">
                  <c:v>41959.0</c:v>
                </c:pt>
                <c:pt idx="685">
                  <c:v>41960.0</c:v>
                </c:pt>
                <c:pt idx="686">
                  <c:v>41961.0</c:v>
                </c:pt>
                <c:pt idx="687">
                  <c:v>41962.0</c:v>
                </c:pt>
                <c:pt idx="688">
                  <c:v>41963.0</c:v>
                </c:pt>
                <c:pt idx="689">
                  <c:v>41964.0</c:v>
                </c:pt>
                <c:pt idx="690">
                  <c:v>41965.0</c:v>
                </c:pt>
                <c:pt idx="691">
                  <c:v>41966.0</c:v>
                </c:pt>
                <c:pt idx="692">
                  <c:v>41967.0</c:v>
                </c:pt>
                <c:pt idx="693">
                  <c:v>41968.0</c:v>
                </c:pt>
                <c:pt idx="694">
                  <c:v>41969.0</c:v>
                </c:pt>
                <c:pt idx="695">
                  <c:v>41970.0</c:v>
                </c:pt>
                <c:pt idx="696">
                  <c:v>41971.0</c:v>
                </c:pt>
                <c:pt idx="697">
                  <c:v>41972.0</c:v>
                </c:pt>
                <c:pt idx="698">
                  <c:v>41973.0</c:v>
                </c:pt>
                <c:pt idx="699">
                  <c:v>41974.0</c:v>
                </c:pt>
                <c:pt idx="700">
                  <c:v>41975.0</c:v>
                </c:pt>
                <c:pt idx="701">
                  <c:v>41976.0</c:v>
                </c:pt>
                <c:pt idx="702">
                  <c:v>41977.0</c:v>
                </c:pt>
                <c:pt idx="703">
                  <c:v>41978.0</c:v>
                </c:pt>
                <c:pt idx="704">
                  <c:v>41979.0</c:v>
                </c:pt>
                <c:pt idx="705">
                  <c:v>41980.0</c:v>
                </c:pt>
                <c:pt idx="706">
                  <c:v>41981.0</c:v>
                </c:pt>
                <c:pt idx="707">
                  <c:v>41982.0</c:v>
                </c:pt>
                <c:pt idx="708">
                  <c:v>41983.0</c:v>
                </c:pt>
                <c:pt idx="709">
                  <c:v>41984.0</c:v>
                </c:pt>
                <c:pt idx="710">
                  <c:v>41985.0</c:v>
                </c:pt>
                <c:pt idx="711">
                  <c:v>41986.0</c:v>
                </c:pt>
                <c:pt idx="712">
                  <c:v>41987.0</c:v>
                </c:pt>
                <c:pt idx="713">
                  <c:v>41988.0</c:v>
                </c:pt>
                <c:pt idx="714">
                  <c:v>41989.0</c:v>
                </c:pt>
                <c:pt idx="715">
                  <c:v>41990.0</c:v>
                </c:pt>
                <c:pt idx="716">
                  <c:v>41991.0</c:v>
                </c:pt>
                <c:pt idx="717">
                  <c:v>41992.0</c:v>
                </c:pt>
                <c:pt idx="718">
                  <c:v>41993.0</c:v>
                </c:pt>
                <c:pt idx="719">
                  <c:v>41994.0</c:v>
                </c:pt>
                <c:pt idx="720">
                  <c:v>41995.0</c:v>
                </c:pt>
                <c:pt idx="721">
                  <c:v>41996.0</c:v>
                </c:pt>
                <c:pt idx="722">
                  <c:v>41997.0</c:v>
                </c:pt>
                <c:pt idx="723">
                  <c:v>41998.0</c:v>
                </c:pt>
                <c:pt idx="724">
                  <c:v>41999.0</c:v>
                </c:pt>
                <c:pt idx="725">
                  <c:v>42000.0</c:v>
                </c:pt>
                <c:pt idx="726">
                  <c:v>42001.0</c:v>
                </c:pt>
                <c:pt idx="727">
                  <c:v>42002.0</c:v>
                </c:pt>
                <c:pt idx="728">
                  <c:v>42003.0</c:v>
                </c:pt>
                <c:pt idx="729">
                  <c:v>42004.0</c:v>
                </c:pt>
                <c:pt idx="730">
                  <c:v>42005.0</c:v>
                </c:pt>
                <c:pt idx="731">
                  <c:v>42006.0</c:v>
                </c:pt>
                <c:pt idx="732">
                  <c:v>42007.0</c:v>
                </c:pt>
                <c:pt idx="733">
                  <c:v>42008.0</c:v>
                </c:pt>
                <c:pt idx="734">
                  <c:v>42009.0</c:v>
                </c:pt>
                <c:pt idx="735">
                  <c:v>42010.0</c:v>
                </c:pt>
                <c:pt idx="736">
                  <c:v>42011.0</c:v>
                </c:pt>
                <c:pt idx="737">
                  <c:v>42012.0</c:v>
                </c:pt>
                <c:pt idx="738">
                  <c:v>42013.0</c:v>
                </c:pt>
                <c:pt idx="739">
                  <c:v>42014.0</c:v>
                </c:pt>
                <c:pt idx="740">
                  <c:v>42015.0</c:v>
                </c:pt>
                <c:pt idx="741">
                  <c:v>42016.0</c:v>
                </c:pt>
                <c:pt idx="742">
                  <c:v>42017.0</c:v>
                </c:pt>
                <c:pt idx="743">
                  <c:v>42018.0</c:v>
                </c:pt>
                <c:pt idx="744">
                  <c:v>42019.0</c:v>
                </c:pt>
                <c:pt idx="745">
                  <c:v>42020.0</c:v>
                </c:pt>
                <c:pt idx="746">
                  <c:v>42021.0</c:v>
                </c:pt>
                <c:pt idx="747">
                  <c:v>42022.0</c:v>
                </c:pt>
                <c:pt idx="748">
                  <c:v>42023.0</c:v>
                </c:pt>
                <c:pt idx="749">
                  <c:v>42024.0</c:v>
                </c:pt>
                <c:pt idx="750">
                  <c:v>42025.0</c:v>
                </c:pt>
                <c:pt idx="751">
                  <c:v>42026.0</c:v>
                </c:pt>
                <c:pt idx="752">
                  <c:v>42027.0</c:v>
                </c:pt>
                <c:pt idx="753">
                  <c:v>42028.0</c:v>
                </c:pt>
                <c:pt idx="754">
                  <c:v>42029.0</c:v>
                </c:pt>
                <c:pt idx="755">
                  <c:v>42030.0</c:v>
                </c:pt>
                <c:pt idx="756">
                  <c:v>42031.0</c:v>
                </c:pt>
                <c:pt idx="757">
                  <c:v>42032.0</c:v>
                </c:pt>
                <c:pt idx="758">
                  <c:v>42033.0</c:v>
                </c:pt>
                <c:pt idx="759">
                  <c:v>42034.0</c:v>
                </c:pt>
                <c:pt idx="760">
                  <c:v>42035.0</c:v>
                </c:pt>
                <c:pt idx="761">
                  <c:v>42036.0</c:v>
                </c:pt>
                <c:pt idx="762">
                  <c:v>42037.0</c:v>
                </c:pt>
                <c:pt idx="763">
                  <c:v>42038.0</c:v>
                </c:pt>
                <c:pt idx="764">
                  <c:v>42039.0</c:v>
                </c:pt>
                <c:pt idx="765">
                  <c:v>42040.0</c:v>
                </c:pt>
                <c:pt idx="766">
                  <c:v>42041.0</c:v>
                </c:pt>
                <c:pt idx="767">
                  <c:v>42042.0</c:v>
                </c:pt>
                <c:pt idx="768">
                  <c:v>42043.0</c:v>
                </c:pt>
                <c:pt idx="769">
                  <c:v>42044.0</c:v>
                </c:pt>
                <c:pt idx="770">
                  <c:v>42045.0</c:v>
                </c:pt>
                <c:pt idx="771">
                  <c:v>42046.0</c:v>
                </c:pt>
                <c:pt idx="772">
                  <c:v>42047.0</c:v>
                </c:pt>
                <c:pt idx="773">
                  <c:v>42048.0</c:v>
                </c:pt>
                <c:pt idx="774">
                  <c:v>42049.0</c:v>
                </c:pt>
                <c:pt idx="775">
                  <c:v>42050.0</c:v>
                </c:pt>
                <c:pt idx="776">
                  <c:v>42051.0</c:v>
                </c:pt>
                <c:pt idx="777">
                  <c:v>42052.0</c:v>
                </c:pt>
                <c:pt idx="778">
                  <c:v>42053.0</c:v>
                </c:pt>
                <c:pt idx="779">
                  <c:v>42054.0</c:v>
                </c:pt>
                <c:pt idx="780">
                  <c:v>42055.0</c:v>
                </c:pt>
                <c:pt idx="781">
                  <c:v>42056.0</c:v>
                </c:pt>
                <c:pt idx="782">
                  <c:v>42057.0</c:v>
                </c:pt>
                <c:pt idx="783">
                  <c:v>42058.0</c:v>
                </c:pt>
                <c:pt idx="784">
                  <c:v>42059.0</c:v>
                </c:pt>
                <c:pt idx="785">
                  <c:v>42060.0</c:v>
                </c:pt>
                <c:pt idx="786">
                  <c:v>42061.0</c:v>
                </c:pt>
                <c:pt idx="787">
                  <c:v>42062.0</c:v>
                </c:pt>
                <c:pt idx="788">
                  <c:v>42063.0</c:v>
                </c:pt>
                <c:pt idx="789">
                  <c:v>42064.0</c:v>
                </c:pt>
                <c:pt idx="790">
                  <c:v>42065.0</c:v>
                </c:pt>
                <c:pt idx="791">
                  <c:v>42066.0</c:v>
                </c:pt>
                <c:pt idx="792">
                  <c:v>42067.0</c:v>
                </c:pt>
                <c:pt idx="793">
                  <c:v>42068.0</c:v>
                </c:pt>
                <c:pt idx="794">
                  <c:v>42069.0</c:v>
                </c:pt>
                <c:pt idx="795">
                  <c:v>42070.0</c:v>
                </c:pt>
                <c:pt idx="796">
                  <c:v>42071.0</c:v>
                </c:pt>
                <c:pt idx="797">
                  <c:v>42072.0</c:v>
                </c:pt>
                <c:pt idx="798">
                  <c:v>42073.0</c:v>
                </c:pt>
                <c:pt idx="799">
                  <c:v>42074.0</c:v>
                </c:pt>
                <c:pt idx="800">
                  <c:v>42075.0</c:v>
                </c:pt>
                <c:pt idx="801">
                  <c:v>42076.0</c:v>
                </c:pt>
                <c:pt idx="802">
                  <c:v>42077.0</c:v>
                </c:pt>
                <c:pt idx="803">
                  <c:v>42078.0</c:v>
                </c:pt>
                <c:pt idx="804">
                  <c:v>42079.0</c:v>
                </c:pt>
                <c:pt idx="805">
                  <c:v>42080.0</c:v>
                </c:pt>
                <c:pt idx="806">
                  <c:v>42081.0</c:v>
                </c:pt>
                <c:pt idx="807">
                  <c:v>42082.0</c:v>
                </c:pt>
                <c:pt idx="808">
                  <c:v>42083.0</c:v>
                </c:pt>
                <c:pt idx="809">
                  <c:v>42084.0</c:v>
                </c:pt>
                <c:pt idx="810">
                  <c:v>42085.0</c:v>
                </c:pt>
                <c:pt idx="811">
                  <c:v>42086.0</c:v>
                </c:pt>
                <c:pt idx="812">
                  <c:v>42087.0</c:v>
                </c:pt>
                <c:pt idx="813">
                  <c:v>42088.0</c:v>
                </c:pt>
                <c:pt idx="814">
                  <c:v>42089.0</c:v>
                </c:pt>
                <c:pt idx="815">
                  <c:v>42090.0</c:v>
                </c:pt>
                <c:pt idx="816">
                  <c:v>42091.0</c:v>
                </c:pt>
                <c:pt idx="817">
                  <c:v>42092.0</c:v>
                </c:pt>
                <c:pt idx="818">
                  <c:v>42093.0</c:v>
                </c:pt>
                <c:pt idx="819">
                  <c:v>42094.0</c:v>
                </c:pt>
                <c:pt idx="820">
                  <c:v>42095.0</c:v>
                </c:pt>
                <c:pt idx="821">
                  <c:v>42096.0</c:v>
                </c:pt>
                <c:pt idx="822">
                  <c:v>42097.0</c:v>
                </c:pt>
                <c:pt idx="823">
                  <c:v>42098.0</c:v>
                </c:pt>
                <c:pt idx="824">
                  <c:v>42099.0</c:v>
                </c:pt>
                <c:pt idx="825">
                  <c:v>42100.0</c:v>
                </c:pt>
                <c:pt idx="826">
                  <c:v>42101.0</c:v>
                </c:pt>
                <c:pt idx="827">
                  <c:v>42102.0</c:v>
                </c:pt>
                <c:pt idx="828">
                  <c:v>42103.0</c:v>
                </c:pt>
                <c:pt idx="829">
                  <c:v>42104.0</c:v>
                </c:pt>
                <c:pt idx="830">
                  <c:v>42105.0</c:v>
                </c:pt>
                <c:pt idx="831">
                  <c:v>42106.0</c:v>
                </c:pt>
                <c:pt idx="832">
                  <c:v>42107.0</c:v>
                </c:pt>
                <c:pt idx="833">
                  <c:v>42108.0</c:v>
                </c:pt>
                <c:pt idx="834">
                  <c:v>42109.0</c:v>
                </c:pt>
                <c:pt idx="835">
                  <c:v>42110.0</c:v>
                </c:pt>
                <c:pt idx="836">
                  <c:v>42111.0</c:v>
                </c:pt>
                <c:pt idx="837">
                  <c:v>42112.0</c:v>
                </c:pt>
                <c:pt idx="838">
                  <c:v>42113.0</c:v>
                </c:pt>
                <c:pt idx="839">
                  <c:v>42114.0</c:v>
                </c:pt>
                <c:pt idx="840">
                  <c:v>42115.0</c:v>
                </c:pt>
                <c:pt idx="841">
                  <c:v>42116.0</c:v>
                </c:pt>
                <c:pt idx="842">
                  <c:v>42117.0</c:v>
                </c:pt>
                <c:pt idx="843">
                  <c:v>42118.0</c:v>
                </c:pt>
                <c:pt idx="844">
                  <c:v>42119.0</c:v>
                </c:pt>
                <c:pt idx="845">
                  <c:v>42120.0</c:v>
                </c:pt>
                <c:pt idx="846">
                  <c:v>42121.0</c:v>
                </c:pt>
                <c:pt idx="847">
                  <c:v>42122.0</c:v>
                </c:pt>
                <c:pt idx="848">
                  <c:v>42123.0</c:v>
                </c:pt>
                <c:pt idx="849">
                  <c:v>42124.0</c:v>
                </c:pt>
                <c:pt idx="850">
                  <c:v>42125.0</c:v>
                </c:pt>
                <c:pt idx="851">
                  <c:v>42126.0</c:v>
                </c:pt>
                <c:pt idx="852">
                  <c:v>42127.0</c:v>
                </c:pt>
                <c:pt idx="853">
                  <c:v>42128.0</c:v>
                </c:pt>
                <c:pt idx="854">
                  <c:v>42129.0</c:v>
                </c:pt>
                <c:pt idx="855">
                  <c:v>42130.0</c:v>
                </c:pt>
                <c:pt idx="856">
                  <c:v>42131.0</c:v>
                </c:pt>
                <c:pt idx="857">
                  <c:v>42132.0</c:v>
                </c:pt>
                <c:pt idx="858">
                  <c:v>42133.0</c:v>
                </c:pt>
                <c:pt idx="859">
                  <c:v>42134.0</c:v>
                </c:pt>
                <c:pt idx="860">
                  <c:v>42135.0</c:v>
                </c:pt>
                <c:pt idx="861">
                  <c:v>42136.0</c:v>
                </c:pt>
                <c:pt idx="862">
                  <c:v>42137.0</c:v>
                </c:pt>
                <c:pt idx="863">
                  <c:v>42138.0</c:v>
                </c:pt>
                <c:pt idx="864">
                  <c:v>42139.0</c:v>
                </c:pt>
                <c:pt idx="865">
                  <c:v>42140.0</c:v>
                </c:pt>
                <c:pt idx="866">
                  <c:v>42141.0</c:v>
                </c:pt>
                <c:pt idx="867">
                  <c:v>42142.0</c:v>
                </c:pt>
                <c:pt idx="868">
                  <c:v>42143.0</c:v>
                </c:pt>
                <c:pt idx="869">
                  <c:v>42144.0</c:v>
                </c:pt>
                <c:pt idx="870">
                  <c:v>42145.0</c:v>
                </c:pt>
                <c:pt idx="871">
                  <c:v>42146.0</c:v>
                </c:pt>
                <c:pt idx="872">
                  <c:v>42147.0</c:v>
                </c:pt>
                <c:pt idx="873">
                  <c:v>42148.0</c:v>
                </c:pt>
                <c:pt idx="874">
                  <c:v>42149.0</c:v>
                </c:pt>
                <c:pt idx="875">
                  <c:v>42150.0</c:v>
                </c:pt>
                <c:pt idx="876">
                  <c:v>42151.0</c:v>
                </c:pt>
                <c:pt idx="877">
                  <c:v>42152.0</c:v>
                </c:pt>
                <c:pt idx="878">
                  <c:v>42153.0</c:v>
                </c:pt>
                <c:pt idx="879">
                  <c:v>42154.0</c:v>
                </c:pt>
                <c:pt idx="880">
                  <c:v>42155.0</c:v>
                </c:pt>
                <c:pt idx="881">
                  <c:v>42156.0</c:v>
                </c:pt>
                <c:pt idx="882">
                  <c:v>42157.0</c:v>
                </c:pt>
                <c:pt idx="883">
                  <c:v>42158.0</c:v>
                </c:pt>
                <c:pt idx="884">
                  <c:v>42159.0</c:v>
                </c:pt>
                <c:pt idx="885">
                  <c:v>42160.0</c:v>
                </c:pt>
                <c:pt idx="886">
                  <c:v>42161.0</c:v>
                </c:pt>
                <c:pt idx="887">
                  <c:v>42162.0</c:v>
                </c:pt>
                <c:pt idx="888">
                  <c:v>42163.0</c:v>
                </c:pt>
                <c:pt idx="889">
                  <c:v>42164.0</c:v>
                </c:pt>
                <c:pt idx="890">
                  <c:v>42165.0</c:v>
                </c:pt>
                <c:pt idx="891">
                  <c:v>42166.0</c:v>
                </c:pt>
                <c:pt idx="892">
                  <c:v>42167.0</c:v>
                </c:pt>
                <c:pt idx="893">
                  <c:v>42168.0</c:v>
                </c:pt>
                <c:pt idx="894">
                  <c:v>42169.0</c:v>
                </c:pt>
                <c:pt idx="895">
                  <c:v>42170.0</c:v>
                </c:pt>
                <c:pt idx="896">
                  <c:v>42171.0</c:v>
                </c:pt>
                <c:pt idx="897">
                  <c:v>42172.0</c:v>
                </c:pt>
                <c:pt idx="898">
                  <c:v>42173.0</c:v>
                </c:pt>
                <c:pt idx="899">
                  <c:v>42174.0</c:v>
                </c:pt>
                <c:pt idx="900">
                  <c:v>42175.0</c:v>
                </c:pt>
                <c:pt idx="901">
                  <c:v>42176.0</c:v>
                </c:pt>
                <c:pt idx="902">
                  <c:v>42177.0</c:v>
                </c:pt>
                <c:pt idx="903">
                  <c:v>42178.0</c:v>
                </c:pt>
                <c:pt idx="904">
                  <c:v>42179.0</c:v>
                </c:pt>
                <c:pt idx="905">
                  <c:v>42180.0</c:v>
                </c:pt>
                <c:pt idx="906">
                  <c:v>42181.0</c:v>
                </c:pt>
                <c:pt idx="907">
                  <c:v>42182.0</c:v>
                </c:pt>
                <c:pt idx="908">
                  <c:v>42183.0</c:v>
                </c:pt>
                <c:pt idx="909">
                  <c:v>42184.0</c:v>
                </c:pt>
                <c:pt idx="910">
                  <c:v>42185.0</c:v>
                </c:pt>
                <c:pt idx="911">
                  <c:v>42186.0</c:v>
                </c:pt>
                <c:pt idx="912">
                  <c:v>42187.0</c:v>
                </c:pt>
                <c:pt idx="913">
                  <c:v>42188.0</c:v>
                </c:pt>
                <c:pt idx="914">
                  <c:v>42189.0</c:v>
                </c:pt>
                <c:pt idx="915">
                  <c:v>42190.0</c:v>
                </c:pt>
                <c:pt idx="916">
                  <c:v>42191.0</c:v>
                </c:pt>
                <c:pt idx="917">
                  <c:v>42192.0</c:v>
                </c:pt>
                <c:pt idx="918">
                  <c:v>42193.0</c:v>
                </c:pt>
                <c:pt idx="919">
                  <c:v>42194.0</c:v>
                </c:pt>
                <c:pt idx="920">
                  <c:v>42195.0</c:v>
                </c:pt>
                <c:pt idx="921">
                  <c:v>42196.0</c:v>
                </c:pt>
                <c:pt idx="922">
                  <c:v>42197.0</c:v>
                </c:pt>
                <c:pt idx="923">
                  <c:v>42198.0</c:v>
                </c:pt>
                <c:pt idx="924">
                  <c:v>42199.0</c:v>
                </c:pt>
                <c:pt idx="925">
                  <c:v>42200.0</c:v>
                </c:pt>
                <c:pt idx="926">
                  <c:v>42201.0</c:v>
                </c:pt>
                <c:pt idx="927">
                  <c:v>42202.0</c:v>
                </c:pt>
                <c:pt idx="928">
                  <c:v>42203.0</c:v>
                </c:pt>
                <c:pt idx="929">
                  <c:v>42204.0</c:v>
                </c:pt>
                <c:pt idx="930">
                  <c:v>42205.0</c:v>
                </c:pt>
                <c:pt idx="931">
                  <c:v>42206.0</c:v>
                </c:pt>
                <c:pt idx="932">
                  <c:v>42207.0</c:v>
                </c:pt>
                <c:pt idx="933">
                  <c:v>42208.0</c:v>
                </c:pt>
                <c:pt idx="934">
                  <c:v>42209.0</c:v>
                </c:pt>
                <c:pt idx="935">
                  <c:v>42210.0</c:v>
                </c:pt>
                <c:pt idx="936">
                  <c:v>42211.0</c:v>
                </c:pt>
                <c:pt idx="937">
                  <c:v>42212.0</c:v>
                </c:pt>
                <c:pt idx="938">
                  <c:v>42213.0</c:v>
                </c:pt>
                <c:pt idx="939">
                  <c:v>42214.0</c:v>
                </c:pt>
                <c:pt idx="940">
                  <c:v>42215.0</c:v>
                </c:pt>
                <c:pt idx="941">
                  <c:v>42216.0</c:v>
                </c:pt>
                <c:pt idx="942">
                  <c:v>42217.0</c:v>
                </c:pt>
                <c:pt idx="943">
                  <c:v>42218.0</c:v>
                </c:pt>
                <c:pt idx="944">
                  <c:v>42219.0</c:v>
                </c:pt>
                <c:pt idx="945">
                  <c:v>42220.0</c:v>
                </c:pt>
                <c:pt idx="946">
                  <c:v>42221.0</c:v>
                </c:pt>
                <c:pt idx="947">
                  <c:v>42222.0</c:v>
                </c:pt>
                <c:pt idx="948">
                  <c:v>42223.0</c:v>
                </c:pt>
                <c:pt idx="949">
                  <c:v>42224.0</c:v>
                </c:pt>
                <c:pt idx="950">
                  <c:v>42225.0</c:v>
                </c:pt>
                <c:pt idx="951">
                  <c:v>42226.0</c:v>
                </c:pt>
                <c:pt idx="952">
                  <c:v>42227.0</c:v>
                </c:pt>
                <c:pt idx="953">
                  <c:v>42228.0</c:v>
                </c:pt>
                <c:pt idx="954">
                  <c:v>42229.0</c:v>
                </c:pt>
                <c:pt idx="955">
                  <c:v>42230.0</c:v>
                </c:pt>
                <c:pt idx="956">
                  <c:v>42231.0</c:v>
                </c:pt>
                <c:pt idx="957">
                  <c:v>42232.0</c:v>
                </c:pt>
                <c:pt idx="958">
                  <c:v>42233.0</c:v>
                </c:pt>
                <c:pt idx="959">
                  <c:v>42234.0</c:v>
                </c:pt>
                <c:pt idx="960">
                  <c:v>42235.0</c:v>
                </c:pt>
                <c:pt idx="961">
                  <c:v>42236.0</c:v>
                </c:pt>
                <c:pt idx="962">
                  <c:v>42237.0</c:v>
                </c:pt>
                <c:pt idx="963">
                  <c:v>42238.0</c:v>
                </c:pt>
                <c:pt idx="964">
                  <c:v>42239.0</c:v>
                </c:pt>
                <c:pt idx="965">
                  <c:v>42240.0</c:v>
                </c:pt>
                <c:pt idx="966">
                  <c:v>42241.0</c:v>
                </c:pt>
                <c:pt idx="967">
                  <c:v>42242.0</c:v>
                </c:pt>
                <c:pt idx="968">
                  <c:v>42243.0</c:v>
                </c:pt>
                <c:pt idx="969">
                  <c:v>42244.0</c:v>
                </c:pt>
                <c:pt idx="970">
                  <c:v>42245.0</c:v>
                </c:pt>
                <c:pt idx="971">
                  <c:v>42246.0</c:v>
                </c:pt>
                <c:pt idx="972">
                  <c:v>42247.0</c:v>
                </c:pt>
                <c:pt idx="973">
                  <c:v>42248.0</c:v>
                </c:pt>
                <c:pt idx="974">
                  <c:v>42249.0</c:v>
                </c:pt>
                <c:pt idx="975">
                  <c:v>42250.0</c:v>
                </c:pt>
                <c:pt idx="976">
                  <c:v>42251.0</c:v>
                </c:pt>
                <c:pt idx="977">
                  <c:v>42252.0</c:v>
                </c:pt>
                <c:pt idx="978">
                  <c:v>42253.0</c:v>
                </c:pt>
                <c:pt idx="979">
                  <c:v>42254.0</c:v>
                </c:pt>
                <c:pt idx="980">
                  <c:v>42255.0</c:v>
                </c:pt>
                <c:pt idx="981">
                  <c:v>42256.0</c:v>
                </c:pt>
                <c:pt idx="982">
                  <c:v>42257.0</c:v>
                </c:pt>
                <c:pt idx="983">
                  <c:v>42258.0</c:v>
                </c:pt>
                <c:pt idx="984">
                  <c:v>42259.0</c:v>
                </c:pt>
                <c:pt idx="985">
                  <c:v>42260.0</c:v>
                </c:pt>
                <c:pt idx="986">
                  <c:v>42261.0</c:v>
                </c:pt>
                <c:pt idx="987">
                  <c:v>42262.0</c:v>
                </c:pt>
                <c:pt idx="988">
                  <c:v>42263.0</c:v>
                </c:pt>
                <c:pt idx="989">
                  <c:v>42264.0</c:v>
                </c:pt>
                <c:pt idx="990">
                  <c:v>42265.0</c:v>
                </c:pt>
                <c:pt idx="991">
                  <c:v>42266.0</c:v>
                </c:pt>
                <c:pt idx="992">
                  <c:v>42267.0</c:v>
                </c:pt>
                <c:pt idx="993">
                  <c:v>42268.0</c:v>
                </c:pt>
                <c:pt idx="994">
                  <c:v>42269.0</c:v>
                </c:pt>
                <c:pt idx="995">
                  <c:v>42270.0</c:v>
                </c:pt>
                <c:pt idx="996">
                  <c:v>42271.0</c:v>
                </c:pt>
                <c:pt idx="997">
                  <c:v>42272.0</c:v>
                </c:pt>
                <c:pt idx="998">
                  <c:v>42273.0</c:v>
                </c:pt>
                <c:pt idx="999">
                  <c:v>42274.0</c:v>
                </c:pt>
                <c:pt idx="1000">
                  <c:v>42275.0</c:v>
                </c:pt>
                <c:pt idx="1001">
                  <c:v>42276.0</c:v>
                </c:pt>
                <c:pt idx="1002">
                  <c:v>42277.0</c:v>
                </c:pt>
                <c:pt idx="1003">
                  <c:v>42278.0</c:v>
                </c:pt>
                <c:pt idx="1004">
                  <c:v>42279.0</c:v>
                </c:pt>
                <c:pt idx="1005">
                  <c:v>42280.0</c:v>
                </c:pt>
                <c:pt idx="1006">
                  <c:v>42281.0</c:v>
                </c:pt>
                <c:pt idx="1007">
                  <c:v>42282.0</c:v>
                </c:pt>
                <c:pt idx="1008">
                  <c:v>42283.0</c:v>
                </c:pt>
                <c:pt idx="1009">
                  <c:v>42284.0</c:v>
                </c:pt>
                <c:pt idx="1010">
                  <c:v>42285.0</c:v>
                </c:pt>
                <c:pt idx="1011">
                  <c:v>42286.0</c:v>
                </c:pt>
                <c:pt idx="1012">
                  <c:v>42287.0</c:v>
                </c:pt>
                <c:pt idx="1013">
                  <c:v>42288.0</c:v>
                </c:pt>
                <c:pt idx="1014">
                  <c:v>42289.0</c:v>
                </c:pt>
                <c:pt idx="1015">
                  <c:v>42290.0</c:v>
                </c:pt>
                <c:pt idx="1016">
                  <c:v>42291.0</c:v>
                </c:pt>
                <c:pt idx="1017">
                  <c:v>42292.0</c:v>
                </c:pt>
                <c:pt idx="1018">
                  <c:v>42293.0</c:v>
                </c:pt>
                <c:pt idx="1019">
                  <c:v>42294.0</c:v>
                </c:pt>
                <c:pt idx="1020">
                  <c:v>42295.0</c:v>
                </c:pt>
                <c:pt idx="1021">
                  <c:v>42296.0</c:v>
                </c:pt>
                <c:pt idx="1022">
                  <c:v>42297.0</c:v>
                </c:pt>
                <c:pt idx="1023">
                  <c:v>42298.0</c:v>
                </c:pt>
                <c:pt idx="1024">
                  <c:v>42299.0</c:v>
                </c:pt>
                <c:pt idx="1025">
                  <c:v>42300.0</c:v>
                </c:pt>
                <c:pt idx="1026">
                  <c:v>42301.0</c:v>
                </c:pt>
                <c:pt idx="1027">
                  <c:v>42302.0</c:v>
                </c:pt>
                <c:pt idx="1028">
                  <c:v>42303.0</c:v>
                </c:pt>
                <c:pt idx="1029">
                  <c:v>42304.0</c:v>
                </c:pt>
                <c:pt idx="1030">
                  <c:v>42305.0</c:v>
                </c:pt>
                <c:pt idx="1031">
                  <c:v>42306.0</c:v>
                </c:pt>
                <c:pt idx="1032">
                  <c:v>42307.0</c:v>
                </c:pt>
                <c:pt idx="1033">
                  <c:v>42308.0</c:v>
                </c:pt>
                <c:pt idx="1034">
                  <c:v>42309.0</c:v>
                </c:pt>
                <c:pt idx="1035">
                  <c:v>42310.0</c:v>
                </c:pt>
                <c:pt idx="1036">
                  <c:v>42311.0</c:v>
                </c:pt>
                <c:pt idx="1037">
                  <c:v>42312.0</c:v>
                </c:pt>
                <c:pt idx="1038">
                  <c:v>42313.0</c:v>
                </c:pt>
                <c:pt idx="1039">
                  <c:v>42314.0</c:v>
                </c:pt>
                <c:pt idx="1040">
                  <c:v>42315.0</c:v>
                </c:pt>
                <c:pt idx="1041">
                  <c:v>42316.0</c:v>
                </c:pt>
                <c:pt idx="1042">
                  <c:v>42317.0</c:v>
                </c:pt>
                <c:pt idx="1043">
                  <c:v>42318.0</c:v>
                </c:pt>
                <c:pt idx="1044">
                  <c:v>42319.0</c:v>
                </c:pt>
                <c:pt idx="1045">
                  <c:v>42320.0</c:v>
                </c:pt>
                <c:pt idx="1046">
                  <c:v>42321.0</c:v>
                </c:pt>
                <c:pt idx="1047">
                  <c:v>42322.0</c:v>
                </c:pt>
                <c:pt idx="1048">
                  <c:v>42323.0</c:v>
                </c:pt>
                <c:pt idx="1049">
                  <c:v>42324.0</c:v>
                </c:pt>
                <c:pt idx="1050">
                  <c:v>42325.0</c:v>
                </c:pt>
                <c:pt idx="1051">
                  <c:v>42326.0</c:v>
                </c:pt>
                <c:pt idx="1052">
                  <c:v>42327.0</c:v>
                </c:pt>
                <c:pt idx="1053">
                  <c:v>42328.0</c:v>
                </c:pt>
                <c:pt idx="1054">
                  <c:v>42329.0</c:v>
                </c:pt>
                <c:pt idx="1055">
                  <c:v>42330.0</c:v>
                </c:pt>
                <c:pt idx="1056">
                  <c:v>42331.0</c:v>
                </c:pt>
                <c:pt idx="1057">
                  <c:v>42332.0</c:v>
                </c:pt>
                <c:pt idx="1058">
                  <c:v>42333.0</c:v>
                </c:pt>
                <c:pt idx="1059">
                  <c:v>42334.0</c:v>
                </c:pt>
                <c:pt idx="1060">
                  <c:v>42335.0</c:v>
                </c:pt>
                <c:pt idx="1061">
                  <c:v>42336.0</c:v>
                </c:pt>
                <c:pt idx="1062">
                  <c:v>42337.0</c:v>
                </c:pt>
                <c:pt idx="1063">
                  <c:v>42338.0</c:v>
                </c:pt>
                <c:pt idx="1064">
                  <c:v>42339.0</c:v>
                </c:pt>
                <c:pt idx="1065">
                  <c:v>42340.0</c:v>
                </c:pt>
                <c:pt idx="1066">
                  <c:v>42341.0</c:v>
                </c:pt>
                <c:pt idx="1067">
                  <c:v>42342.0</c:v>
                </c:pt>
                <c:pt idx="1068">
                  <c:v>42343.0</c:v>
                </c:pt>
                <c:pt idx="1069">
                  <c:v>42344.0</c:v>
                </c:pt>
                <c:pt idx="1070">
                  <c:v>42345.0</c:v>
                </c:pt>
                <c:pt idx="1071">
                  <c:v>42346.0</c:v>
                </c:pt>
                <c:pt idx="1072">
                  <c:v>42347.0</c:v>
                </c:pt>
                <c:pt idx="1073">
                  <c:v>42348.0</c:v>
                </c:pt>
                <c:pt idx="1074">
                  <c:v>42349.0</c:v>
                </c:pt>
                <c:pt idx="1075">
                  <c:v>42350.0</c:v>
                </c:pt>
                <c:pt idx="1076">
                  <c:v>42351.0</c:v>
                </c:pt>
                <c:pt idx="1077">
                  <c:v>42352.0</c:v>
                </c:pt>
                <c:pt idx="1078">
                  <c:v>42353.0</c:v>
                </c:pt>
                <c:pt idx="1079">
                  <c:v>42354.0</c:v>
                </c:pt>
                <c:pt idx="1080">
                  <c:v>42355.0</c:v>
                </c:pt>
                <c:pt idx="1081">
                  <c:v>42356.0</c:v>
                </c:pt>
                <c:pt idx="1082">
                  <c:v>42357.0</c:v>
                </c:pt>
                <c:pt idx="1083">
                  <c:v>42358.0</c:v>
                </c:pt>
                <c:pt idx="1084">
                  <c:v>42359.0</c:v>
                </c:pt>
                <c:pt idx="1085">
                  <c:v>42360.0</c:v>
                </c:pt>
                <c:pt idx="1086">
                  <c:v>42361.0</c:v>
                </c:pt>
                <c:pt idx="1087">
                  <c:v>42362.0</c:v>
                </c:pt>
                <c:pt idx="1088">
                  <c:v>42363.0</c:v>
                </c:pt>
                <c:pt idx="1089">
                  <c:v>42364.0</c:v>
                </c:pt>
                <c:pt idx="1090">
                  <c:v>42365.0</c:v>
                </c:pt>
                <c:pt idx="1091">
                  <c:v>42366.0</c:v>
                </c:pt>
                <c:pt idx="1092">
                  <c:v>42367.0</c:v>
                </c:pt>
                <c:pt idx="1093">
                  <c:v>42368.0</c:v>
                </c:pt>
                <c:pt idx="1094">
                  <c:v>42369.0</c:v>
                </c:pt>
                <c:pt idx="1095">
                  <c:v>42370.0</c:v>
                </c:pt>
                <c:pt idx="1096">
                  <c:v>42371.0</c:v>
                </c:pt>
                <c:pt idx="1097">
                  <c:v>42372.0</c:v>
                </c:pt>
                <c:pt idx="1098">
                  <c:v>42373.0</c:v>
                </c:pt>
                <c:pt idx="1099">
                  <c:v>42374.0</c:v>
                </c:pt>
                <c:pt idx="1100">
                  <c:v>42375.0</c:v>
                </c:pt>
                <c:pt idx="1101">
                  <c:v>42376.0</c:v>
                </c:pt>
                <c:pt idx="1102">
                  <c:v>42377.0</c:v>
                </c:pt>
                <c:pt idx="1103">
                  <c:v>42378.0</c:v>
                </c:pt>
                <c:pt idx="1104">
                  <c:v>42379.0</c:v>
                </c:pt>
                <c:pt idx="1105">
                  <c:v>42380.0</c:v>
                </c:pt>
                <c:pt idx="1106">
                  <c:v>42381.0</c:v>
                </c:pt>
                <c:pt idx="1107">
                  <c:v>42382.0</c:v>
                </c:pt>
                <c:pt idx="1108">
                  <c:v>42383.0</c:v>
                </c:pt>
                <c:pt idx="1109">
                  <c:v>42384.0</c:v>
                </c:pt>
                <c:pt idx="1110">
                  <c:v>42385.0</c:v>
                </c:pt>
                <c:pt idx="1111">
                  <c:v>42386.0</c:v>
                </c:pt>
                <c:pt idx="1112">
                  <c:v>42387.0</c:v>
                </c:pt>
                <c:pt idx="1113">
                  <c:v>42388.0</c:v>
                </c:pt>
                <c:pt idx="1114">
                  <c:v>42389.0</c:v>
                </c:pt>
                <c:pt idx="1115">
                  <c:v>42390.0</c:v>
                </c:pt>
                <c:pt idx="1116">
                  <c:v>42391.0</c:v>
                </c:pt>
                <c:pt idx="1117">
                  <c:v>42392.0</c:v>
                </c:pt>
                <c:pt idx="1118">
                  <c:v>42393.0</c:v>
                </c:pt>
                <c:pt idx="1119">
                  <c:v>42394.0</c:v>
                </c:pt>
                <c:pt idx="1120">
                  <c:v>42395.0</c:v>
                </c:pt>
                <c:pt idx="1121">
                  <c:v>42396.0</c:v>
                </c:pt>
                <c:pt idx="1122">
                  <c:v>42397.0</c:v>
                </c:pt>
                <c:pt idx="1123">
                  <c:v>42398.0</c:v>
                </c:pt>
                <c:pt idx="1124">
                  <c:v>42399.0</c:v>
                </c:pt>
                <c:pt idx="1125">
                  <c:v>42400.0</c:v>
                </c:pt>
                <c:pt idx="1126">
                  <c:v>42401.0</c:v>
                </c:pt>
                <c:pt idx="1127">
                  <c:v>42402.0</c:v>
                </c:pt>
                <c:pt idx="1128">
                  <c:v>42403.0</c:v>
                </c:pt>
                <c:pt idx="1129">
                  <c:v>42404.0</c:v>
                </c:pt>
                <c:pt idx="1130">
                  <c:v>42405.0</c:v>
                </c:pt>
                <c:pt idx="1131">
                  <c:v>42406.0</c:v>
                </c:pt>
                <c:pt idx="1132">
                  <c:v>42407.0</c:v>
                </c:pt>
                <c:pt idx="1133">
                  <c:v>42408.0</c:v>
                </c:pt>
                <c:pt idx="1134">
                  <c:v>42409.0</c:v>
                </c:pt>
                <c:pt idx="1135">
                  <c:v>42410.0</c:v>
                </c:pt>
                <c:pt idx="1136">
                  <c:v>42411.0</c:v>
                </c:pt>
                <c:pt idx="1137">
                  <c:v>42412.0</c:v>
                </c:pt>
                <c:pt idx="1138">
                  <c:v>42413.0</c:v>
                </c:pt>
                <c:pt idx="1139">
                  <c:v>42414.0</c:v>
                </c:pt>
                <c:pt idx="1140">
                  <c:v>42415.0</c:v>
                </c:pt>
                <c:pt idx="1141">
                  <c:v>42416.0</c:v>
                </c:pt>
                <c:pt idx="1142">
                  <c:v>42417.0</c:v>
                </c:pt>
                <c:pt idx="1143">
                  <c:v>42418.0</c:v>
                </c:pt>
                <c:pt idx="1144">
                  <c:v>42419.0</c:v>
                </c:pt>
                <c:pt idx="1145">
                  <c:v>42420.0</c:v>
                </c:pt>
                <c:pt idx="1146">
                  <c:v>42421.0</c:v>
                </c:pt>
                <c:pt idx="1147">
                  <c:v>42422.0</c:v>
                </c:pt>
                <c:pt idx="1148">
                  <c:v>42423.0</c:v>
                </c:pt>
                <c:pt idx="1149">
                  <c:v>42424.0</c:v>
                </c:pt>
                <c:pt idx="1150">
                  <c:v>42425.0</c:v>
                </c:pt>
                <c:pt idx="1151">
                  <c:v>42426.0</c:v>
                </c:pt>
                <c:pt idx="1152">
                  <c:v>42427.0</c:v>
                </c:pt>
                <c:pt idx="1153">
                  <c:v>42428.0</c:v>
                </c:pt>
                <c:pt idx="1154">
                  <c:v>42429.0</c:v>
                </c:pt>
                <c:pt idx="1155">
                  <c:v>42430.0</c:v>
                </c:pt>
                <c:pt idx="1156">
                  <c:v>42431.0</c:v>
                </c:pt>
                <c:pt idx="1157">
                  <c:v>42432.0</c:v>
                </c:pt>
                <c:pt idx="1158">
                  <c:v>42433.0</c:v>
                </c:pt>
                <c:pt idx="1159">
                  <c:v>42434.0</c:v>
                </c:pt>
                <c:pt idx="1160">
                  <c:v>42435.0</c:v>
                </c:pt>
                <c:pt idx="1161">
                  <c:v>42436.0</c:v>
                </c:pt>
                <c:pt idx="1162">
                  <c:v>42437.0</c:v>
                </c:pt>
                <c:pt idx="1163">
                  <c:v>42438.0</c:v>
                </c:pt>
                <c:pt idx="1164">
                  <c:v>42439.0</c:v>
                </c:pt>
                <c:pt idx="1165">
                  <c:v>42440.0</c:v>
                </c:pt>
                <c:pt idx="1166">
                  <c:v>42441.0</c:v>
                </c:pt>
                <c:pt idx="1167">
                  <c:v>42442.0</c:v>
                </c:pt>
                <c:pt idx="1168">
                  <c:v>42443.0</c:v>
                </c:pt>
                <c:pt idx="1169">
                  <c:v>42444.0</c:v>
                </c:pt>
                <c:pt idx="1170">
                  <c:v>42445.0</c:v>
                </c:pt>
                <c:pt idx="1171">
                  <c:v>42446.0</c:v>
                </c:pt>
                <c:pt idx="1172">
                  <c:v>42447.0</c:v>
                </c:pt>
                <c:pt idx="1173">
                  <c:v>42448.0</c:v>
                </c:pt>
                <c:pt idx="1174">
                  <c:v>42449.0</c:v>
                </c:pt>
                <c:pt idx="1175">
                  <c:v>42450.0</c:v>
                </c:pt>
                <c:pt idx="1176">
                  <c:v>42451.0</c:v>
                </c:pt>
                <c:pt idx="1177">
                  <c:v>42452.0</c:v>
                </c:pt>
                <c:pt idx="1178">
                  <c:v>42453.0</c:v>
                </c:pt>
                <c:pt idx="1179">
                  <c:v>42454.0</c:v>
                </c:pt>
                <c:pt idx="1180">
                  <c:v>42455.0</c:v>
                </c:pt>
                <c:pt idx="1181">
                  <c:v>42456.0</c:v>
                </c:pt>
                <c:pt idx="1182">
                  <c:v>42457.0</c:v>
                </c:pt>
                <c:pt idx="1183">
                  <c:v>42458.0</c:v>
                </c:pt>
                <c:pt idx="1184">
                  <c:v>42459.0</c:v>
                </c:pt>
                <c:pt idx="1185">
                  <c:v>42460.0</c:v>
                </c:pt>
                <c:pt idx="1186">
                  <c:v>42461.0</c:v>
                </c:pt>
                <c:pt idx="1187">
                  <c:v>42462.0</c:v>
                </c:pt>
                <c:pt idx="1188">
                  <c:v>42463.0</c:v>
                </c:pt>
                <c:pt idx="1189">
                  <c:v>42464.0</c:v>
                </c:pt>
                <c:pt idx="1190">
                  <c:v>42465.0</c:v>
                </c:pt>
                <c:pt idx="1191">
                  <c:v>42466.0</c:v>
                </c:pt>
                <c:pt idx="1192">
                  <c:v>42467.0</c:v>
                </c:pt>
                <c:pt idx="1193">
                  <c:v>42468.0</c:v>
                </c:pt>
                <c:pt idx="1194">
                  <c:v>42469.0</c:v>
                </c:pt>
                <c:pt idx="1195">
                  <c:v>42470.0</c:v>
                </c:pt>
                <c:pt idx="1196">
                  <c:v>42471.0</c:v>
                </c:pt>
                <c:pt idx="1197">
                  <c:v>42472.0</c:v>
                </c:pt>
                <c:pt idx="1198">
                  <c:v>42473.0</c:v>
                </c:pt>
                <c:pt idx="1199">
                  <c:v>42474.0</c:v>
                </c:pt>
                <c:pt idx="1200">
                  <c:v>42475.0</c:v>
                </c:pt>
                <c:pt idx="1201">
                  <c:v>42476.0</c:v>
                </c:pt>
                <c:pt idx="1202">
                  <c:v>42477.0</c:v>
                </c:pt>
                <c:pt idx="1203">
                  <c:v>42478.0</c:v>
                </c:pt>
                <c:pt idx="1204">
                  <c:v>42479.0</c:v>
                </c:pt>
                <c:pt idx="1205">
                  <c:v>42480.0</c:v>
                </c:pt>
                <c:pt idx="1206">
                  <c:v>42481.0</c:v>
                </c:pt>
                <c:pt idx="1207">
                  <c:v>42482.0</c:v>
                </c:pt>
                <c:pt idx="1208">
                  <c:v>42483.0</c:v>
                </c:pt>
                <c:pt idx="1209">
                  <c:v>42484.0</c:v>
                </c:pt>
                <c:pt idx="1210">
                  <c:v>42485.0</c:v>
                </c:pt>
                <c:pt idx="1211">
                  <c:v>42486.0</c:v>
                </c:pt>
                <c:pt idx="1212">
                  <c:v>42487.0</c:v>
                </c:pt>
                <c:pt idx="1213">
                  <c:v>42488.0</c:v>
                </c:pt>
                <c:pt idx="1214">
                  <c:v>42489.0</c:v>
                </c:pt>
                <c:pt idx="1215">
                  <c:v>42490.0</c:v>
                </c:pt>
                <c:pt idx="1216">
                  <c:v>42491.0</c:v>
                </c:pt>
                <c:pt idx="1217">
                  <c:v>42492.0</c:v>
                </c:pt>
                <c:pt idx="1218">
                  <c:v>42493.0</c:v>
                </c:pt>
                <c:pt idx="1219">
                  <c:v>42494.0</c:v>
                </c:pt>
                <c:pt idx="1220">
                  <c:v>42495.0</c:v>
                </c:pt>
                <c:pt idx="1221">
                  <c:v>42496.0</c:v>
                </c:pt>
                <c:pt idx="1222">
                  <c:v>42497.0</c:v>
                </c:pt>
                <c:pt idx="1223">
                  <c:v>42498.0</c:v>
                </c:pt>
                <c:pt idx="1224">
                  <c:v>42499.0</c:v>
                </c:pt>
                <c:pt idx="1225">
                  <c:v>42500.0</c:v>
                </c:pt>
                <c:pt idx="1226">
                  <c:v>42501.0</c:v>
                </c:pt>
                <c:pt idx="1227">
                  <c:v>42502.0</c:v>
                </c:pt>
                <c:pt idx="1228">
                  <c:v>42503.0</c:v>
                </c:pt>
                <c:pt idx="1229">
                  <c:v>42504.0</c:v>
                </c:pt>
                <c:pt idx="1230">
                  <c:v>42505.0</c:v>
                </c:pt>
                <c:pt idx="1231">
                  <c:v>42506.0</c:v>
                </c:pt>
                <c:pt idx="1232">
                  <c:v>42507.0</c:v>
                </c:pt>
                <c:pt idx="1233">
                  <c:v>42508.0</c:v>
                </c:pt>
                <c:pt idx="1234">
                  <c:v>42509.0</c:v>
                </c:pt>
                <c:pt idx="1235">
                  <c:v>42510.0</c:v>
                </c:pt>
                <c:pt idx="1236">
                  <c:v>42511.0</c:v>
                </c:pt>
                <c:pt idx="1237">
                  <c:v>42512.0</c:v>
                </c:pt>
                <c:pt idx="1238">
                  <c:v>42513.0</c:v>
                </c:pt>
                <c:pt idx="1239">
                  <c:v>42514.0</c:v>
                </c:pt>
                <c:pt idx="1240">
                  <c:v>42515.0</c:v>
                </c:pt>
                <c:pt idx="1241">
                  <c:v>42516.0</c:v>
                </c:pt>
                <c:pt idx="1242">
                  <c:v>42517.0</c:v>
                </c:pt>
                <c:pt idx="1243">
                  <c:v>42518.0</c:v>
                </c:pt>
                <c:pt idx="1244">
                  <c:v>42519.0</c:v>
                </c:pt>
                <c:pt idx="1245">
                  <c:v>42520.0</c:v>
                </c:pt>
                <c:pt idx="1246">
                  <c:v>42521.0</c:v>
                </c:pt>
                <c:pt idx="1247">
                  <c:v>42522.0</c:v>
                </c:pt>
                <c:pt idx="1248">
                  <c:v>42523.0</c:v>
                </c:pt>
                <c:pt idx="1249">
                  <c:v>42524.0</c:v>
                </c:pt>
                <c:pt idx="1250">
                  <c:v>42525.0</c:v>
                </c:pt>
                <c:pt idx="1251">
                  <c:v>42526.0</c:v>
                </c:pt>
                <c:pt idx="1252">
                  <c:v>42527.0</c:v>
                </c:pt>
                <c:pt idx="1253">
                  <c:v>42528.0</c:v>
                </c:pt>
                <c:pt idx="1254">
                  <c:v>42529.0</c:v>
                </c:pt>
                <c:pt idx="1255">
                  <c:v>42530.0</c:v>
                </c:pt>
                <c:pt idx="1256">
                  <c:v>42531.0</c:v>
                </c:pt>
                <c:pt idx="1257">
                  <c:v>42532.0</c:v>
                </c:pt>
                <c:pt idx="1258">
                  <c:v>42533.0</c:v>
                </c:pt>
                <c:pt idx="1259">
                  <c:v>42534.0</c:v>
                </c:pt>
                <c:pt idx="1260">
                  <c:v>42535.0</c:v>
                </c:pt>
                <c:pt idx="1261">
                  <c:v>42536.0</c:v>
                </c:pt>
                <c:pt idx="1262">
                  <c:v>42537.0</c:v>
                </c:pt>
                <c:pt idx="1263">
                  <c:v>42538.0</c:v>
                </c:pt>
                <c:pt idx="1264">
                  <c:v>42539.0</c:v>
                </c:pt>
                <c:pt idx="1265">
                  <c:v>42540.0</c:v>
                </c:pt>
                <c:pt idx="1266">
                  <c:v>42541.0</c:v>
                </c:pt>
                <c:pt idx="1267">
                  <c:v>42542.0</c:v>
                </c:pt>
                <c:pt idx="1268">
                  <c:v>42543.0</c:v>
                </c:pt>
                <c:pt idx="1269">
                  <c:v>42544.0</c:v>
                </c:pt>
                <c:pt idx="1270">
                  <c:v>42545.0</c:v>
                </c:pt>
                <c:pt idx="1271">
                  <c:v>42546.0</c:v>
                </c:pt>
                <c:pt idx="1272">
                  <c:v>42547.0</c:v>
                </c:pt>
                <c:pt idx="1273">
                  <c:v>42548.0</c:v>
                </c:pt>
                <c:pt idx="1274">
                  <c:v>42549.0</c:v>
                </c:pt>
                <c:pt idx="1275">
                  <c:v>42550.0</c:v>
                </c:pt>
                <c:pt idx="1276">
                  <c:v>42551.0</c:v>
                </c:pt>
                <c:pt idx="1277">
                  <c:v>42552.0</c:v>
                </c:pt>
                <c:pt idx="1278">
                  <c:v>42555.0</c:v>
                </c:pt>
                <c:pt idx="1279">
                  <c:v>42556.0</c:v>
                </c:pt>
                <c:pt idx="1280">
                  <c:v>42557.0</c:v>
                </c:pt>
                <c:pt idx="1281">
                  <c:v>42558.0</c:v>
                </c:pt>
                <c:pt idx="1282">
                  <c:v>42559.0</c:v>
                </c:pt>
                <c:pt idx="1283">
                  <c:v>42560.0</c:v>
                </c:pt>
                <c:pt idx="1284">
                  <c:v>42561.0</c:v>
                </c:pt>
                <c:pt idx="1285">
                  <c:v>42562.0</c:v>
                </c:pt>
                <c:pt idx="1286">
                  <c:v>42563.0</c:v>
                </c:pt>
                <c:pt idx="1287">
                  <c:v>42564.0</c:v>
                </c:pt>
                <c:pt idx="1288">
                  <c:v>42565.0</c:v>
                </c:pt>
                <c:pt idx="1289">
                  <c:v>42569.0</c:v>
                </c:pt>
                <c:pt idx="1290">
                  <c:v>42570.0</c:v>
                </c:pt>
                <c:pt idx="1291">
                  <c:v>42571.0</c:v>
                </c:pt>
                <c:pt idx="1292">
                  <c:v>42572.0</c:v>
                </c:pt>
              </c:numCache>
            </c:numRef>
          </c:cat>
          <c:val>
            <c:numRef>
              <c:f>'TCP data'!$G$2924:$G$4216</c:f>
              <c:numCache>
                <c:formatCode>0.00%</c:formatCode>
                <c:ptCount val="1293"/>
                <c:pt idx="0">
                  <c:v>0.864</c:v>
                </c:pt>
                <c:pt idx="1">
                  <c:v>0.864</c:v>
                </c:pt>
                <c:pt idx="2">
                  <c:v>0.912</c:v>
                </c:pt>
                <c:pt idx="3">
                  <c:v>0.946</c:v>
                </c:pt>
                <c:pt idx="4">
                  <c:v>0.946</c:v>
                </c:pt>
                <c:pt idx="5">
                  <c:v>0.946</c:v>
                </c:pt>
                <c:pt idx="6">
                  <c:v>0.941</c:v>
                </c:pt>
                <c:pt idx="7">
                  <c:v>0.941</c:v>
                </c:pt>
                <c:pt idx="8">
                  <c:v>0.941</c:v>
                </c:pt>
                <c:pt idx="9">
                  <c:v>0.952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0.99</c:v>
                </c:pt>
                <c:pt idx="14">
                  <c:v>0.99</c:v>
                </c:pt>
                <c:pt idx="15">
                  <c:v>0.99</c:v>
                </c:pt>
                <c:pt idx="16">
                  <c:v>0.991</c:v>
                </c:pt>
                <c:pt idx="17">
                  <c:v>1.028</c:v>
                </c:pt>
                <c:pt idx="18">
                  <c:v>1.028</c:v>
                </c:pt>
                <c:pt idx="19">
                  <c:v>1.028</c:v>
                </c:pt>
                <c:pt idx="20">
                  <c:v>1.198</c:v>
                </c:pt>
                <c:pt idx="21">
                  <c:v>1.198</c:v>
                </c:pt>
                <c:pt idx="22">
                  <c:v>1.198</c:v>
                </c:pt>
                <c:pt idx="23">
                  <c:v>1.202</c:v>
                </c:pt>
                <c:pt idx="24">
                  <c:v>1.191</c:v>
                </c:pt>
                <c:pt idx="25">
                  <c:v>1.191</c:v>
                </c:pt>
                <c:pt idx="26">
                  <c:v>1.191</c:v>
                </c:pt>
                <c:pt idx="27">
                  <c:v>1.185</c:v>
                </c:pt>
                <c:pt idx="28">
                  <c:v>1.185</c:v>
                </c:pt>
                <c:pt idx="29">
                  <c:v>1.185</c:v>
                </c:pt>
                <c:pt idx="30">
                  <c:v>1.194</c:v>
                </c:pt>
                <c:pt idx="31">
                  <c:v>1.204</c:v>
                </c:pt>
                <c:pt idx="32">
                  <c:v>1.204</c:v>
                </c:pt>
                <c:pt idx="33">
                  <c:v>1.204</c:v>
                </c:pt>
                <c:pt idx="34">
                  <c:v>1.219</c:v>
                </c:pt>
                <c:pt idx="35">
                  <c:v>1.219</c:v>
                </c:pt>
                <c:pt idx="36">
                  <c:v>1.219</c:v>
                </c:pt>
                <c:pt idx="37">
                  <c:v>1.371</c:v>
                </c:pt>
                <c:pt idx="38">
                  <c:v>1.368</c:v>
                </c:pt>
                <c:pt idx="39">
                  <c:v>1.368</c:v>
                </c:pt>
                <c:pt idx="40">
                  <c:v>1.496</c:v>
                </c:pt>
                <c:pt idx="41">
                  <c:v>1.496</c:v>
                </c:pt>
                <c:pt idx="42">
                  <c:v>1.497</c:v>
                </c:pt>
                <c:pt idx="43">
                  <c:v>1.497</c:v>
                </c:pt>
                <c:pt idx="44">
                  <c:v>1.456</c:v>
                </c:pt>
                <c:pt idx="45">
                  <c:v>1.505</c:v>
                </c:pt>
                <c:pt idx="46">
                  <c:v>1.505</c:v>
                </c:pt>
                <c:pt idx="47">
                  <c:v>1.505</c:v>
                </c:pt>
                <c:pt idx="48">
                  <c:v>1.43</c:v>
                </c:pt>
                <c:pt idx="49">
                  <c:v>1.43</c:v>
                </c:pt>
                <c:pt idx="50">
                  <c:v>1.43</c:v>
                </c:pt>
                <c:pt idx="51">
                  <c:v>1.45</c:v>
                </c:pt>
                <c:pt idx="52">
                  <c:v>1.457</c:v>
                </c:pt>
                <c:pt idx="53">
                  <c:v>1.457</c:v>
                </c:pt>
                <c:pt idx="54">
                  <c:v>1.457</c:v>
                </c:pt>
                <c:pt idx="55">
                  <c:v>1.558</c:v>
                </c:pt>
                <c:pt idx="56">
                  <c:v>1.558</c:v>
                </c:pt>
                <c:pt idx="57">
                  <c:v>1.558</c:v>
                </c:pt>
                <c:pt idx="58">
                  <c:v>1.572</c:v>
                </c:pt>
                <c:pt idx="59">
                  <c:v>1.578</c:v>
                </c:pt>
                <c:pt idx="60">
                  <c:v>1.578</c:v>
                </c:pt>
                <c:pt idx="61">
                  <c:v>1.517</c:v>
                </c:pt>
                <c:pt idx="62">
                  <c:v>1.457</c:v>
                </c:pt>
                <c:pt idx="63">
                  <c:v>1.457</c:v>
                </c:pt>
                <c:pt idx="64">
                  <c:v>1.58</c:v>
                </c:pt>
                <c:pt idx="65">
                  <c:v>1.552</c:v>
                </c:pt>
                <c:pt idx="66">
                  <c:v>1.571</c:v>
                </c:pt>
                <c:pt idx="67">
                  <c:v>1.577</c:v>
                </c:pt>
                <c:pt idx="68">
                  <c:v>1.577</c:v>
                </c:pt>
                <c:pt idx="69">
                  <c:v>1.403</c:v>
                </c:pt>
                <c:pt idx="70">
                  <c:v>1.403</c:v>
                </c:pt>
                <c:pt idx="71">
                  <c:v>1.389</c:v>
                </c:pt>
                <c:pt idx="72">
                  <c:v>1.451</c:v>
                </c:pt>
                <c:pt idx="73">
                  <c:v>1.504</c:v>
                </c:pt>
                <c:pt idx="74">
                  <c:v>1.506</c:v>
                </c:pt>
                <c:pt idx="75">
                  <c:v>1.506</c:v>
                </c:pt>
                <c:pt idx="76">
                  <c:v>1.543</c:v>
                </c:pt>
                <c:pt idx="77">
                  <c:v>1.543</c:v>
                </c:pt>
                <c:pt idx="78">
                  <c:v>1.519</c:v>
                </c:pt>
                <c:pt idx="79">
                  <c:v>1.534</c:v>
                </c:pt>
                <c:pt idx="80">
                  <c:v>1.552</c:v>
                </c:pt>
                <c:pt idx="81">
                  <c:v>1.545</c:v>
                </c:pt>
                <c:pt idx="82">
                  <c:v>1.545</c:v>
                </c:pt>
                <c:pt idx="83">
                  <c:v>1.555</c:v>
                </c:pt>
                <c:pt idx="84">
                  <c:v>1.555</c:v>
                </c:pt>
                <c:pt idx="85">
                  <c:v>1.493</c:v>
                </c:pt>
                <c:pt idx="86">
                  <c:v>1.467</c:v>
                </c:pt>
                <c:pt idx="87">
                  <c:v>1.434</c:v>
                </c:pt>
                <c:pt idx="88">
                  <c:v>1.435</c:v>
                </c:pt>
                <c:pt idx="89">
                  <c:v>1.435</c:v>
                </c:pt>
                <c:pt idx="90">
                  <c:v>1.465</c:v>
                </c:pt>
                <c:pt idx="91">
                  <c:v>1.465</c:v>
                </c:pt>
                <c:pt idx="92">
                  <c:v>1.461</c:v>
                </c:pt>
                <c:pt idx="93">
                  <c:v>1.474</c:v>
                </c:pt>
                <c:pt idx="94">
                  <c:v>1.475</c:v>
                </c:pt>
                <c:pt idx="95">
                  <c:v>1.471</c:v>
                </c:pt>
                <c:pt idx="96">
                  <c:v>1.471</c:v>
                </c:pt>
                <c:pt idx="97">
                  <c:v>1.461</c:v>
                </c:pt>
                <c:pt idx="98">
                  <c:v>1.461</c:v>
                </c:pt>
                <c:pt idx="99">
                  <c:v>1.493</c:v>
                </c:pt>
                <c:pt idx="100">
                  <c:v>1.5</c:v>
                </c:pt>
                <c:pt idx="101">
                  <c:v>1.51</c:v>
                </c:pt>
                <c:pt idx="102">
                  <c:v>1.512</c:v>
                </c:pt>
                <c:pt idx="103">
                  <c:v>1.512</c:v>
                </c:pt>
                <c:pt idx="104">
                  <c:v>1.515</c:v>
                </c:pt>
                <c:pt idx="105">
                  <c:v>1.515</c:v>
                </c:pt>
                <c:pt idx="106">
                  <c:v>1.532</c:v>
                </c:pt>
                <c:pt idx="107">
                  <c:v>1.541</c:v>
                </c:pt>
                <c:pt idx="108">
                  <c:v>1.538</c:v>
                </c:pt>
                <c:pt idx="109">
                  <c:v>1.535</c:v>
                </c:pt>
                <c:pt idx="110">
                  <c:v>1.538</c:v>
                </c:pt>
                <c:pt idx="111">
                  <c:v>1.542</c:v>
                </c:pt>
                <c:pt idx="112">
                  <c:v>1.543</c:v>
                </c:pt>
                <c:pt idx="113">
                  <c:v>1.54</c:v>
                </c:pt>
                <c:pt idx="114">
                  <c:v>1.708</c:v>
                </c:pt>
                <c:pt idx="115">
                  <c:v>1.784</c:v>
                </c:pt>
                <c:pt idx="116">
                  <c:v>1.784</c:v>
                </c:pt>
                <c:pt idx="117">
                  <c:v>1.775</c:v>
                </c:pt>
                <c:pt idx="118">
                  <c:v>1.766</c:v>
                </c:pt>
                <c:pt idx="119">
                  <c:v>1.766</c:v>
                </c:pt>
                <c:pt idx="120">
                  <c:v>1.775</c:v>
                </c:pt>
                <c:pt idx="121">
                  <c:v>1.797</c:v>
                </c:pt>
                <c:pt idx="122">
                  <c:v>1.797</c:v>
                </c:pt>
                <c:pt idx="123">
                  <c:v>1.797</c:v>
                </c:pt>
                <c:pt idx="124">
                  <c:v>1.858</c:v>
                </c:pt>
                <c:pt idx="125">
                  <c:v>1.858</c:v>
                </c:pt>
                <c:pt idx="126">
                  <c:v>1.858</c:v>
                </c:pt>
                <c:pt idx="127">
                  <c:v>1.852</c:v>
                </c:pt>
                <c:pt idx="128">
                  <c:v>1.847</c:v>
                </c:pt>
                <c:pt idx="129">
                  <c:v>1.849</c:v>
                </c:pt>
                <c:pt idx="130">
                  <c:v>1.849</c:v>
                </c:pt>
                <c:pt idx="131">
                  <c:v>1.855</c:v>
                </c:pt>
                <c:pt idx="132">
                  <c:v>1.861</c:v>
                </c:pt>
                <c:pt idx="133">
                  <c:v>1.861</c:v>
                </c:pt>
                <c:pt idx="134">
                  <c:v>1.854</c:v>
                </c:pt>
                <c:pt idx="135">
                  <c:v>1.838</c:v>
                </c:pt>
                <c:pt idx="136">
                  <c:v>1.822</c:v>
                </c:pt>
                <c:pt idx="137">
                  <c:v>1.834</c:v>
                </c:pt>
                <c:pt idx="138">
                  <c:v>1.834</c:v>
                </c:pt>
                <c:pt idx="139">
                  <c:v>1.837</c:v>
                </c:pt>
                <c:pt idx="140">
                  <c:v>1.837</c:v>
                </c:pt>
                <c:pt idx="141">
                  <c:v>1.843</c:v>
                </c:pt>
                <c:pt idx="142">
                  <c:v>1.864</c:v>
                </c:pt>
                <c:pt idx="143">
                  <c:v>1.842</c:v>
                </c:pt>
                <c:pt idx="144">
                  <c:v>1.864</c:v>
                </c:pt>
                <c:pt idx="145">
                  <c:v>1.864</c:v>
                </c:pt>
                <c:pt idx="146">
                  <c:v>1.863</c:v>
                </c:pt>
                <c:pt idx="147">
                  <c:v>1.863</c:v>
                </c:pt>
                <c:pt idx="148">
                  <c:v>1.953</c:v>
                </c:pt>
                <c:pt idx="149">
                  <c:v>1.997</c:v>
                </c:pt>
                <c:pt idx="150">
                  <c:v>2.007</c:v>
                </c:pt>
                <c:pt idx="151">
                  <c:v>2.014</c:v>
                </c:pt>
                <c:pt idx="152">
                  <c:v>2.014</c:v>
                </c:pt>
                <c:pt idx="153">
                  <c:v>2.014</c:v>
                </c:pt>
                <c:pt idx="154">
                  <c:v>2.014</c:v>
                </c:pt>
                <c:pt idx="155">
                  <c:v>2.054</c:v>
                </c:pt>
                <c:pt idx="156">
                  <c:v>2.078</c:v>
                </c:pt>
                <c:pt idx="157">
                  <c:v>2.26</c:v>
                </c:pt>
                <c:pt idx="158">
                  <c:v>2.404</c:v>
                </c:pt>
                <c:pt idx="159">
                  <c:v>2.404</c:v>
                </c:pt>
                <c:pt idx="160">
                  <c:v>2.379</c:v>
                </c:pt>
                <c:pt idx="161">
                  <c:v>2.379</c:v>
                </c:pt>
                <c:pt idx="162">
                  <c:v>2.389</c:v>
                </c:pt>
                <c:pt idx="163">
                  <c:v>2.385</c:v>
                </c:pt>
                <c:pt idx="164">
                  <c:v>2.356</c:v>
                </c:pt>
                <c:pt idx="165">
                  <c:v>2.359</c:v>
                </c:pt>
                <c:pt idx="166">
                  <c:v>2.359</c:v>
                </c:pt>
                <c:pt idx="167">
                  <c:v>2.385</c:v>
                </c:pt>
                <c:pt idx="168">
                  <c:v>2.385</c:v>
                </c:pt>
                <c:pt idx="169">
                  <c:v>2.426</c:v>
                </c:pt>
                <c:pt idx="170">
                  <c:v>2.482</c:v>
                </c:pt>
                <c:pt idx="171">
                  <c:v>2.48</c:v>
                </c:pt>
                <c:pt idx="172">
                  <c:v>2.463</c:v>
                </c:pt>
                <c:pt idx="173">
                  <c:v>2.463</c:v>
                </c:pt>
                <c:pt idx="174">
                  <c:v>2.414</c:v>
                </c:pt>
                <c:pt idx="175">
                  <c:v>2.414</c:v>
                </c:pt>
                <c:pt idx="176">
                  <c:v>2.381</c:v>
                </c:pt>
                <c:pt idx="177">
                  <c:v>2.408</c:v>
                </c:pt>
                <c:pt idx="178">
                  <c:v>2.407</c:v>
                </c:pt>
                <c:pt idx="179">
                  <c:v>2.445</c:v>
                </c:pt>
                <c:pt idx="180">
                  <c:v>2.445</c:v>
                </c:pt>
                <c:pt idx="181">
                  <c:v>2.442</c:v>
                </c:pt>
                <c:pt idx="182">
                  <c:v>2.442</c:v>
                </c:pt>
                <c:pt idx="183">
                  <c:v>2.447</c:v>
                </c:pt>
                <c:pt idx="184">
                  <c:v>2.448</c:v>
                </c:pt>
                <c:pt idx="185">
                  <c:v>2.454</c:v>
                </c:pt>
                <c:pt idx="186">
                  <c:v>2.439</c:v>
                </c:pt>
                <c:pt idx="187">
                  <c:v>2.439</c:v>
                </c:pt>
                <c:pt idx="188">
                  <c:v>2.421</c:v>
                </c:pt>
                <c:pt idx="189">
                  <c:v>2.421</c:v>
                </c:pt>
                <c:pt idx="190">
                  <c:v>2.534</c:v>
                </c:pt>
                <c:pt idx="191">
                  <c:v>2.532</c:v>
                </c:pt>
                <c:pt idx="192">
                  <c:v>2.514</c:v>
                </c:pt>
                <c:pt idx="193">
                  <c:v>2.516</c:v>
                </c:pt>
                <c:pt idx="194">
                  <c:v>2.516</c:v>
                </c:pt>
                <c:pt idx="195">
                  <c:v>2.47</c:v>
                </c:pt>
                <c:pt idx="196">
                  <c:v>2.47</c:v>
                </c:pt>
                <c:pt idx="197">
                  <c:v>2.457</c:v>
                </c:pt>
                <c:pt idx="198">
                  <c:v>2.416</c:v>
                </c:pt>
                <c:pt idx="199">
                  <c:v>2.416</c:v>
                </c:pt>
                <c:pt idx="200">
                  <c:v>2.474</c:v>
                </c:pt>
                <c:pt idx="201">
                  <c:v>2.474</c:v>
                </c:pt>
                <c:pt idx="202">
                  <c:v>2.398</c:v>
                </c:pt>
                <c:pt idx="203">
                  <c:v>2.398</c:v>
                </c:pt>
                <c:pt idx="204">
                  <c:v>2.412</c:v>
                </c:pt>
                <c:pt idx="205">
                  <c:v>2.386</c:v>
                </c:pt>
                <c:pt idx="206">
                  <c:v>2.401</c:v>
                </c:pt>
                <c:pt idx="207">
                  <c:v>2.405</c:v>
                </c:pt>
                <c:pt idx="208">
                  <c:v>2.405</c:v>
                </c:pt>
                <c:pt idx="209">
                  <c:v>2.397</c:v>
                </c:pt>
                <c:pt idx="210">
                  <c:v>2.397</c:v>
                </c:pt>
                <c:pt idx="211">
                  <c:v>2.417</c:v>
                </c:pt>
                <c:pt idx="212">
                  <c:v>2.421</c:v>
                </c:pt>
                <c:pt idx="213">
                  <c:v>2.41</c:v>
                </c:pt>
                <c:pt idx="214">
                  <c:v>2.403</c:v>
                </c:pt>
                <c:pt idx="215">
                  <c:v>2.403</c:v>
                </c:pt>
                <c:pt idx="216">
                  <c:v>2.381</c:v>
                </c:pt>
                <c:pt idx="217">
                  <c:v>2.381</c:v>
                </c:pt>
                <c:pt idx="218">
                  <c:v>2.381</c:v>
                </c:pt>
                <c:pt idx="219">
                  <c:v>2.381</c:v>
                </c:pt>
                <c:pt idx="220">
                  <c:v>2.381</c:v>
                </c:pt>
                <c:pt idx="221">
                  <c:v>2.392</c:v>
                </c:pt>
                <c:pt idx="222">
                  <c:v>2.381</c:v>
                </c:pt>
                <c:pt idx="223">
                  <c:v>2.428</c:v>
                </c:pt>
                <c:pt idx="224">
                  <c:v>2.453</c:v>
                </c:pt>
                <c:pt idx="225">
                  <c:v>2.474</c:v>
                </c:pt>
                <c:pt idx="226">
                  <c:v>2.472</c:v>
                </c:pt>
                <c:pt idx="227">
                  <c:v>2.475</c:v>
                </c:pt>
                <c:pt idx="228">
                  <c:v>2.475</c:v>
                </c:pt>
                <c:pt idx="229">
                  <c:v>2.475</c:v>
                </c:pt>
                <c:pt idx="230">
                  <c:v>2.475</c:v>
                </c:pt>
                <c:pt idx="231">
                  <c:v>2.503</c:v>
                </c:pt>
                <c:pt idx="232">
                  <c:v>2.444</c:v>
                </c:pt>
                <c:pt idx="233">
                  <c:v>2.465</c:v>
                </c:pt>
                <c:pt idx="234">
                  <c:v>2.448</c:v>
                </c:pt>
                <c:pt idx="235">
                  <c:v>2.428</c:v>
                </c:pt>
                <c:pt idx="236">
                  <c:v>2.428</c:v>
                </c:pt>
                <c:pt idx="237">
                  <c:v>2.455</c:v>
                </c:pt>
                <c:pt idx="238">
                  <c:v>2.455</c:v>
                </c:pt>
                <c:pt idx="239">
                  <c:v>2.273</c:v>
                </c:pt>
                <c:pt idx="240">
                  <c:v>2.267</c:v>
                </c:pt>
                <c:pt idx="241">
                  <c:v>2.269</c:v>
                </c:pt>
                <c:pt idx="242">
                  <c:v>2.275</c:v>
                </c:pt>
                <c:pt idx="243">
                  <c:v>2.275</c:v>
                </c:pt>
                <c:pt idx="244">
                  <c:v>2.32</c:v>
                </c:pt>
                <c:pt idx="245">
                  <c:v>2.32</c:v>
                </c:pt>
                <c:pt idx="246">
                  <c:v>2.335</c:v>
                </c:pt>
                <c:pt idx="247">
                  <c:v>2.449</c:v>
                </c:pt>
                <c:pt idx="248">
                  <c:v>2.498</c:v>
                </c:pt>
                <c:pt idx="249">
                  <c:v>2.522</c:v>
                </c:pt>
                <c:pt idx="250">
                  <c:v>2.522</c:v>
                </c:pt>
                <c:pt idx="251">
                  <c:v>2.572</c:v>
                </c:pt>
                <c:pt idx="252">
                  <c:v>2.572</c:v>
                </c:pt>
                <c:pt idx="253">
                  <c:v>2.713</c:v>
                </c:pt>
                <c:pt idx="254">
                  <c:v>2.762</c:v>
                </c:pt>
                <c:pt idx="255">
                  <c:v>2.851</c:v>
                </c:pt>
                <c:pt idx="256">
                  <c:v>2.928</c:v>
                </c:pt>
                <c:pt idx="257">
                  <c:v>2.928</c:v>
                </c:pt>
                <c:pt idx="258">
                  <c:v>2.88</c:v>
                </c:pt>
                <c:pt idx="259">
                  <c:v>2.88</c:v>
                </c:pt>
                <c:pt idx="260">
                  <c:v>2.855</c:v>
                </c:pt>
                <c:pt idx="261">
                  <c:v>2.458</c:v>
                </c:pt>
                <c:pt idx="262">
                  <c:v>2.46</c:v>
                </c:pt>
                <c:pt idx="263">
                  <c:v>2.598</c:v>
                </c:pt>
                <c:pt idx="264">
                  <c:v>2.598</c:v>
                </c:pt>
                <c:pt idx="265">
                  <c:v>2.58</c:v>
                </c:pt>
                <c:pt idx="266">
                  <c:v>2.58</c:v>
                </c:pt>
                <c:pt idx="267">
                  <c:v>2.276</c:v>
                </c:pt>
                <c:pt idx="268">
                  <c:v>2.356</c:v>
                </c:pt>
                <c:pt idx="269">
                  <c:v>2.498</c:v>
                </c:pt>
                <c:pt idx="270">
                  <c:v>2.518</c:v>
                </c:pt>
                <c:pt idx="271">
                  <c:v>2.518</c:v>
                </c:pt>
                <c:pt idx="272">
                  <c:v>2.421</c:v>
                </c:pt>
                <c:pt idx="273">
                  <c:v>2.421</c:v>
                </c:pt>
                <c:pt idx="274">
                  <c:v>2.458</c:v>
                </c:pt>
                <c:pt idx="275">
                  <c:v>2.451</c:v>
                </c:pt>
                <c:pt idx="276">
                  <c:v>2.511</c:v>
                </c:pt>
                <c:pt idx="277">
                  <c:v>2.467</c:v>
                </c:pt>
                <c:pt idx="278">
                  <c:v>2.467</c:v>
                </c:pt>
                <c:pt idx="279">
                  <c:v>2.713</c:v>
                </c:pt>
                <c:pt idx="280">
                  <c:v>2.713</c:v>
                </c:pt>
                <c:pt idx="281">
                  <c:v>2.715</c:v>
                </c:pt>
                <c:pt idx="282">
                  <c:v>2.713</c:v>
                </c:pt>
                <c:pt idx="283">
                  <c:v>2.713</c:v>
                </c:pt>
                <c:pt idx="284">
                  <c:v>2.677</c:v>
                </c:pt>
                <c:pt idx="285">
                  <c:v>2.677</c:v>
                </c:pt>
                <c:pt idx="286">
                  <c:v>2.809</c:v>
                </c:pt>
                <c:pt idx="287">
                  <c:v>2.809</c:v>
                </c:pt>
                <c:pt idx="288">
                  <c:v>2.771</c:v>
                </c:pt>
                <c:pt idx="289">
                  <c:v>2.505</c:v>
                </c:pt>
                <c:pt idx="290">
                  <c:v>2.562</c:v>
                </c:pt>
                <c:pt idx="291">
                  <c:v>2.656</c:v>
                </c:pt>
                <c:pt idx="292">
                  <c:v>2.656</c:v>
                </c:pt>
                <c:pt idx="293">
                  <c:v>2.533</c:v>
                </c:pt>
                <c:pt idx="294">
                  <c:v>2.533</c:v>
                </c:pt>
                <c:pt idx="295">
                  <c:v>2.556</c:v>
                </c:pt>
                <c:pt idx="296">
                  <c:v>2.458</c:v>
                </c:pt>
                <c:pt idx="297">
                  <c:v>2.33</c:v>
                </c:pt>
                <c:pt idx="298">
                  <c:v>2.527</c:v>
                </c:pt>
                <c:pt idx="299">
                  <c:v>2.527</c:v>
                </c:pt>
                <c:pt idx="300">
                  <c:v>2.787</c:v>
                </c:pt>
                <c:pt idx="301">
                  <c:v>2.787</c:v>
                </c:pt>
                <c:pt idx="302">
                  <c:v>2.789</c:v>
                </c:pt>
                <c:pt idx="303">
                  <c:v>2.798</c:v>
                </c:pt>
                <c:pt idx="304">
                  <c:v>3.002</c:v>
                </c:pt>
                <c:pt idx="305">
                  <c:v>3.172</c:v>
                </c:pt>
                <c:pt idx="306">
                  <c:v>3.172</c:v>
                </c:pt>
                <c:pt idx="307">
                  <c:v>3.183</c:v>
                </c:pt>
                <c:pt idx="308">
                  <c:v>3.183</c:v>
                </c:pt>
                <c:pt idx="309">
                  <c:v>3.302</c:v>
                </c:pt>
                <c:pt idx="310">
                  <c:v>3.201</c:v>
                </c:pt>
                <c:pt idx="311">
                  <c:v>2.88</c:v>
                </c:pt>
                <c:pt idx="312">
                  <c:v>2.944</c:v>
                </c:pt>
                <c:pt idx="313">
                  <c:v>2.944</c:v>
                </c:pt>
                <c:pt idx="314">
                  <c:v>3.026</c:v>
                </c:pt>
                <c:pt idx="315">
                  <c:v>3.026</c:v>
                </c:pt>
                <c:pt idx="316">
                  <c:v>3.082</c:v>
                </c:pt>
                <c:pt idx="317">
                  <c:v>3.594</c:v>
                </c:pt>
                <c:pt idx="318">
                  <c:v>3.212</c:v>
                </c:pt>
                <c:pt idx="319">
                  <c:v>3.012</c:v>
                </c:pt>
                <c:pt idx="320">
                  <c:v>3.012</c:v>
                </c:pt>
                <c:pt idx="321">
                  <c:v>2.991</c:v>
                </c:pt>
                <c:pt idx="322">
                  <c:v>2.991</c:v>
                </c:pt>
                <c:pt idx="323">
                  <c:v>2.684</c:v>
                </c:pt>
                <c:pt idx="324">
                  <c:v>2.708</c:v>
                </c:pt>
                <c:pt idx="325">
                  <c:v>2.582</c:v>
                </c:pt>
                <c:pt idx="326">
                  <c:v>2.78</c:v>
                </c:pt>
                <c:pt idx="327">
                  <c:v>2.78</c:v>
                </c:pt>
                <c:pt idx="328">
                  <c:v>2.685</c:v>
                </c:pt>
                <c:pt idx="329">
                  <c:v>2.685</c:v>
                </c:pt>
                <c:pt idx="330">
                  <c:v>2.758</c:v>
                </c:pt>
                <c:pt idx="331">
                  <c:v>2.752</c:v>
                </c:pt>
                <c:pt idx="332">
                  <c:v>2.767</c:v>
                </c:pt>
                <c:pt idx="333">
                  <c:v>2.785</c:v>
                </c:pt>
                <c:pt idx="334">
                  <c:v>2.785</c:v>
                </c:pt>
                <c:pt idx="335">
                  <c:v>2.849</c:v>
                </c:pt>
                <c:pt idx="336">
                  <c:v>2.849</c:v>
                </c:pt>
                <c:pt idx="337">
                  <c:v>2.839</c:v>
                </c:pt>
                <c:pt idx="338">
                  <c:v>2.778</c:v>
                </c:pt>
                <c:pt idx="339">
                  <c:v>2.727</c:v>
                </c:pt>
                <c:pt idx="340">
                  <c:v>2.773</c:v>
                </c:pt>
                <c:pt idx="341">
                  <c:v>2.773</c:v>
                </c:pt>
                <c:pt idx="342">
                  <c:v>2.733</c:v>
                </c:pt>
                <c:pt idx="343">
                  <c:v>2.733</c:v>
                </c:pt>
                <c:pt idx="344">
                  <c:v>2.719</c:v>
                </c:pt>
                <c:pt idx="345">
                  <c:v>2.761</c:v>
                </c:pt>
                <c:pt idx="346">
                  <c:v>2.748</c:v>
                </c:pt>
                <c:pt idx="347">
                  <c:v>2.747</c:v>
                </c:pt>
                <c:pt idx="348">
                  <c:v>2.747</c:v>
                </c:pt>
                <c:pt idx="349">
                  <c:v>2.813</c:v>
                </c:pt>
                <c:pt idx="350">
                  <c:v>2.813</c:v>
                </c:pt>
                <c:pt idx="351">
                  <c:v>2.821</c:v>
                </c:pt>
                <c:pt idx="352">
                  <c:v>2.827</c:v>
                </c:pt>
                <c:pt idx="353">
                  <c:v>2.855</c:v>
                </c:pt>
                <c:pt idx="354">
                  <c:v>2.818</c:v>
                </c:pt>
                <c:pt idx="355">
                  <c:v>2.818</c:v>
                </c:pt>
                <c:pt idx="356">
                  <c:v>2.859</c:v>
                </c:pt>
                <c:pt idx="357">
                  <c:v>2.859</c:v>
                </c:pt>
                <c:pt idx="358">
                  <c:v>2.681</c:v>
                </c:pt>
                <c:pt idx="359">
                  <c:v>2.689</c:v>
                </c:pt>
                <c:pt idx="360">
                  <c:v>2.617</c:v>
                </c:pt>
                <c:pt idx="361">
                  <c:v>2.601</c:v>
                </c:pt>
                <c:pt idx="362">
                  <c:v>2.601</c:v>
                </c:pt>
                <c:pt idx="363">
                  <c:v>2.78</c:v>
                </c:pt>
                <c:pt idx="364">
                  <c:v>2.78</c:v>
                </c:pt>
                <c:pt idx="365">
                  <c:v>2.78</c:v>
                </c:pt>
                <c:pt idx="366">
                  <c:v>2.791</c:v>
                </c:pt>
                <c:pt idx="367">
                  <c:v>2.728</c:v>
                </c:pt>
                <c:pt idx="368">
                  <c:v>2.703</c:v>
                </c:pt>
                <c:pt idx="369">
                  <c:v>2.703</c:v>
                </c:pt>
                <c:pt idx="370">
                  <c:v>2.655</c:v>
                </c:pt>
                <c:pt idx="371">
                  <c:v>2.655</c:v>
                </c:pt>
                <c:pt idx="372">
                  <c:v>2.655</c:v>
                </c:pt>
                <c:pt idx="373">
                  <c:v>2.856</c:v>
                </c:pt>
                <c:pt idx="374">
                  <c:v>2.844</c:v>
                </c:pt>
                <c:pt idx="375">
                  <c:v>2.759</c:v>
                </c:pt>
                <c:pt idx="376">
                  <c:v>2.759</c:v>
                </c:pt>
                <c:pt idx="377">
                  <c:v>2.884</c:v>
                </c:pt>
                <c:pt idx="378">
                  <c:v>2.884</c:v>
                </c:pt>
                <c:pt idx="379">
                  <c:v>2.939</c:v>
                </c:pt>
                <c:pt idx="380">
                  <c:v>3.32</c:v>
                </c:pt>
                <c:pt idx="381">
                  <c:v>3.3</c:v>
                </c:pt>
                <c:pt idx="382">
                  <c:v>3.294</c:v>
                </c:pt>
                <c:pt idx="383">
                  <c:v>3.294</c:v>
                </c:pt>
                <c:pt idx="384">
                  <c:v>3.235</c:v>
                </c:pt>
                <c:pt idx="385">
                  <c:v>3.235</c:v>
                </c:pt>
                <c:pt idx="386">
                  <c:v>3.513</c:v>
                </c:pt>
                <c:pt idx="387">
                  <c:v>3.183</c:v>
                </c:pt>
                <c:pt idx="388">
                  <c:v>3.135</c:v>
                </c:pt>
                <c:pt idx="389">
                  <c:v>3.135</c:v>
                </c:pt>
                <c:pt idx="390">
                  <c:v>3.135</c:v>
                </c:pt>
                <c:pt idx="391">
                  <c:v>3.11</c:v>
                </c:pt>
                <c:pt idx="392">
                  <c:v>3.11</c:v>
                </c:pt>
                <c:pt idx="393">
                  <c:v>3.31</c:v>
                </c:pt>
                <c:pt idx="394">
                  <c:v>3.309</c:v>
                </c:pt>
                <c:pt idx="395">
                  <c:v>3.315</c:v>
                </c:pt>
                <c:pt idx="396">
                  <c:v>3.312</c:v>
                </c:pt>
                <c:pt idx="397">
                  <c:v>3.312</c:v>
                </c:pt>
                <c:pt idx="398">
                  <c:v>3.38</c:v>
                </c:pt>
                <c:pt idx="399">
                  <c:v>3.38</c:v>
                </c:pt>
                <c:pt idx="400">
                  <c:v>3.383</c:v>
                </c:pt>
                <c:pt idx="401">
                  <c:v>3.314</c:v>
                </c:pt>
                <c:pt idx="402">
                  <c:v>3.077</c:v>
                </c:pt>
                <c:pt idx="403">
                  <c:v>3.083</c:v>
                </c:pt>
                <c:pt idx="404">
                  <c:v>3.083</c:v>
                </c:pt>
                <c:pt idx="405">
                  <c:v>2.877</c:v>
                </c:pt>
                <c:pt idx="406">
                  <c:v>2.877</c:v>
                </c:pt>
                <c:pt idx="407">
                  <c:v>2.88</c:v>
                </c:pt>
                <c:pt idx="408">
                  <c:v>3.014</c:v>
                </c:pt>
                <c:pt idx="409">
                  <c:v>3.027</c:v>
                </c:pt>
                <c:pt idx="410">
                  <c:v>3.019</c:v>
                </c:pt>
                <c:pt idx="411">
                  <c:v>3.019</c:v>
                </c:pt>
                <c:pt idx="412">
                  <c:v>3.102</c:v>
                </c:pt>
                <c:pt idx="413">
                  <c:v>3.102</c:v>
                </c:pt>
                <c:pt idx="414">
                  <c:v>3.28</c:v>
                </c:pt>
                <c:pt idx="415">
                  <c:v>3.229</c:v>
                </c:pt>
                <c:pt idx="416">
                  <c:v>3.161</c:v>
                </c:pt>
                <c:pt idx="417">
                  <c:v>3.15</c:v>
                </c:pt>
                <c:pt idx="418">
                  <c:v>3.15</c:v>
                </c:pt>
                <c:pt idx="419">
                  <c:v>3.077</c:v>
                </c:pt>
                <c:pt idx="420">
                  <c:v>3.077</c:v>
                </c:pt>
                <c:pt idx="421">
                  <c:v>3.003</c:v>
                </c:pt>
                <c:pt idx="422">
                  <c:v>3.007</c:v>
                </c:pt>
                <c:pt idx="423">
                  <c:v>3.007</c:v>
                </c:pt>
                <c:pt idx="424">
                  <c:v>2.998</c:v>
                </c:pt>
                <c:pt idx="425">
                  <c:v>2.998</c:v>
                </c:pt>
                <c:pt idx="426">
                  <c:v>2.542</c:v>
                </c:pt>
                <c:pt idx="427">
                  <c:v>2.542</c:v>
                </c:pt>
                <c:pt idx="428">
                  <c:v>2.549</c:v>
                </c:pt>
                <c:pt idx="429">
                  <c:v>2.328</c:v>
                </c:pt>
                <c:pt idx="430">
                  <c:v>2.322</c:v>
                </c:pt>
                <c:pt idx="431">
                  <c:v>2.323</c:v>
                </c:pt>
                <c:pt idx="432">
                  <c:v>2.329</c:v>
                </c:pt>
                <c:pt idx="433">
                  <c:v>2.334</c:v>
                </c:pt>
                <c:pt idx="434">
                  <c:v>2.645</c:v>
                </c:pt>
                <c:pt idx="435">
                  <c:v>2.528</c:v>
                </c:pt>
                <c:pt idx="436">
                  <c:v>2.55</c:v>
                </c:pt>
                <c:pt idx="437">
                  <c:v>2.476</c:v>
                </c:pt>
                <c:pt idx="438">
                  <c:v>2.394</c:v>
                </c:pt>
                <c:pt idx="439">
                  <c:v>2.398</c:v>
                </c:pt>
                <c:pt idx="440">
                  <c:v>2.413</c:v>
                </c:pt>
                <c:pt idx="441">
                  <c:v>2.235</c:v>
                </c:pt>
                <c:pt idx="442">
                  <c:v>2.098</c:v>
                </c:pt>
                <c:pt idx="443">
                  <c:v>1.932</c:v>
                </c:pt>
                <c:pt idx="444">
                  <c:v>1.722</c:v>
                </c:pt>
                <c:pt idx="445">
                  <c:v>1.713</c:v>
                </c:pt>
                <c:pt idx="446">
                  <c:v>1.72</c:v>
                </c:pt>
                <c:pt idx="447">
                  <c:v>1.461</c:v>
                </c:pt>
                <c:pt idx="448">
                  <c:v>1.803</c:v>
                </c:pt>
                <c:pt idx="449">
                  <c:v>1.794</c:v>
                </c:pt>
                <c:pt idx="450">
                  <c:v>1.93</c:v>
                </c:pt>
                <c:pt idx="451">
                  <c:v>1.906</c:v>
                </c:pt>
                <c:pt idx="452">
                  <c:v>1.859</c:v>
                </c:pt>
                <c:pt idx="453">
                  <c:v>1.861</c:v>
                </c:pt>
                <c:pt idx="454">
                  <c:v>2.168</c:v>
                </c:pt>
                <c:pt idx="455">
                  <c:v>2.168</c:v>
                </c:pt>
                <c:pt idx="456">
                  <c:v>2.075</c:v>
                </c:pt>
                <c:pt idx="457">
                  <c:v>2.093</c:v>
                </c:pt>
                <c:pt idx="458">
                  <c:v>2.103</c:v>
                </c:pt>
                <c:pt idx="459">
                  <c:v>2.017</c:v>
                </c:pt>
                <c:pt idx="460">
                  <c:v>2.022</c:v>
                </c:pt>
                <c:pt idx="461">
                  <c:v>2.017</c:v>
                </c:pt>
                <c:pt idx="462">
                  <c:v>2.025</c:v>
                </c:pt>
                <c:pt idx="463">
                  <c:v>1.993</c:v>
                </c:pt>
                <c:pt idx="464">
                  <c:v>1.955</c:v>
                </c:pt>
                <c:pt idx="465">
                  <c:v>1.933</c:v>
                </c:pt>
                <c:pt idx="466">
                  <c:v>1.888</c:v>
                </c:pt>
                <c:pt idx="467">
                  <c:v>1.886</c:v>
                </c:pt>
                <c:pt idx="468">
                  <c:v>1.883</c:v>
                </c:pt>
                <c:pt idx="469">
                  <c:v>1.886</c:v>
                </c:pt>
                <c:pt idx="470">
                  <c:v>1.882</c:v>
                </c:pt>
                <c:pt idx="471">
                  <c:v>1.877</c:v>
                </c:pt>
                <c:pt idx="472">
                  <c:v>1.866</c:v>
                </c:pt>
                <c:pt idx="473">
                  <c:v>1.809</c:v>
                </c:pt>
                <c:pt idx="474">
                  <c:v>1.813</c:v>
                </c:pt>
                <c:pt idx="475">
                  <c:v>1.814</c:v>
                </c:pt>
                <c:pt idx="476">
                  <c:v>1.816</c:v>
                </c:pt>
                <c:pt idx="477">
                  <c:v>1.815</c:v>
                </c:pt>
                <c:pt idx="478">
                  <c:v>1.819</c:v>
                </c:pt>
                <c:pt idx="479">
                  <c:v>1.795</c:v>
                </c:pt>
                <c:pt idx="480">
                  <c:v>1.717</c:v>
                </c:pt>
                <c:pt idx="481">
                  <c:v>1.717</c:v>
                </c:pt>
                <c:pt idx="482">
                  <c:v>1.725</c:v>
                </c:pt>
                <c:pt idx="483">
                  <c:v>1.725</c:v>
                </c:pt>
                <c:pt idx="484">
                  <c:v>1.81</c:v>
                </c:pt>
                <c:pt idx="485">
                  <c:v>1.805</c:v>
                </c:pt>
                <c:pt idx="486">
                  <c:v>1.791</c:v>
                </c:pt>
                <c:pt idx="487">
                  <c:v>1.791</c:v>
                </c:pt>
                <c:pt idx="488">
                  <c:v>1.832</c:v>
                </c:pt>
                <c:pt idx="489">
                  <c:v>1.832</c:v>
                </c:pt>
                <c:pt idx="490">
                  <c:v>1.841</c:v>
                </c:pt>
                <c:pt idx="491">
                  <c:v>1.729</c:v>
                </c:pt>
                <c:pt idx="492">
                  <c:v>1.721</c:v>
                </c:pt>
                <c:pt idx="493">
                  <c:v>1.718</c:v>
                </c:pt>
                <c:pt idx="494">
                  <c:v>1.724</c:v>
                </c:pt>
                <c:pt idx="495">
                  <c:v>1.724</c:v>
                </c:pt>
                <c:pt idx="496">
                  <c:v>1.859</c:v>
                </c:pt>
                <c:pt idx="497">
                  <c:v>1.859</c:v>
                </c:pt>
                <c:pt idx="498">
                  <c:v>1.858</c:v>
                </c:pt>
                <c:pt idx="499">
                  <c:v>1.843</c:v>
                </c:pt>
                <c:pt idx="500">
                  <c:v>1.849</c:v>
                </c:pt>
                <c:pt idx="501">
                  <c:v>1.857</c:v>
                </c:pt>
                <c:pt idx="502">
                  <c:v>1.815</c:v>
                </c:pt>
                <c:pt idx="503">
                  <c:v>1.81</c:v>
                </c:pt>
                <c:pt idx="504">
                  <c:v>1.805</c:v>
                </c:pt>
                <c:pt idx="505">
                  <c:v>1.798</c:v>
                </c:pt>
                <c:pt idx="506">
                  <c:v>1.8</c:v>
                </c:pt>
                <c:pt idx="507">
                  <c:v>1.779</c:v>
                </c:pt>
                <c:pt idx="508">
                  <c:v>1.614</c:v>
                </c:pt>
                <c:pt idx="509">
                  <c:v>1.59</c:v>
                </c:pt>
                <c:pt idx="510">
                  <c:v>1.585</c:v>
                </c:pt>
                <c:pt idx="511">
                  <c:v>1.577</c:v>
                </c:pt>
                <c:pt idx="512">
                  <c:v>1.59</c:v>
                </c:pt>
                <c:pt idx="513">
                  <c:v>1.622</c:v>
                </c:pt>
                <c:pt idx="514">
                  <c:v>1.557</c:v>
                </c:pt>
                <c:pt idx="515">
                  <c:v>1.559</c:v>
                </c:pt>
                <c:pt idx="516">
                  <c:v>1.533</c:v>
                </c:pt>
                <c:pt idx="517">
                  <c:v>1.533</c:v>
                </c:pt>
                <c:pt idx="518">
                  <c:v>1.537</c:v>
                </c:pt>
                <c:pt idx="519">
                  <c:v>1.552</c:v>
                </c:pt>
                <c:pt idx="520">
                  <c:v>1.554</c:v>
                </c:pt>
                <c:pt idx="521">
                  <c:v>1.543</c:v>
                </c:pt>
                <c:pt idx="522">
                  <c:v>1.421</c:v>
                </c:pt>
                <c:pt idx="523">
                  <c:v>1.312</c:v>
                </c:pt>
                <c:pt idx="524">
                  <c:v>1.315</c:v>
                </c:pt>
                <c:pt idx="525">
                  <c:v>1.327</c:v>
                </c:pt>
                <c:pt idx="526">
                  <c:v>1.334</c:v>
                </c:pt>
                <c:pt idx="527">
                  <c:v>1.326</c:v>
                </c:pt>
                <c:pt idx="528">
                  <c:v>1.32</c:v>
                </c:pt>
                <c:pt idx="529">
                  <c:v>1.334</c:v>
                </c:pt>
                <c:pt idx="530">
                  <c:v>1.333</c:v>
                </c:pt>
                <c:pt idx="531">
                  <c:v>1.422</c:v>
                </c:pt>
                <c:pt idx="532">
                  <c:v>1.428</c:v>
                </c:pt>
                <c:pt idx="533">
                  <c:v>1.401</c:v>
                </c:pt>
                <c:pt idx="534">
                  <c:v>1.393</c:v>
                </c:pt>
                <c:pt idx="535">
                  <c:v>1.354</c:v>
                </c:pt>
                <c:pt idx="536">
                  <c:v>1.348</c:v>
                </c:pt>
                <c:pt idx="537">
                  <c:v>1.342</c:v>
                </c:pt>
                <c:pt idx="538">
                  <c:v>1.346</c:v>
                </c:pt>
                <c:pt idx="539">
                  <c:v>1.369</c:v>
                </c:pt>
                <c:pt idx="540">
                  <c:v>1.365</c:v>
                </c:pt>
                <c:pt idx="541">
                  <c:v>1.375</c:v>
                </c:pt>
                <c:pt idx="542">
                  <c:v>1.369</c:v>
                </c:pt>
                <c:pt idx="543">
                  <c:v>1.358</c:v>
                </c:pt>
                <c:pt idx="544">
                  <c:v>1.364</c:v>
                </c:pt>
                <c:pt idx="545">
                  <c:v>1.377</c:v>
                </c:pt>
                <c:pt idx="546">
                  <c:v>1.208</c:v>
                </c:pt>
                <c:pt idx="547">
                  <c:v>1.211</c:v>
                </c:pt>
                <c:pt idx="548">
                  <c:v>1.212</c:v>
                </c:pt>
                <c:pt idx="549">
                  <c:v>1.212</c:v>
                </c:pt>
                <c:pt idx="550">
                  <c:v>1.207</c:v>
                </c:pt>
                <c:pt idx="551">
                  <c:v>1.221</c:v>
                </c:pt>
                <c:pt idx="552">
                  <c:v>1.221</c:v>
                </c:pt>
                <c:pt idx="553">
                  <c:v>1.327</c:v>
                </c:pt>
                <c:pt idx="554">
                  <c:v>1.339</c:v>
                </c:pt>
                <c:pt idx="555">
                  <c:v>1.264</c:v>
                </c:pt>
                <c:pt idx="556">
                  <c:v>1.264</c:v>
                </c:pt>
                <c:pt idx="557">
                  <c:v>1.279</c:v>
                </c:pt>
                <c:pt idx="558">
                  <c:v>1.287</c:v>
                </c:pt>
                <c:pt idx="559">
                  <c:v>1.287</c:v>
                </c:pt>
                <c:pt idx="560">
                  <c:v>1.445</c:v>
                </c:pt>
                <c:pt idx="561">
                  <c:v>1.476</c:v>
                </c:pt>
                <c:pt idx="562">
                  <c:v>1.54</c:v>
                </c:pt>
                <c:pt idx="563">
                  <c:v>1.684</c:v>
                </c:pt>
                <c:pt idx="564">
                  <c:v>1.625</c:v>
                </c:pt>
                <c:pt idx="565">
                  <c:v>1.576</c:v>
                </c:pt>
                <c:pt idx="566">
                  <c:v>1.627</c:v>
                </c:pt>
                <c:pt idx="567">
                  <c:v>1.57</c:v>
                </c:pt>
                <c:pt idx="568">
                  <c:v>1.409</c:v>
                </c:pt>
                <c:pt idx="569">
                  <c:v>1.409</c:v>
                </c:pt>
                <c:pt idx="570">
                  <c:v>1.418</c:v>
                </c:pt>
                <c:pt idx="571">
                  <c:v>1.419</c:v>
                </c:pt>
                <c:pt idx="572">
                  <c:v>1.419</c:v>
                </c:pt>
                <c:pt idx="573">
                  <c:v>1.465</c:v>
                </c:pt>
                <c:pt idx="574">
                  <c:v>1.467</c:v>
                </c:pt>
                <c:pt idx="575">
                  <c:v>1.499</c:v>
                </c:pt>
                <c:pt idx="576">
                  <c:v>1.488</c:v>
                </c:pt>
                <c:pt idx="577">
                  <c:v>1.487</c:v>
                </c:pt>
                <c:pt idx="578">
                  <c:v>1.509</c:v>
                </c:pt>
                <c:pt idx="579">
                  <c:v>1.515</c:v>
                </c:pt>
                <c:pt idx="580">
                  <c:v>1.533</c:v>
                </c:pt>
                <c:pt idx="581">
                  <c:v>1.553</c:v>
                </c:pt>
                <c:pt idx="582">
                  <c:v>1.583</c:v>
                </c:pt>
                <c:pt idx="583">
                  <c:v>1.576</c:v>
                </c:pt>
                <c:pt idx="584">
                  <c:v>1.607</c:v>
                </c:pt>
                <c:pt idx="585">
                  <c:v>1.435</c:v>
                </c:pt>
                <c:pt idx="586">
                  <c:v>1.438</c:v>
                </c:pt>
                <c:pt idx="587">
                  <c:v>1.474</c:v>
                </c:pt>
                <c:pt idx="588">
                  <c:v>1.385</c:v>
                </c:pt>
                <c:pt idx="589">
                  <c:v>1.365</c:v>
                </c:pt>
                <c:pt idx="590">
                  <c:v>1.314</c:v>
                </c:pt>
                <c:pt idx="591">
                  <c:v>1.337</c:v>
                </c:pt>
                <c:pt idx="592">
                  <c:v>1.319</c:v>
                </c:pt>
                <c:pt idx="593">
                  <c:v>1.291</c:v>
                </c:pt>
                <c:pt idx="594">
                  <c:v>1.285</c:v>
                </c:pt>
                <c:pt idx="595">
                  <c:v>1.285</c:v>
                </c:pt>
                <c:pt idx="596">
                  <c:v>1.27</c:v>
                </c:pt>
                <c:pt idx="597">
                  <c:v>1.317</c:v>
                </c:pt>
                <c:pt idx="598">
                  <c:v>1.324</c:v>
                </c:pt>
                <c:pt idx="599">
                  <c:v>1.344</c:v>
                </c:pt>
                <c:pt idx="600">
                  <c:v>1.36</c:v>
                </c:pt>
                <c:pt idx="601">
                  <c:v>1.389</c:v>
                </c:pt>
                <c:pt idx="602">
                  <c:v>1.405</c:v>
                </c:pt>
                <c:pt idx="603">
                  <c:v>1.396</c:v>
                </c:pt>
                <c:pt idx="604">
                  <c:v>1.343</c:v>
                </c:pt>
                <c:pt idx="605">
                  <c:v>1.467</c:v>
                </c:pt>
                <c:pt idx="606">
                  <c:v>1.422</c:v>
                </c:pt>
                <c:pt idx="607">
                  <c:v>1.386</c:v>
                </c:pt>
                <c:pt idx="608">
                  <c:v>1.389</c:v>
                </c:pt>
                <c:pt idx="609">
                  <c:v>1.382</c:v>
                </c:pt>
                <c:pt idx="610">
                  <c:v>1.388</c:v>
                </c:pt>
                <c:pt idx="611">
                  <c:v>1.373</c:v>
                </c:pt>
                <c:pt idx="612">
                  <c:v>1.324</c:v>
                </c:pt>
                <c:pt idx="613">
                  <c:v>1.368</c:v>
                </c:pt>
                <c:pt idx="614">
                  <c:v>1.377</c:v>
                </c:pt>
                <c:pt idx="615">
                  <c:v>1.373</c:v>
                </c:pt>
                <c:pt idx="616">
                  <c:v>1.368</c:v>
                </c:pt>
                <c:pt idx="617">
                  <c:v>1.368</c:v>
                </c:pt>
                <c:pt idx="618">
                  <c:v>1.294</c:v>
                </c:pt>
                <c:pt idx="619">
                  <c:v>1.352</c:v>
                </c:pt>
                <c:pt idx="620">
                  <c:v>1.316</c:v>
                </c:pt>
                <c:pt idx="621">
                  <c:v>1.219</c:v>
                </c:pt>
                <c:pt idx="622">
                  <c:v>1.221</c:v>
                </c:pt>
                <c:pt idx="623">
                  <c:v>1.222</c:v>
                </c:pt>
                <c:pt idx="624">
                  <c:v>1.16</c:v>
                </c:pt>
                <c:pt idx="625">
                  <c:v>1.164</c:v>
                </c:pt>
                <c:pt idx="626">
                  <c:v>1.223</c:v>
                </c:pt>
                <c:pt idx="627">
                  <c:v>1.229</c:v>
                </c:pt>
                <c:pt idx="628">
                  <c:v>1.201</c:v>
                </c:pt>
                <c:pt idx="629">
                  <c:v>1.22</c:v>
                </c:pt>
                <c:pt idx="630">
                  <c:v>1.229</c:v>
                </c:pt>
                <c:pt idx="631">
                  <c:v>1.247</c:v>
                </c:pt>
                <c:pt idx="632">
                  <c:v>1.46</c:v>
                </c:pt>
                <c:pt idx="633">
                  <c:v>1.426</c:v>
                </c:pt>
                <c:pt idx="634">
                  <c:v>1.463</c:v>
                </c:pt>
                <c:pt idx="635">
                  <c:v>1.445</c:v>
                </c:pt>
                <c:pt idx="636">
                  <c:v>1.448</c:v>
                </c:pt>
                <c:pt idx="637">
                  <c:v>1.511</c:v>
                </c:pt>
                <c:pt idx="638">
                  <c:v>1.513</c:v>
                </c:pt>
                <c:pt idx="639">
                  <c:v>1.477</c:v>
                </c:pt>
                <c:pt idx="640">
                  <c:v>1.481</c:v>
                </c:pt>
                <c:pt idx="641">
                  <c:v>1.466</c:v>
                </c:pt>
                <c:pt idx="642">
                  <c:v>1.501</c:v>
                </c:pt>
                <c:pt idx="643">
                  <c:v>1.493</c:v>
                </c:pt>
                <c:pt idx="644">
                  <c:v>1.451</c:v>
                </c:pt>
                <c:pt idx="645">
                  <c:v>1.276</c:v>
                </c:pt>
                <c:pt idx="646">
                  <c:v>1.273</c:v>
                </c:pt>
                <c:pt idx="647">
                  <c:v>1.27</c:v>
                </c:pt>
                <c:pt idx="648">
                  <c:v>1.243</c:v>
                </c:pt>
                <c:pt idx="649">
                  <c:v>1.268</c:v>
                </c:pt>
                <c:pt idx="650">
                  <c:v>1.283</c:v>
                </c:pt>
                <c:pt idx="651">
                  <c:v>1.283</c:v>
                </c:pt>
                <c:pt idx="652">
                  <c:v>1.188</c:v>
                </c:pt>
                <c:pt idx="653">
                  <c:v>1.205</c:v>
                </c:pt>
                <c:pt idx="654">
                  <c:v>1.211</c:v>
                </c:pt>
                <c:pt idx="655">
                  <c:v>1.188</c:v>
                </c:pt>
                <c:pt idx="656">
                  <c:v>1.16</c:v>
                </c:pt>
                <c:pt idx="657">
                  <c:v>1.16</c:v>
                </c:pt>
                <c:pt idx="658">
                  <c:v>1.191</c:v>
                </c:pt>
                <c:pt idx="659">
                  <c:v>1.145</c:v>
                </c:pt>
                <c:pt idx="660">
                  <c:v>1.129</c:v>
                </c:pt>
                <c:pt idx="661">
                  <c:v>1.115</c:v>
                </c:pt>
                <c:pt idx="662">
                  <c:v>1.119</c:v>
                </c:pt>
                <c:pt idx="663">
                  <c:v>1.051</c:v>
                </c:pt>
                <c:pt idx="664">
                  <c:v>1.053</c:v>
                </c:pt>
                <c:pt idx="665">
                  <c:v>0.995</c:v>
                </c:pt>
                <c:pt idx="666">
                  <c:v>0.966</c:v>
                </c:pt>
                <c:pt idx="667">
                  <c:v>0.962</c:v>
                </c:pt>
                <c:pt idx="668">
                  <c:v>0.961</c:v>
                </c:pt>
                <c:pt idx="669">
                  <c:v>0.798</c:v>
                </c:pt>
                <c:pt idx="670">
                  <c:v>0.792</c:v>
                </c:pt>
                <c:pt idx="671">
                  <c:v>0.792</c:v>
                </c:pt>
                <c:pt idx="672">
                  <c:v>0.812</c:v>
                </c:pt>
                <c:pt idx="673">
                  <c:v>0.784</c:v>
                </c:pt>
                <c:pt idx="674">
                  <c:v>0.745</c:v>
                </c:pt>
                <c:pt idx="675">
                  <c:v>0.797</c:v>
                </c:pt>
                <c:pt idx="676">
                  <c:v>0.799</c:v>
                </c:pt>
                <c:pt idx="677">
                  <c:v>0.799</c:v>
                </c:pt>
                <c:pt idx="678">
                  <c:v>0.757</c:v>
                </c:pt>
                <c:pt idx="679">
                  <c:v>0.763</c:v>
                </c:pt>
                <c:pt idx="680">
                  <c:v>0.783</c:v>
                </c:pt>
                <c:pt idx="681">
                  <c:v>0.925</c:v>
                </c:pt>
                <c:pt idx="682">
                  <c:v>0.731</c:v>
                </c:pt>
                <c:pt idx="683">
                  <c:v>0.876</c:v>
                </c:pt>
                <c:pt idx="684">
                  <c:v>0.97</c:v>
                </c:pt>
                <c:pt idx="685">
                  <c:v>1.058</c:v>
                </c:pt>
                <c:pt idx="686">
                  <c:v>0.929</c:v>
                </c:pt>
                <c:pt idx="687">
                  <c:v>1.113</c:v>
                </c:pt>
                <c:pt idx="688">
                  <c:v>1.223</c:v>
                </c:pt>
                <c:pt idx="689">
                  <c:v>1.208</c:v>
                </c:pt>
                <c:pt idx="690">
                  <c:v>1.021</c:v>
                </c:pt>
                <c:pt idx="691">
                  <c:v>1.016</c:v>
                </c:pt>
                <c:pt idx="692">
                  <c:v>1.036</c:v>
                </c:pt>
                <c:pt idx="693">
                  <c:v>1.096</c:v>
                </c:pt>
                <c:pt idx="694">
                  <c:v>1.244</c:v>
                </c:pt>
                <c:pt idx="695">
                  <c:v>1.208</c:v>
                </c:pt>
                <c:pt idx="696">
                  <c:v>1.509</c:v>
                </c:pt>
                <c:pt idx="697">
                  <c:v>1.525</c:v>
                </c:pt>
                <c:pt idx="698">
                  <c:v>1.511</c:v>
                </c:pt>
                <c:pt idx="699">
                  <c:v>1.538</c:v>
                </c:pt>
                <c:pt idx="700">
                  <c:v>1.569</c:v>
                </c:pt>
                <c:pt idx="701">
                  <c:v>1.556</c:v>
                </c:pt>
                <c:pt idx="702">
                  <c:v>1.472</c:v>
                </c:pt>
                <c:pt idx="703">
                  <c:v>1.654</c:v>
                </c:pt>
                <c:pt idx="704">
                  <c:v>1.718</c:v>
                </c:pt>
                <c:pt idx="705">
                  <c:v>1.72</c:v>
                </c:pt>
                <c:pt idx="706">
                  <c:v>1.753</c:v>
                </c:pt>
                <c:pt idx="707">
                  <c:v>1.759</c:v>
                </c:pt>
                <c:pt idx="708">
                  <c:v>1.796</c:v>
                </c:pt>
                <c:pt idx="709">
                  <c:v>1.842</c:v>
                </c:pt>
                <c:pt idx="710">
                  <c:v>1.828</c:v>
                </c:pt>
                <c:pt idx="711">
                  <c:v>1.843</c:v>
                </c:pt>
                <c:pt idx="712">
                  <c:v>1.843</c:v>
                </c:pt>
                <c:pt idx="713">
                  <c:v>1.836</c:v>
                </c:pt>
                <c:pt idx="714">
                  <c:v>1.84</c:v>
                </c:pt>
                <c:pt idx="715">
                  <c:v>1.829</c:v>
                </c:pt>
                <c:pt idx="716">
                  <c:v>1.764</c:v>
                </c:pt>
                <c:pt idx="717">
                  <c:v>1.749</c:v>
                </c:pt>
                <c:pt idx="718">
                  <c:v>1.718</c:v>
                </c:pt>
                <c:pt idx="719">
                  <c:v>1.761</c:v>
                </c:pt>
                <c:pt idx="720">
                  <c:v>1.749</c:v>
                </c:pt>
                <c:pt idx="721">
                  <c:v>1.685</c:v>
                </c:pt>
                <c:pt idx="722">
                  <c:v>1.658</c:v>
                </c:pt>
                <c:pt idx="723">
                  <c:v>1.786</c:v>
                </c:pt>
                <c:pt idx="724">
                  <c:v>1.791</c:v>
                </c:pt>
                <c:pt idx="725">
                  <c:v>1.791</c:v>
                </c:pt>
                <c:pt idx="726">
                  <c:v>1.818</c:v>
                </c:pt>
                <c:pt idx="727">
                  <c:v>1.785</c:v>
                </c:pt>
                <c:pt idx="728">
                  <c:v>1.656</c:v>
                </c:pt>
                <c:pt idx="729">
                  <c:v>1.663</c:v>
                </c:pt>
                <c:pt idx="730">
                  <c:v>1.656</c:v>
                </c:pt>
                <c:pt idx="731">
                  <c:v>1.671</c:v>
                </c:pt>
                <c:pt idx="732">
                  <c:v>1.665</c:v>
                </c:pt>
                <c:pt idx="733">
                  <c:v>1.723</c:v>
                </c:pt>
                <c:pt idx="734">
                  <c:v>1.719</c:v>
                </c:pt>
                <c:pt idx="735">
                  <c:v>1.755</c:v>
                </c:pt>
                <c:pt idx="736">
                  <c:v>1.761</c:v>
                </c:pt>
                <c:pt idx="737">
                  <c:v>1.976</c:v>
                </c:pt>
                <c:pt idx="738">
                  <c:v>1.819</c:v>
                </c:pt>
                <c:pt idx="739">
                  <c:v>1.828</c:v>
                </c:pt>
                <c:pt idx="740">
                  <c:v>1.899</c:v>
                </c:pt>
                <c:pt idx="741">
                  <c:v>1.833</c:v>
                </c:pt>
                <c:pt idx="742">
                  <c:v>1.719</c:v>
                </c:pt>
                <c:pt idx="743">
                  <c:v>1.691</c:v>
                </c:pt>
                <c:pt idx="744">
                  <c:v>1.607</c:v>
                </c:pt>
                <c:pt idx="745">
                  <c:v>1.348</c:v>
                </c:pt>
                <c:pt idx="746">
                  <c:v>1.359</c:v>
                </c:pt>
                <c:pt idx="747">
                  <c:v>1.359</c:v>
                </c:pt>
                <c:pt idx="748">
                  <c:v>1.391</c:v>
                </c:pt>
                <c:pt idx="749">
                  <c:v>1.387</c:v>
                </c:pt>
                <c:pt idx="750">
                  <c:v>1.405</c:v>
                </c:pt>
                <c:pt idx="751">
                  <c:v>1.276</c:v>
                </c:pt>
                <c:pt idx="752">
                  <c:v>1.379</c:v>
                </c:pt>
                <c:pt idx="753">
                  <c:v>1.408</c:v>
                </c:pt>
                <c:pt idx="754">
                  <c:v>1.408</c:v>
                </c:pt>
                <c:pt idx="755">
                  <c:v>1.408</c:v>
                </c:pt>
                <c:pt idx="756">
                  <c:v>1.415</c:v>
                </c:pt>
                <c:pt idx="757">
                  <c:v>1.433</c:v>
                </c:pt>
                <c:pt idx="758">
                  <c:v>1.31</c:v>
                </c:pt>
                <c:pt idx="759">
                  <c:v>1.312</c:v>
                </c:pt>
                <c:pt idx="760">
                  <c:v>1.376</c:v>
                </c:pt>
                <c:pt idx="761">
                  <c:v>1.376</c:v>
                </c:pt>
                <c:pt idx="762">
                  <c:v>1.383</c:v>
                </c:pt>
                <c:pt idx="763">
                  <c:v>1.297</c:v>
                </c:pt>
                <c:pt idx="764">
                  <c:v>1.289</c:v>
                </c:pt>
                <c:pt idx="765">
                  <c:v>1.297</c:v>
                </c:pt>
                <c:pt idx="766">
                  <c:v>1.332</c:v>
                </c:pt>
                <c:pt idx="767">
                  <c:v>1.309</c:v>
                </c:pt>
                <c:pt idx="768">
                  <c:v>1.309</c:v>
                </c:pt>
                <c:pt idx="769">
                  <c:v>1.301</c:v>
                </c:pt>
                <c:pt idx="770">
                  <c:v>1.29</c:v>
                </c:pt>
                <c:pt idx="771">
                  <c:v>1.219</c:v>
                </c:pt>
                <c:pt idx="772">
                  <c:v>1.26</c:v>
                </c:pt>
                <c:pt idx="773">
                  <c:v>1.178</c:v>
                </c:pt>
                <c:pt idx="774">
                  <c:v>1.156</c:v>
                </c:pt>
                <c:pt idx="775">
                  <c:v>1.155</c:v>
                </c:pt>
                <c:pt idx="776">
                  <c:v>1.131</c:v>
                </c:pt>
                <c:pt idx="777">
                  <c:v>1.131</c:v>
                </c:pt>
                <c:pt idx="778">
                  <c:v>1.123</c:v>
                </c:pt>
                <c:pt idx="779">
                  <c:v>1.185</c:v>
                </c:pt>
                <c:pt idx="780">
                  <c:v>1.139</c:v>
                </c:pt>
                <c:pt idx="781">
                  <c:v>1.142</c:v>
                </c:pt>
                <c:pt idx="782">
                  <c:v>1.142</c:v>
                </c:pt>
                <c:pt idx="783">
                  <c:v>1.148</c:v>
                </c:pt>
                <c:pt idx="784">
                  <c:v>1.248</c:v>
                </c:pt>
                <c:pt idx="785">
                  <c:v>1.22</c:v>
                </c:pt>
                <c:pt idx="786">
                  <c:v>1.478</c:v>
                </c:pt>
                <c:pt idx="787">
                  <c:v>1.46</c:v>
                </c:pt>
                <c:pt idx="788">
                  <c:v>1.464</c:v>
                </c:pt>
                <c:pt idx="789">
                  <c:v>1.464</c:v>
                </c:pt>
                <c:pt idx="790">
                  <c:v>1.53</c:v>
                </c:pt>
                <c:pt idx="791">
                  <c:v>1.546</c:v>
                </c:pt>
                <c:pt idx="792">
                  <c:v>2.085</c:v>
                </c:pt>
                <c:pt idx="793">
                  <c:v>2.625</c:v>
                </c:pt>
                <c:pt idx="794">
                  <c:v>2.521</c:v>
                </c:pt>
                <c:pt idx="795">
                  <c:v>2.452</c:v>
                </c:pt>
                <c:pt idx="796">
                  <c:v>2.374</c:v>
                </c:pt>
                <c:pt idx="797">
                  <c:v>2.348</c:v>
                </c:pt>
                <c:pt idx="798">
                  <c:v>2.049</c:v>
                </c:pt>
                <c:pt idx="799">
                  <c:v>2.01</c:v>
                </c:pt>
                <c:pt idx="800">
                  <c:v>2.523</c:v>
                </c:pt>
                <c:pt idx="801">
                  <c:v>2.408</c:v>
                </c:pt>
                <c:pt idx="802">
                  <c:v>2.174</c:v>
                </c:pt>
                <c:pt idx="803">
                  <c:v>2.174</c:v>
                </c:pt>
                <c:pt idx="804">
                  <c:v>2.244</c:v>
                </c:pt>
                <c:pt idx="805">
                  <c:v>2.415</c:v>
                </c:pt>
                <c:pt idx="806">
                  <c:v>2.569</c:v>
                </c:pt>
                <c:pt idx="807">
                  <c:v>2.706</c:v>
                </c:pt>
                <c:pt idx="808">
                  <c:v>2.926</c:v>
                </c:pt>
                <c:pt idx="809">
                  <c:v>3.05</c:v>
                </c:pt>
                <c:pt idx="810">
                  <c:v>3.05</c:v>
                </c:pt>
                <c:pt idx="811">
                  <c:v>3.05</c:v>
                </c:pt>
                <c:pt idx="812">
                  <c:v>3.463</c:v>
                </c:pt>
                <c:pt idx="813">
                  <c:v>2.894</c:v>
                </c:pt>
                <c:pt idx="814">
                  <c:v>2.816</c:v>
                </c:pt>
                <c:pt idx="815">
                  <c:v>2.734</c:v>
                </c:pt>
                <c:pt idx="816">
                  <c:v>2.783</c:v>
                </c:pt>
                <c:pt idx="817">
                  <c:v>2.853</c:v>
                </c:pt>
                <c:pt idx="818">
                  <c:v>2.853</c:v>
                </c:pt>
                <c:pt idx="819">
                  <c:v>2.527</c:v>
                </c:pt>
                <c:pt idx="820">
                  <c:v>2.516</c:v>
                </c:pt>
                <c:pt idx="821">
                  <c:v>2.542</c:v>
                </c:pt>
                <c:pt idx="822">
                  <c:v>2.542</c:v>
                </c:pt>
                <c:pt idx="823">
                  <c:v>2.512</c:v>
                </c:pt>
                <c:pt idx="824">
                  <c:v>2.611</c:v>
                </c:pt>
                <c:pt idx="825">
                  <c:v>2.633</c:v>
                </c:pt>
                <c:pt idx="826">
                  <c:v>2.63</c:v>
                </c:pt>
                <c:pt idx="827">
                  <c:v>2.698</c:v>
                </c:pt>
                <c:pt idx="828">
                  <c:v>2.736</c:v>
                </c:pt>
                <c:pt idx="829">
                  <c:v>2.793</c:v>
                </c:pt>
                <c:pt idx="830">
                  <c:v>2.809</c:v>
                </c:pt>
                <c:pt idx="831">
                  <c:v>2.854</c:v>
                </c:pt>
                <c:pt idx="832">
                  <c:v>2.975</c:v>
                </c:pt>
                <c:pt idx="833">
                  <c:v>3.225</c:v>
                </c:pt>
                <c:pt idx="834">
                  <c:v>3.254</c:v>
                </c:pt>
                <c:pt idx="835">
                  <c:v>3.245</c:v>
                </c:pt>
                <c:pt idx="836">
                  <c:v>3.23</c:v>
                </c:pt>
                <c:pt idx="837">
                  <c:v>3.23</c:v>
                </c:pt>
                <c:pt idx="838">
                  <c:v>3.27</c:v>
                </c:pt>
                <c:pt idx="839">
                  <c:v>3.27</c:v>
                </c:pt>
                <c:pt idx="840">
                  <c:v>3.25</c:v>
                </c:pt>
                <c:pt idx="841">
                  <c:v>3.199</c:v>
                </c:pt>
                <c:pt idx="842">
                  <c:v>3.225</c:v>
                </c:pt>
                <c:pt idx="843">
                  <c:v>3.24</c:v>
                </c:pt>
                <c:pt idx="844">
                  <c:v>3.03</c:v>
                </c:pt>
                <c:pt idx="845">
                  <c:v>3.03</c:v>
                </c:pt>
                <c:pt idx="846">
                  <c:v>3.144</c:v>
                </c:pt>
                <c:pt idx="847">
                  <c:v>3.169</c:v>
                </c:pt>
                <c:pt idx="848">
                  <c:v>3.185</c:v>
                </c:pt>
                <c:pt idx="849">
                  <c:v>2.995</c:v>
                </c:pt>
                <c:pt idx="850">
                  <c:v>2.998</c:v>
                </c:pt>
                <c:pt idx="851">
                  <c:v>2.998</c:v>
                </c:pt>
                <c:pt idx="852">
                  <c:v>2.998</c:v>
                </c:pt>
                <c:pt idx="853">
                  <c:v>2.998</c:v>
                </c:pt>
                <c:pt idx="854">
                  <c:v>3.141</c:v>
                </c:pt>
                <c:pt idx="855">
                  <c:v>2.99</c:v>
                </c:pt>
                <c:pt idx="856">
                  <c:v>2.985</c:v>
                </c:pt>
                <c:pt idx="857">
                  <c:v>2.988</c:v>
                </c:pt>
                <c:pt idx="858">
                  <c:v>2.999</c:v>
                </c:pt>
                <c:pt idx="859">
                  <c:v>2.999</c:v>
                </c:pt>
                <c:pt idx="860">
                  <c:v>2.999</c:v>
                </c:pt>
                <c:pt idx="861">
                  <c:v>2.786</c:v>
                </c:pt>
                <c:pt idx="862">
                  <c:v>2.816</c:v>
                </c:pt>
                <c:pt idx="863">
                  <c:v>3.113</c:v>
                </c:pt>
                <c:pt idx="864">
                  <c:v>3.119</c:v>
                </c:pt>
                <c:pt idx="865">
                  <c:v>3.35</c:v>
                </c:pt>
                <c:pt idx="866">
                  <c:v>3.357</c:v>
                </c:pt>
                <c:pt idx="867">
                  <c:v>3.357</c:v>
                </c:pt>
                <c:pt idx="868">
                  <c:v>3.377</c:v>
                </c:pt>
                <c:pt idx="869">
                  <c:v>3.616</c:v>
                </c:pt>
                <c:pt idx="870">
                  <c:v>4.211</c:v>
                </c:pt>
                <c:pt idx="871">
                  <c:v>4.696</c:v>
                </c:pt>
                <c:pt idx="872">
                  <c:v>4.752</c:v>
                </c:pt>
                <c:pt idx="873">
                  <c:v>5.116</c:v>
                </c:pt>
                <c:pt idx="874">
                  <c:v>4.918</c:v>
                </c:pt>
                <c:pt idx="875">
                  <c:v>4.592</c:v>
                </c:pt>
                <c:pt idx="876">
                  <c:v>3.96</c:v>
                </c:pt>
                <c:pt idx="877">
                  <c:v>4.968</c:v>
                </c:pt>
                <c:pt idx="878">
                  <c:v>4.935</c:v>
                </c:pt>
                <c:pt idx="879">
                  <c:v>4.862</c:v>
                </c:pt>
                <c:pt idx="880">
                  <c:v>4.689</c:v>
                </c:pt>
                <c:pt idx="881">
                  <c:v>4.717</c:v>
                </c:pt>
                <c:pt idx="882">
                  <c:v>4.811</c:v>
                </c:pt>
                <c:pt idx="883">
                  <c:v>4.823</c:v>
                </c:pt>
                <c:pt idx="884">
                  <c:v>4.942</c:v>
                </c:pt>
                <c:pt idx="885">
                  <c:v>4.943</c:v>
                </c:pt>
                <c:pt idx="886">
                  <c:v>4.943</c:v>
                </c:pt>
                <c:pt idx="887">
                  <c:v>4.938</c:v>
                </c:pt>
                <c:pt idx="888">
                  <c:v>4.896</c:v>
                </c:pt>
                <c:pt idx="889">
                  <c:v>4.868</c:v>
                </c:pt>
                <c:pt idx="890">
                  <c:v>4.819</c:v>
                </c:pt>
                <c:pt idx="891">
                  <c:v>4.806</c:v>
                </c:pt>
                <c:pt idx="892">
                  <c:v>4.818</c:v>
                </c:pt>
                <c:pt idx="893">
                  <c:v>4.816</c:v>
                </c:pt>
                <c:pt idx="894">
                  <c:v>4.824</c:v>
                </c:pt>
                <c:pt idx="895">
                  <c:v>4.824</c:v>
                </c:pt>
                <c:pt idx="896">
                  <c:v>4.676</c:v>
                </c:pt>
                <c:pt idx="897">
                  <c:v>4.735</c:v>
                </c:pt>
                <c:pt idx="898">
                  <c:v>4.78</c:v>
                </c:pt>
                <c:pt idx="899">
                  <c:v>4.951</c:v>
                </c:pt>
                <c:pt idx="900">
                  <c:v>5.015</c:v>
                </c:pt>
                <c:pt idx="901">
                  <c:v>5.019</c:v>
                </c:pt>
                <c:pt idx="902">
                  <c:v>5.072</c:v>
                </c:pt>
                <c:pt idx="903">
                  <c:v>4.915</c:v>
                </c:pt>
                <c:pt idx="904">
                  <c:v>5.088</c:v>
                </c:pt>
                <c:pt idx="905">
                  <c:v>5.535</c:v>
                </c:pt>
                <c:pt idx="906">
                  <c:v>5.56</c:v>
                </c:pt>
                <c:pt idx="907">
                  <c:v>5.56</c:v>
                </c:pt>
                <c:pt idx="908">
                  <c:v>5.56</c:v>
                </c:pt>
                <c:pt idx="909">
                  <c:v>5.569</c:v>
                </c:pt>
                <c:pt idx="910">
                  <c:v>5.574</c:v>
                </c:pt>
                <c:pt idx="911">
                  <c:v>6.087</c:v>
                </c:pt>
                <c:pt idx="912">
                  <c:v>6.128</c:v>
                </c:pt>
                <c:pt idx="913">
                  <c:v>6.128</c:v>
                </c:pt>
                <c:pt idx="914">
                  <c:v>6.277</c:v>
                </c:pt>
                <c:pt idx="915">
                  <c:v>6.277</c:v>
                </c:pt>
                <c:pt idx="916">
                  <c:v>6.224</c:v>
                </c:pt>
                <c:pt idx="917">
                  <c:v>6.668999999999999</c:v>
                </c:pt>
                <c:pt idx="918">
                  <c:v>6.594</c:v>
                </c:pt>
                <c:pt idx="919">
                  <c:v>7.255</c:v>
                </c:pt>
                <c:pt idx="920">
                  <c:v>7.462</c:v>
                </c:pt>
                <c:pt idx="921">
                  <c:v>7.462</c:v>
                </c:pt>
                <c:pt idx="922">
                  <c:v>7.462</c:v>
                </c:pt>
                <c:pt idx="923">
                  <c:v>7.737</c:v>
                </c:pt>
                <c:pt idx="924">
                  <c:v>7.737</c:v>
                </c:pt>
                <c:pt idx="925">
                  <c:v>6.982</c:v>
                </c:pt>
                <c:pt idx="926">
                  <c:v>7.046</c:v>
                </c:pt>
                <c:pt idx="927">
                  <c:v>6.86</c:v>
                </c:pt>
                <c:pt idx="928">
                  <c:v>6.632</c:v>
                </c:pt>
                <c:pt idx="929">
                  <c:v>6.802</c:v>
                </c:pt>
                <c:pt idx="930">
                  <c:v>6.772</c:v>
                </c:pt>
                <c:pt idx="931">
                  <c:v>6.772</c:v>
                </c:pt>
                <c:pt idx="932">
                  <c:v>6.953</c:v>
                </c:pt>
                <c:pt idx="933">
                  <c:v>7.672</c:v>
                </c:pt>
                <c:pt idx="934">
                  <c:v>7.73</c:v>
                </c:pt>
                <c:pt idx="935">
                  <c:v>8.091</c:v>
                </c:pt>
                <c:pt idx="936">
                  <c:v>8.088</c:v>
                </c:pt>
                <c:pt idx="937">
                  <c:v>8.088</c:v>
                </c:pt>
                <c:pt idx="938">
                  <c:v>7.937</c:v>
                </c:pt>
                <c:pt idx="939">
                  <c:v>7.933</c:v>
                </c:pt>
                <c:pt idx="940">
                  <c:v>7.74</c:v>
                </c:pt>
                <c:pt idx="941">
                  <c:v>7.729</c:v>
                </c:pt>
                <c:pt idx="942">
                  <c:v>7.72</c:v>
                </c:pt>
                <c:pt idx="943">
                  <c:v>7.67</c:v>
                </c:pt>
                <c:pt idx="944">
                  <c:v>7.67</c:v>
                </c:pt>
                <c:pt idx="945">
                  <c:v>7.758</c:v>
                </c:pt>
                <c:pt idx="946">
                  <c:v>7.721</c:v>
                </c:pt>
                <c:pt idx="947">
                  <c:v>7.753</c:v>
                </c:pt>
                <c:pt idx="948">
                  <c:v>7.76</c:v>
                </c:pt>
                <c:pt idx="949">
                  <c:v>7.613</c:v>
                </c:pt>
                <c:pt idx="950">
                  <c:v>7.639</c:v>
                </c:pt>
                <c:pt idx="951">
                  <c:v>7.639</c:v>
                </c:pt>
                <c:pt idx="952">
                  <c:v>7.382</c:v>
                </c:pt>
                <c:pt idx="953">
                  <c:v>7.399</c:v>
                </c:pt>
                <c:pt idx="954">
                  <c:v>7.485</c:v>
                </c:pt>
                <c:pt idx="955">
                  <c:v>7.341</c:v>
                </c:pt>
                <c:pt idx="956">
                  <c:v>7.184</c:v>
                </c:pt>
                <c:pt idx="957">
                  <c:v>7.23</c:v>
                </c:pt>
                <c:pt idx="958">
                  <c:v>7.31</c:v>
                </c:pt>
                <c:pt idx="959">
                  <c:v>7.173</c:v>
                </c:pt>
                <c:pt idx="960">
                  <c:v>7.173</c:v>
                </c:pt>
                <c:pt idx="961">
                  <c:v>7.16</c:v>
                </c:pt>
                <c:pt idx="962">
                  <c:v>7.133</c:v>
                </c:pt>
                <c:pt idx="963">
                  <c:v>7.394</c:v>
                </c:pt>
                <c:pt idx="964">
                  <c:v>7.387</c:v>
                </c:pt>
                <c:pt idx="965">
                  <c:v>7.387</c:v>
                </c:pt>
                <c:pt idx="966">
                  <c:v>7.626</c:v>
                </c:pt>
                <c:pt idx="967">
                  <c:v>7.494</c:v>
                </c:pt>
                <c:pt idx="968">
                  <c:v>7.347</c:v>
                </c:pt>
                <c:pt idx="969">
                  <c:v>7.281</c:v>
                </c:pt>
                <c:pt idx="970">
                  <c:v>6.76</c:v>
                </c:pt>
                <c:pt idx="971">
                  <c:v>6.896</c:v>
                </c:pt>
                <c:pt idx="972">
                  <c:v>6.987</c:v>
                </c:pt>
                <c:pt idx="973">
                  <c:v>6.942</c:v>
                </c:pt>
                <c:pt idx="974">
                  <c:v>6.942</c:v>
                </c:pt>
                <c:pt idx="975">
                  <c:v>7.045</c:v>
                </c:pt>
                <c:pt idx="976">
                  <c:v>7.055</c:v>
                </c:pt>
                <c:pt idx="977">
                  <c:v>6.933</c:v>
                </c:pt>
                <c:pt idx="978">
                  <c:v>6.753</c:v>
                </c:pt>
                <c:pt idx="979">
                  <c:v>6.72</c:v>
                </c:pt>
                <c:pt idx="980">
                  <c:v>6.72</c:v>
                </c:pt>
                <c:pt idx="981">
                  <c:v>6.767</c:v>
                </c:pt>
                <c:pt idx="982">
                  <c:v>6.652999999999999</c:v>
                </c:pt>
                <c:pt idx="983">
                  <c:v>6.602</c:v>
                </c:pt>
                <c:pt idx="984">
                  <c:v>6.311</c:v>
                </c:pt>
                <c:pt idx="985">
                  <c:v>6.25</c:v>
                </c:pt>
                <c:pt idx="986">
                  <c:v>6.244</c:v>
                </c:pt>
                <c:pt idx="987">
                  <c:v>6.136</c:v>
                </c:pt>
                <c:pt idx="988">
                  <c:v>6.245</c:v>
                </c:pt>
                <c:pt idx="989">
                  <c:v>6.472</c:v>
                </c:pt>
                <c:pt idx="990">
                  <c:v>6.492</c:v>
                </c:pt>
                <c:pt idx="991">
                  <c:v>6.35</c:v>
                </c:pt>
                <c:pt idx="992">
                  <c:v>6.332</c:v>
                </c:pt>
                <c:pt idx="993">
                  <c:v>6.408</c:v>
                </c:pt>
                <c:pt idx="994">
                  <c:v>6.36</c:v>
                </c:pt>
                <c:pt idx="995">
                  <c:v>6.328</c:v>
                </c:pt>
                <c:pt idx="996">
                  <c:v>6.273</c:v>
                </c:pt>
                <c:pt idx="997">
                  <c:v>6.786</c:v>
                </c:pt>
                <c:pt idx="998">
                  <c:v>6.702</c:v>
                </c:pt>
                <c:pt idx="999">
                  <c:v>6.808</c:v>
                </c:pt>
                <c:pt idx="1000">
                  <c:v>6.888</c:v>
                </c:pt>
                <c:pt idx="1001">
                  <c:v>6.985</c:v>
                </c:pt>
                <c:pt idx="1002">
                  <c:v>6.949</c:v>
                </c:pt>
                <c:pt idx="1003">
                  <c:v>7.138</c:v>
                </c:pt>
                <c:pt idx="1004">
                  <c:v>7.167</c:v>
                </c:pt>
                <c:pt idx="1005">
                  <c:v>7.235</c:v>
                </c:pt>
                <c:pt idx="1006">
                  <c:v>7.147</c:v>
                </c:pt>
                <c:pt idx="1007">
                  <c:v>6.875</c:v>
                </c:pt>
                <c:pt idx="1008">
                  <c:v>6.705</c:v>
                </c:pt>
                <c:pt idx="1009">
                  <c:v>6.59</c:v>
                </c:pt>
                <c:pt idx="1010">
                  <c:v>6.628</c:v>
                </c:pt>
                <c:pt idx="1011">
                  <c:v>6.166</c:v>
                </c:pt>
                <c:pt idx="1012">
                  <c:v>6.164</c:v>
                </c:pt>
                <c:pt idx="1013">
                  <c:v>6.251</c:v>
                </c:pt>
                <c:pt idx="1014">
                  <c:v>6.251</c:v>
                </c:pt>
                <c:pt idx="1015">
                  <c:v>6.204</c:v>
                </c:pt>
                <c:pt idx="1016">
                  <c:v>6.264</c:v>
                </c:pt>
                <c:pt idx="1017">
                  <c:v>6.414</c:v>
                </c:pt>
                <c:pt idx="1018">
                  <c:v>6.537</c:v>
                </c:pt>
                <c:pt idx="1019">
                  <c:v>7.234</c:v>
                </c:pt>
                <c:pt idx="1020">
                  <c:v>7.196</c:v>
                </c:pt>
                <c:pt idx="1021">
                  <c:v>7.196</c:v>
                </c:pt>
                <c:pt idx="1022">
                  <c:v>7.196</c:v>
                </c:pt>
                <c:pt idx="1023">
                  <c:v>7.082</c:v>
                </c:pt>
                <c:pt idx="1024">
                  <c:v>7.406</c:v>
                </c:pt>
                <c:pt idx="1025">
                  <c:v>7.364</c:v>
                </c:pt>
                <c:pt idx="1026">
                  <c:v>7.332</c:v>
                </c:pt>
                <c:pt idx="1027">
                  <c:v>7.315</c:v>
                </c:pt>
                <c:pt idx="1028">
                  <c:v>7.1</c:v>
                </c:pt>
                <c:pt idx="1029">
                  <c:v>7.042</c:v>
                </c:pt>
                <c:pt idx="1030">
                  <c:v>7.05</c:v>
                </c:pt>
                <c:pt idx="1031">
                  <c:v>6.801</c:v>
                </c:pt>
                <c:pt idx="1032">
                  <c:v>6.734</c:v>
                </c:pt>
                <c:pt idx="1033">
                  <c:v>6.726</c:v>
                </c:pt>
                <c:pt idx="1034">
                  <c:v>6.712</c:v>
                </c:pt>
                <c:pt idx="1035">
                  <c:v>6.712</c:v>
                </c:pt>
                <c:pt idx="1036">
                  <c:v>6.794</c:v>
                </c:pt>
                <c:pt idx="1037">
                  <c:v>6.902</c:v>
                </c:pt>
                <c:pt idx="1038">
                  <c:v>7.009</c:v>
                </c:pt>
                <c:pt idx="1039">
                  <c:v>7.123</c:v>
                </c:pt>
                <c:pt idx="1040">
                  <c:v>7.09</c:v>
                </c:pt>
                <c:pt idx="1041">
                  <c:v>7.068</c:v>
                </c:pt>
                <c:pt idx="1042">
                  <c:v>7.249</c:v>
                </c:pt>
                <c:pt idx="1043">
                  <c:v>7.249</c:v>
                </c:pt>
                <c:pt idx="1044">
                  <c:v>7.223</c:v>
                </c:pt>
                <c:pt idx="1045">
                  <c:v>7.195</c:v>
                </c:pt>
                <c:pt idx="1046">
                  <c:v>6.545</c:v>
                </c:pt>
                <c:pt idx="1047">
                  <c:v>6.453</c:v>
                </c:pt>
                <c:pt idx="1048">
                  <c:v>6.42</c:v>
                </c:pt>
                <c:pt idx="1049">
                  <c:v>6.42</c:v>
                </c:pt>
                <c:pt idx="1050">
                  <c:v>6.078</c:v>
                </c:pt>
                <c:pt idx="1051">
                  <c:v>6.081</c:v>
                </c:pt>
                <c:pt idx="1052">
                  <c:v>6.079</c:v>
                </c:pt>
                <c:pt idx="1053">
                  <c:v>6.106</c:v>
                </c:pt>
                <c:pt idx="1054">
                  <c:v>6.106</c:v>
                </c:pt>
                <c:pt idx="1055">
                  <c:v>6.14</c:v>
                </c:pt>
                <c:pt idx="1056">
                  <c:v>6.131</c:v>
                </c:pt>
                <c:pt idx="1057">
                  <c:v>6.172</c:v>
                </c:pt>
                <c:pt idx="1058">
                  <c:v>5.969</c:v>
                </c:pt>
                <c:pt idx="1059">
                  <c:v>5.688</c:v>
                </c:pt>
                <c:pt idx="1060">
                  <c:v>5.685</c:v>
                </c:pt>
                <c:pt idx="1061">
                  <c:v>4.883</c:v>
                </c:pt>
                <c:pt idx="1062">
                  <c:v>4.846</c:v>
                </c:pt>
                <c:pt idx="1063">
                  <c:v>4.866</c:v>
                </c:pt>
                <c:pt idx="1064">
                  <c:v>4.917</c:v>
                </c:pt>
                <c:pt idx="1065">
                  <c:v>4.854</c:v>
                </c:pt>
                <c:pt idx="1066">
                  <c:v>4.838</c:v>
                </c:pt>
                <c:pt idx="1067">
                  <c:v>4.838</c:v>
                </c:pt>
                <c:pt idx="1068">
                  <c:v>4.48</c:v>
                </c:pt>
                <c:pt idx="1069">
                  <c:v>4.348</c:v>
                </c:pt>
                <c:pt idx="1070">
                  <c:v>4.348</c:v>
                </c:pt>
                <c:pt idx="1071">
                  <c:v>4.255</c:v>
                </c:pt>
                <c:pt idx="1072">
                  <c:v>4.243</c:v>
                </c:pt>
                <c:pt idx="1073">
                  <c:v>4.135</c:v>
                </c:pt>
                <c:pt idx="1074">
                  <c:v>3.773</c:v>
                </c:pt>
                <c:pt idx="1075">
                  <c:v>3.798</c:v>
                </c:pt>
                <c:pt idx="1076">
                  <c:v>3.798</c:v>
                </c:pt>
                <c:pt idx="1077">
                  <c:v>3.814</c:v>
                </c:pt>
                <c:pt idx="1078">
                  <c:v>3.928</c:v>
                </c:pt>
                <c:pt idx="1079">
                  <c:v>3.861</c:v>
                </c:pt>
                <c:pt idx="1080">
                  <c:v>3.778</c:v>
                </c:pt>
                <c:pt idx="1081">
                  <c:v>3.887</c:v>
                </c:pt>
                <c:pt idx="1082">
                  <c:v>3.918</c:v>
                </c:pt>
                <c:pt idx="1083">
                  <c:v>3.945</c:v>
                </c:pt>
                <c:pt idx="1084">
                  <c:v>3.808</c:v>
                </c:pt>
                <c:pt idx="1085">
                  <c:v>3.829</c:v>
                </c:pt>
                <c:pt idx="1086">
                  <c:v>3.943</c:v>
                </c:pt>
                <c:pt idx="1087">
                  <c:v>3.94</c:v>
                </c:pt>
                <c:pt idx="1088">
                  <c:v>3.94</c:v>
                </c:pt>
                <c:pt idx="1089">
                  <c:v>3.932</c:v>
                </c:pt>
                <c:pt idx="1090">
                  <c:v>3.932</c:v>
                </c:pt>
                <c:pt idx="1091">
                  <c:v>3.863</c:v>
                </c:pt>
                <c:pt idx="1092">
                  <c:v>3.903</c:v>
                </c:pt>
                <c:pt idx="1093">
                  <c:v>3.927</c:v>
                </c:pt>
                <c:pt idx="1094">
                  <c:v>3.915</c:v>
                </c:pt>
                <c:pt idx="1095">
                  <c:v>3.927</c:v>
                </c:pt>
                <c:pt idx="1096">
                  <c:v>3.899</c:v>
                </c:pt>
                <c:pt idx="1097">
                  <c:v>3.899</c:v>
                </c:pt>
                <c:pt idx="1098">
                  <c:v>3.867</c:v>
                </c:pt>
                <c:pt idx="1099">
                  <c:v>3.87</c:v>
                </c:pt>
                <c:pt idx="1100">
                  <c:v>3.842</c:v>
                </c:pt>
                <c:pt idx="1101">
                  <c:v>3.831</c:v>
                </c:pt>
                <c:pt idx="1102">
                  <c:v>3.481</c:v>
                </c:pt>
                <c:pt idx="1103">
                  <c:v>3.537</c:v>
                </c:pt>
                <c:pt idx="1104">
                  <c:v>3.537</c:v>
                </c:pt>
                <c:pt idx="1105">
                  <c:v>3.537</c:v>
                </c:pt>
                <c:pt idx="1106">
                  <c:v>3.646</c:v>
                </c:pt>
                <c:pt idx="1107">
                  <c:v>3.992</c:v>
                </c:pt>
                <c:pt idx="1108">
                  <c:v>3.89</c:v>
                </c:pt>
                <c:pt idx="1109">
                  <c:v>3.963</c:v>
                </c:pt>
                <c:pt idx="1110">
                  <c:v>3.998</c:v>
                </c:pt>
                <c:pt idx="1111">
                  <c:v>3.981</c:v>
                </c:pt>
                <c:pt idx="1112">
                  <c:v>3.981</c:v>
                </c:pt>
                <c:pt idx="1113">
                  <c:v>4.161</c:v>
                </c:pt>
                <c:pt idx="1114">
                  <c:v>4.263</c:v>
                </c:pt>
                <c:pt idx="1115">
                  <c:v>4.305</c:v>
                </c:pt>
                <c:pt idx="1116">
                  <c:v>4.319</c:v>
                </c:pt>
                <c:pt idx="1117">
                  <c:v>4.165</c:v>
                </c:pt>
                <c:pt idx="1118">
                  <c:v>4.154</c:v>
                </c:pt>
                <c:pt idx="1119">
                  <c:v>4.252</c:v>
                </c:pt>
                <c:pt idx="1120">
                  <c:v>4.286</c:v>
                </c:pt>
                <c:pt idx="1121">
                  <c:v>4.273</c:v>
                </c:pt>
                <c:pt idx="1122">
                  <c:v>4.279</c:v>
                </c:pt>
                <c:pt idx="1123">
                  <c:v>4.397</c:v>
                </c:pt>
                <c:pt idx="1124">
                  <c:v>4.393</c:v>
                </c:pt>
                <c:pt idx="1125">
                  <c:v>4.24</c:v>
                </c:pt>
                <c:pt idx="1126">
                  <c:v>4.24</c:v>
                </c:pt>
                <c:pt idx="1127">
                  <c:v>4.307</c:v>
                </c:pt>
                <c:pt idx="1128">
                  <c:v>4.414</c:v>
                </c:pt>
                <c:pt idx="1129">
                  <c:v>4.498</c:v>
                </c:pt>
                <c:pt idx="1130">
                  <c:v>4.476</c:v>
                </c:pt>
                <c:pt idx="1131">
                  <c:v>4.473</c:v>
                </c:pt>
                <c:pt idx="1132">
                  <c:v>4.473</c:v>
                </c:pt>
                <c:pt idx="1133">
                  <c:v>4.475</c:v>
                </c:pt>
                <c:pt idx="1134">
                  <c:v>4.475</c:v>
                </c:pt>
                <c:pt idx="1135">
                  <c:v>4.554</c:v>
                </c:pt>
                <c:pt idx="1136">
                  <c:v>4.525</c:v>
                </c:pt>
                <c:pt idx="1137">
                  <c:v>4.425</c:v>
                </c:pt>
                <c:pt idx="1138">
                  <c:v>4.463</c:v>
                </c:pt>
                <c:pt idx="1139">
                  <c:v>4.551</c:v>
                </c:pt>
                <c:pt idx="1140">
                  <c:v>4.567</c:v>
                </c:pt>
                <c:pt idx="1141">
                  <c:v>4.618</c:v>
                </c:pt>
                <c:pt idx="1142">
                  <c:v>4.71</c:v>
                </c:pt>
                <c:pt idx="1143">
                  <c:v>4.692</c:v>
                </c:pt>
                <c:pt idx="1144">
                  <c:v>4.541</c:v>
                </c:pt>
                <c:pt idx="1145">
                  <c:v>4.543</c:v>
                </c:pt>
                <c:pt idx="1146">
                  <c:v>4.535</c:v>
                </c:pt>
                <c:pt idx="1147">
                  <c:v>4.61</c:v>
                </c:pt>
                <c:pt idx="1148">
                  <c:v>4.596</c:v>
                </c:pt>
                <c:pt idx="1149">
                  <c:v>4.545</c:v>
                </c:pt>
                <c:pt idx="1150">
                  <c:v>4.603</c:v>
                </c:pt>
                <c:pt idx="1151">
                  <c:v>4.118</c:v>
                </c:pt>
                <c:pt idx="1152">
                  <c:v>3.989</c:v>
                </c:pt>
                <c:pt idx="1153">
                  <c:v>3.981</c:v>
                </c:pt>
                <c:pt idx="1154">
                  <c:v>3.981</c:v>
                </c:pt>
                <c:pt idx="1155">
                  <c:v>3.866</c:v>
                </c:pt>
                <c:pt idx="1156">
                  <c:v>3.835</c:v>
                </c:pt>
                <c:pt idx="1157">
                  <c:v>3.52</c:v>
                </c:pt>
                <c:pt idx="1158">
                  <c:v>2.884</c:v>
                </c:pt>
                <c:pt idx="1159">
                  <c:v>2.998</c:v>
                </c:pt>
                <c:pt idx="1160">
                  <c:v>3.078</c:v>
                </c:pt>
                <c:pt idx="1161">
                  <c:v>3.246</c:v>
                </c:pt>
                <c:pt idx="1162">
                  <c:v>3.358</c:v>
                </c:pt>
                <c:pt idx="1163">
                  <c:v>3.95</c:v>
                </c:pt>
                <c:pt idx="1164">
                  <c:v>4.001</c:v>
                </c:pt>
                <c:pt idx="1165">
                  <c:v>3.418</c:v>
                </c:pt>
                <c:pt idx="1166">
                  <c:v>3.567</c:v>
                </c:pt>
                <c:pt idx="1167">
                  <c:v>3.905</c:v>
                </c:pt>
                <c:pt idx="1168">
                  <c:v>3.905</c:v>
                </c:pt>
                <c:pt idx="1169">
                  <c:v>3.798</c:v>
                </c:pt>
                <c:pt idx="1170">
                  <c:v>3.552</c:v>
                </c:pt>
                <c:pt idx="1171">
                  <c:v>3.591</c:v>
                </c:pt>
                <c:pt idx="1172">
                  <c:v>3.606</c:v>
                </c:pt>
                <c:pt idx="1173">
                  <c:v>3.642</c:v>
                </c:pt>
                <c:pt idx="1174">
                  <c:v>3.824</c:v>
                </c:pt>
                <c:pt idx="1175">
                  <c:v>3.824</c:v>
                </c:pt>
                <c:pt idx="1176">
                  <c:v>3.824</c:v>
                </c:pt>
                <c:pt idx="1177">
                  <c:v>3.678</c:v>
                </c:pt>
                <c:pt idx="1178">
                  <c:v>3.7</c:v>
                </c:pt>
                <c:pt idx="1179">
                  <c:v>3.797</c:v>
                </c:pt>
                <c:pt idx="1180">
                  <c:v>3.787</c:v>
                </c:pt>
                <c:pt idx="1181">
                  <c:v>3.783</c:v>
                </c:pt>
                <c:pt idx="1182">
                  <c:v>3.783</c:v>
                </c:pt>
                <c:pt idx="1183">
                  <c:v>3.783</c:v>
                </c:pt>
                <c:pt idx="1184">
                  <c:v>3.628</c:v>
                </c:pt>
                <c:pt idx="1185">
                  <c:v>3.734</c:v>
                </c:pt>
                <c:pt idx="1186">
                  <c:v>3.835</c:v>
                </c:pt>
                <c:pt idx="1187">
                  <c:v>3.835</c:v>
                </c:pt>
                <c:pt idx="1188">
                  <c:v>3.835</c:v>
                </c:pt>
                <c:pt idx="1189">
                  <c:v>3.835</c:v>
                </c:pt>
                <c:pt idx="1190">
                  <c:v>3.773</c:v>
                </c:pt>
                <c:pt idx="1191">
                  <c:v>3.777</c:v>
                </c:pt>
                <c:pt idx="1192">
                  <c:v>3.599</c:v>
                </c:pt>
                <c:pt idx="1193">
                  <c:v>3.615</c:v>
                </c:pt>
                <c:pt idx="1194">
                  <c:v>3.546</c:v>
                </c:pt>
                <c:pt idx="1195">
                  <c:v>3.546</c:v>
                </c:pt>
                <c:pt idx="1196">
                  <c:v>3.546</c:v>
                </c:pt>
                <c:pt idx="1197">
                  <c:v>3.407</c:v>
                </c:pt>
                <c:pt idx="1198">
                  <c:v>3.132</c:v>
                </c:pt>
                <c:pt idx="1199">
                  <c:v>3.104</c:v>
                </c:pt>
                <c:pt idx="1200">
                  <c:v>3.099</c:v>
                </c:pt>
                <c:pt idx="1201">
                  <c:v>3.12</c:v>
                </c:pt>
                <c:pt idx="1202">
                  <c:v>3.12</c:v>
                </c:pt>
                <c:pt idx="1203">
                  <c:v>3.17</c:v>
                </c:pt>
                <c:pt idx="1204">
                  <c:v>3.177</c:v>
                </c:pt>
                <c:pt idx="1205">
                  <c:v>3.104</c:v>
                </c:pt>
                <c:pt idx="1206">
                  <c:v>3.154</c:v>
                </c:pt>
                <c:pt idx="1207">
                  <c:v>3.129</c:v>
                </c:pt>
                <c:pt idx="1208">
                  <c:v>3.114</c:v>
                </c:pt>
                <c:pt idx="1209">
                  <c:v>3.114</c:v>
                </c:pt>
                <c:pt idx="1210">
                  <c:v>3.128</c:v>
                </c:pt>
                <c:pt idx="1211">
                  <c:v>3.056</c:v>
                </c:pt>
                <c:pt idx="1212">
                  <c:v>3.032</c:v>
                </c:pt>
                <c:pt idx="1213">
                  <c:v>3.016</c:v>
                </c:pt>
                <c:pt idx="1214">
                  <c:v>3.046</c:v>
                </c:pt>
                <c:pt idx="1215">
                  <c:v>3.043</c:v>
                </c:pt>
                <c:pt idx="1216">
                  <c:v>3.043</c:v>
                </c:pt>
                <c:pt idx="1217">
                  <c:v>3.043</c:v>
                </c:pt>
                <c:pt idx="1218">
                  <c:v>2.966</c:v>
                </c:pt>
                <c:pt idx="1219">
                  <c:v>2.836</c:v>
                </c:pt>
                <c:pt idx="1220">
                  <c:v>2.981</c:v>
                </c:pt>
                <c:pt idx="1221">
                  <c:v>3.035</c:v>
                </c:pt>
                <c:pt idx="1222">
                  <c:v>3.031</c:v>
                </c:pt>
                <c:pt idx="1223">
                  <c:v>3.02</c:v>
                </c:pt>
                <c:pt idx="1224">
                  <c:v>3.02</c:v>
                </c:pt>
                <c:pt idx="1225">
                  <c:v>3.02</c:v>
                </c:pt>
                <c:pt idx="1226">
                  <c:v>2.952</c:v>
                </c:pt>
                <c:pt idx="1227">
                  <c:v>2.92</c:v>
                </c:pt>
                <c:pt idx="1228">
                  <c:v>2.656</c:v>
                </c:pt>
                <c:pt idx="1229">
                  <c:v>2.619</c:v>
                </c:pt>
                <c:pt idx="1230">
                  <c:v>2.457</c:v>
                </c:pt>
                <c:pt idx="1231">
                  <c:v>2.457</c:v>
                </c:pt>
                <c:pt idx="1232">
                  <c:v>2.391</c:v>
                </c:pt>
                <c:pt idx="1233">
                  <c:v>2.376</c:v>
                </c:pt>
                <c:pt idx="1234">
                  <c:v>2.269</c:v>
                </c:pt>
                <c:pt idx="1235">
                  <c:v>1.771</c:v>
                </c:pt>
                <c:pt idx="1236">
                  <c:v>1.535</c:v>
                </c:pt>
                <c:pt idx="1237">
                  <c:v>1.51</c:v>
                </c:pt>
                <c:pt idx="1238">
                  <c:v>1.51</c:v>
                </c:pt>
                <c:pt idx="1239">
                  <c:v>1.549</c:v>
                </c:pt>
                <c:pt idx="1240">
                  <c:v>1.698</c:v>
                </c:pt>
                <c:pt idx="1241">
                  <c:v>1.987</c:v>
                </c:pt>
                <c:pt idx="1242">
                  <c:v>1.448</c:v>
                </c:pt>
                <c:pt idx="1243">
                  <c:v>1.406</c:v>
                </c:pt>
                <c:pt idx="1244">
                  <c:v>1.436</c:v>
                </c:pt>
                <c:pt idx="1245">
                  <c:v>1.51</c:v>
                </c:pt>
                <c:pt idx="1246">
                  <c:v>1.542</c:v>
                </c:pt>
                <c:pt idx="1247">
                  <c:v>1.438</c:v>
                </c:pt>
                <c:pt idx="1248">
                  <c:v>1.436</c:v>
                </c:pt>
                <c:pt idx="1249">
                  <c:v>1.386</c:v>
                </c:pt>
                <c:pt idx="1250">
                  <c:v>1.397</c:v>
                </c:pt>
                <c:pt idx="1251">
                  <c:v>1.397</c:v>
                </c:pt>
                <c:pt idx="1252">
                  <c:v>1.397</c:v>
                </c:pt>
                <c:pt idx="1253">
                  <c:v>1.42</c:v>
                </c:pt>
                <c:pt idx="1254" formatCode="General">
                  <c:v>1.427473261</c:v>
                </c:pt>
                <c:pt idx="1255" formatCode="General">
                  <c:v>1.447577479</c:v>
                </c:pt>
                <c:pt idx="1256" formatCode="General">
                  <c:v>1.59250904</c:v>
                </c:pt>
                <c:pt idx="1257" formatCode="General">
                  <c:v>1.58718895</c:v>
                </c:pt>
                <c:pt idx="1258" formatCode="General">
                  <c:v>1.588129894</c:v>
                </c:pt>
                <c:pt idx="1259" formatCode="General">
                  <c:v>1.588129894</c:v>
                </c:pt>
                <c:pt idx="1260" formatCode="General">
                  <c:v>1.588129894</c:v>
                </c:pt>
                <c:pt idx="1261" formatCode="General">
                  <c:v>1.5616092</c:v>
                </c:pt>
                <c:pt idx="1262" formatCode="General">
                  <c:v>1.629615232</c:v>
                </c:pt>
                <c:pt idx="1263" formatCode="General">
                  <c:v>1.609176244</c:v>
                </c:pt>
                <c:pt idx="1264" formatCode="General">
                  <c:v>1.533552911</c:v>
                </c:pt>
                <c:pt idx="1265" formatCode="General">
                  <c:v>1.506903587</c:v>
                </c:pt>
                <c:pt idx="1266" formatCode="General">
                  <c:v>1.506903587</c:v>
                </c:pt>
                <c:pt idx="1267" formatCode="General">
                  <c:v>1.44986042</c:v>
                </c:pt>
                <c:pt idx="1268" formatCode="General">
                  <c:v>1.469318381</c:v>
                </c:pt>
                <c:pt idx="1269" formatCode="General">
                  <c:v>1.41344144</c:v>
                </c:pt>
                <c:pt idx="1270" formatCode="General">
                  <c:v>1.202129072</c:v>
                </c:pt>
                <c:pt idx="1271" formatCode="General">
                  <c:v>1.193858801</c:v>
                </c:pt>
                <c:pt idx="1272" formatCode="General">
                  <c:v>1.193858801</c:v>
                </c:pt>
                <c:pt idx="1273" formatCode="General">
                  <c:v>1.193858801</c:v>
                </c:pt>
                <c:pt idx="1274" formatCode="General">
                  <c:v>1.198442852</c:v>
                </c:pt>
                <c:pt idx="1275" formatCode="General">
                  <c:v>1.190998572</c:v>
                </c:pt>
                <c:pt idx="1276" formatCode="General">
                  <c:v>1.177572117</c:v>
                </c:pt>
                <c:pt idx="1277" formatCode="General">
                  <c:v>1.157512716</c:v>
                </c:pt>
                <c:pt idx="1278" formatCode="General">
                  <c:v>1.147907635</c:v>
                </c:pt>
                <c:pt idx="1279" formatCode="General">
                  <c:v>1.104137974</c:v>
                </c:pt>
                <c:pt idx="1280" formatCode="General">
                  <c:v>1.107186359</c:v>
                </c:pt>
                <c:pt idx="1281" formatCode="General">
                  <c:v>1.100459589</c:v>
                </c:pt>
                <c:pt idx="1282" formatCode="General">
                  <c:v>0.973361982</c:v>
                </c:pt>
                <c:pt idx="1283" formatCode="General">
                  <c:v>0.898294092</c:v>
                </c:pt>
                <c:pt idx="1284" formatCode="General">
                  <c:v>0.746115142</c:v>
                </c:pt>
                <c:pt idx="1285" formatCode="General">
                  <c:v>0.688205825</c:v>
                </c:pt>
                <c:pt idx="1286" formatCode="General">
                  <c:v>0.68022396</c:v>
                </c:pt>
                <c:pt idx="1287" formatCode="General">
                  <c:v>0.677398082</c:v>
                </c:pt>
                <c:pt idx="1288" formatCode="General">
                  <c:v>0.623478717</c:v>
                </c:pt>
                <c:pt idx="1289" formatCode="General">
                  <c:v>0.612099081</c:v>
                </c:pt>
                <c:pt idx="1290" formatCode="General">
                  <c:v>0.655071084</c:v>
                </c:pt>
                <c:pt idx="1291" formatCode="General">
                  <c:v>0.635664675</c:v>
                </c:pt>
                <c:pt idx="1292" formatCode="General">
                  <c:v>0.628598646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C1-4E75-8170-F99AC6412165}"/>
            </c:ext>
          </c:extLst>
        </c:ser>
        <c:ser>
          <c:idx val="1"/>
          <c:order val="1"/>
          <c:tx>
            <c:v>Official Annual Inflation Rate</c:v>
          </c:tx>
          <c:marker>
            <c:symbol val="none"/>
          </c:marker>
          <c:cat>
            <c:numRef>
              <c:f>'TCP data'!$A$2924:$A$4216</c:f>
              <c:numCache>
                <c:formatCode>m/d/yy</c:formatCode>
                <c:ptCount val="1293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  <c:pt idx="365">
                  <c:v>41640.0</c:v>
                </c:pt>
                <c:pt idx="366">
                  <c:v>41641.0</c:v>
                </c:pt>
                <c:pt idx="367">
                  <c:v>41642.0</c:v>
                </c:pt>
                <c:pt idx="368">
                  <c:v>41643.0</c:v>
                </c:pt>
                <c:pt idx="369">
                  <c:v>41644.0</c:v>
                </c:pt>
                <c:pt idx="370">
                  <c:v>41645.0</c:v>
                </c:pt>
                <c:pt idx="371">
                  <c:v>41646.0</c:v>
                </c:pt>
                <c:pt idx="372">
                  <c:v>41647.0</c:v>
                </c:pt>
                <c:pt idx="373">
                  <c:v>41648.0</c:v>
                </c:pt>
                <c:pt idx="374">
                  <c:v>41649.0</c:v>
                </c:pt>
                <c:pt idx="375">
                  <c:v>41650.0</c:v>
                </c:pt>
                <c:pt idx="376">
                  <c:v>41651.0</c:v>
                </c:pt>
                <c:pt idx="377">
                  <c:v>41652.0</c:v>
                </c:pt>
                <c:pt idx="378">
                  <c:v>41653.0</c:v>
                </c:pt>
                <c:pt idx="379">
                  <c:v>41654.0</c:v>
                </c:pt>
                <c:pt idx="380">
                  <c:v>41655.0</c:v>
                </c:pt>
                <c:pt idx="381">
                  <c:v>41656.0</c:v>
                </c:pt>
                <c:pt idx="382">
                  <c:v>41657.0</c:v>
                </c:pt>
                <c:pt idx="383">
                  <c:v>41658.0</c:v>
                </c:pt>
                <c:pt idx="384">
                  <c:v>41659.0</c:v>
                </c:pt>
                <c:pt idx="385">
                  <c:v>41660.0</c:v>
                </c:pt>
                <c:pt idx="386">
                  <c:v>41661.0</c:v>
                </c:pt>
                <c:pt idx="387">
                  <c:v>41662.0</c:v>
                </c:pt>
                <c:pt idx="388">
                  <c:v>41663.0</c:v>
                </c:pt>
                <c:pt idx="389">
                  <c:v>41664.0</c:v>
                </c:pt>
                <c:pt idx="390">
                  <c:v>41665.0</c:v>
                </c:pt>
                <c:pt idx="391">
                  <c:v>41666.0</c:v>
                </c:pt>
                <c:pt idx="392">
                  <c:v>41667.0</c:v>
                </c:pt>
                <c:pt idx="393">
                  <c:v>41668.0</c:v>
                </c:pt>
                <c:pt idx="394">
                  <c:v>41669.0</c:v>
                </c:pt>
                <c:pt idx="395">
                  <c:v>41670.0</c:v>
                </c:pt>
                <c:pt idx="396">
                  <c:v>41671.0</c:v>
                </c:pt>
                <c:pt idx="397">
                  <c:v>41672.0</c:v>
                </c:pt>
                <c:pt idx="398">
                  <c:v>41673.0</c:v>
                </c:pt>
                <c:pt idx="399">
                  <c:v>41674.0</c:v>
                </c:pt>
                <c:pt idx="400">
                  <c:v>41675.0</c:v>
                </c:pt>
                <c:pt idx="401">
                  <c:v>41676.0</c:v>
                </c:pt>
                <c:pt idx="402">
                  <c:v>41677.0</c:v>
                </c:pt>
                <c:pt idx="403">
                  <c:v>41678.0</c:v>
                </c:pt>
                <c:pt idx="404">
                  <c:v>41679.0</c:v>
                </c:pt>
                <c:pt idx="405">
                  <c:v>41680.0</c:v>
                </c:pt>
                <c:pt idx="406">
                  <c:v>41681.0</c:v>
                </c:pt>
                <c:pt idx="407">
                  <c:v>41682.0</c:v>
                </c:pt>
                <c:pt idx="408">
                  <c:v>41683.0</c:v>
                </c:pt>
                <c:pt idx="409">
                  <c:v>41684.0</c:v>
                </c:pt>
                <c:pt idx="410">
                  <c:v>41685.0</c:v>
                </c:pt>
                <c:pt idx="411">
                  <c:v>41686.0</c:v>
                </c:pt>
                <c:pt idx="412">
                  <c:v>41687.0</c:v>
                </c:pt>
                <c:pt idx="413">
                  <c:v>41688.0</c:v>
                </c:pt>
                <c:pt idx="414">
                  <c:v>41689.0</c:v>
                </c:pt>
                <c:pt idx="415">
                  <c:v>41690.0</c:v>
                </c:pt>
                <c:pt idx="416">
                  <c:v>41691.0</c:v>
                </c:pt>
                <c:pt idx="417">
                  <c:v>41692.0</c:v>
                </c:pt>
                <c:pt idx="418">
                  <c:v>41693.0</c:v>
                </c:pt>
                <c:pt idx="419">
                  <c:v>41694.0</c:v>
                </c:pt>
                <c:pt idx="420">
                  <c:v>41695.0</c:v>
                </c:pt>
                <c:pt idx="421">
                  <c:v>41696.0</c:v>
                </c:pt>
                <c:pt idx="422">
                  <c:v>41697.0</c:v>
                </c:pt>
                <c:pt idx="423">
                  <c:v>41698.0</c:v>
                </c:pt>
                <c:pt idx="424">
                  <c:v>41699.0</c:v>
                </c:pt>
                <c:pt idx="425">
                  <c:v>41700.0</c:v>
                </c:pt>
                <c:pt idx="426">
                  <c:v>41701.0</c:v>
                </c:pt>
                <c:pt idx="427">
                  <c:v>41702.0</c:v>
                </c:pt>
                <c:pt idx="428">
                  <c:v>41703.0</c:v>
                </c:pt>
                <c:pt idx="429">
                  <c:v>41704.0</c:v>
                </c:pt>
                <c:pt idx="430">
                  <c:v>41705.0</c:v>
                </c:pt>
                <c:pt idx="431">
                  <c:v>41706.0</c:v>
                </c:pt>
                <c:pt idx="432">
                  <c:v>41707.0</c:v>
                </c:pt>
                <c:pt idx="433">
                  <c:v>41708.0</c:v>
                </c:pt>
                <c:pt idx="434">
                  <c:v>41709.0</c:v>
                </c:pt>
                <c:pt idx="435">
                  <c:v>41710.0</c:v>
                </c:pt>
                <c:pt idx="436">
                  <c:v>41711.0</c:v>
                </c:pt>
                <c:pt idx="437">
                  <c:v>41712.0</c:v>
                </c:pt>
                <c:pt idx="438">
                  <c:v>41713.0</c:v>
                </c:pt>
                <c:pt idx="439">
                  <c:v>41714.0</c:v>
                </c:pt>
                <c:pt idx="440">
                  <c:v>41715.0</c:v>
                </c:pt>
                <c:pt idx="441">
                  <c:v>41716.0</c:v>
                </c:pt>
                <c:pt idx="442">
                  <c:v>41717.0</c:v>
                </c:pt>
                <c:pt idx="443">
                  <c:v>41718.0</c:v>
                </c:pt>
                <c:pt idx="444">
                  <c:v>41719.0</c:v>
                </c:pt>
                <c:pt idx="445">
                  <c:v>41720.0</c:v>
                </c:pt>
                <c:pt idx="446">
                  <c:v>41721.0</c:v>
                </c:pt>
                <c:pt idx="447">
                  <c:v>41722.0</c:v>
                </c:pt>
                <c:pt idx="448">
                  <c:v>41723.0</c:v>
                </c:pt>
                <c:pt idx="449">
                  <c:v>41724.0</c:v>
                </c:pt>
                <c:pt idx="450">
                  <c:v>41725.0</c:v>
                </c:pt>
                <c:pt idx="451">
                  <c:v>41726.0</c:v>
                </c:pt>
                <c:pt idx="452">
                  <c:v>41727.0</c:v>
                </c:pt>
                <c:pt idx="453">
                  <c:v>41728.0</c:v>
                </c:pt>
                <c:pt idx="454">
                  <c:v>41729.0</c:v>
                </c:pt>
                <c:pt idx="455">
                  <c:v>41730.0</c:v>
                </c:pt>
                <c:pt idx="456">
                  <c:v>41731.0</c:v>
                </c:pt>
                <c:pt idx="457">
                  <c:v>41732.0</c:v>
                </c:pt>
                <c:pt idx="458">
                  <c:v>41733.0</c:v>
                </c:pt>
                <c:pt idx="459">
                  <c:v>41734.0</c:v>
                </c:pt>
                <c:pt idx="460">
                  <c:v>41735.0</c:v>
                </c:pt>
                <c:pt idx="461">
                  <c:v>41736.0</c:v>
                </c:pt>
                <c:pt idx="462">
                  <c:v>41737.0</c:v>
                </c:pt>
                <c:pt idx="463">
                  <c:v>41738.0</c:v>
                </c:pt>
                <c:pt idx="464">
                  <c:v>41739.0</c:v>
                </c:pt>
                <c:pt idx="465">
                  <c:v>41740.0</c:v>
                </c:pt>
                <c:pt idx="466">
                  <c:v>41741.0</c:v>
                </c:pt>
                <c:pt idx="467">
                  <c:v>41742.0</c:v>
                </c:pt>
                <c:pt idx="468">
                  <c:v>41743.0</c:v>
                </c:pt>
                <c:pt idx="469">
                  <c:v>41744.0</c:v>
                </c:pt>
                <c:pt idx="470">
                  <c:v>41745.0</c:v>
                </c:pt>
                <c:pt idx="471">
                  <c:v>41746.0</c:v>
                </c:pt>
                <c:pt idx="472">
                  <c:v>41747.0</c:v>
                </c:pt>
                <c:pt idx="473">
                  <c:v>41748.0</c:v>
                </c:pt>
                <c:pt idx="474">
                  <c:v>41749.0</c:v>
                </c:pt>
                <c:pt idx="475">
                  <c:v>41750.0</c:v>
                </c:pt>
                <c:pt idx="476">
                  <c:v>41751.0</c:v>
                </c:pt>
                <c:pt idx="477">
                  <c:v>41752.0</c:v>
                </c:pt>
                <c:pt idx="478">
                  <c:v>41753.0</c:v>
                </c:pt>
                <c:pt idx="479">
                  <c:v>41754.0</c:v>
                </c:pt>
                <c:pt idx="480">
                  <c:v>41755.0</c:v>
                </c:pt>
                <c:pt idx="481">
                  <c:v>41756.0</c:v>
                </c:pt>
                <c:pt idx="482">
                  <c:v>41757.0</c:v>
                </c:pt>
                <c:pt idx="483">
                  <c:v>41758.0</c:v>
                </c:pt>
                <c:pt idx="484">
                  <c:v>41759.0</c:v>
                </c:pt>
                <c:pt idx="485">
                  <c:v>41760.0</c:v>
                </c:pt>
                <c:pt idx="486">
                  <c:v>41761.0</c:v>
                </c:pt>
                <c:pt idx="487">
                  <c:v>41762.0</c:v>
                </c:pt>
                <c:pt idx="488">
                  <c:v>41763.0</c:v>
                </c:pt>
                <c:pt idx="489">
                  <c:v>41764.0</c:v>
                </c:pt>
                <c:pt idx="490">
                  <c:v>41765.0</c:v>
                </c:pt>
                <c:pt idx="491">
                  <c:v>41766.0</c:v>
                </c:pt>
                <c:pt idx="492">
                  <c:v>41767.0</c:v>
                </c:pt>
                <c:pt idx="493">
                  <c:v>41768.0</c:v>
                </c:pt>
                <c:pt idx="494">
                  <c:v>41769.0</c:v>
                </c:pt>
                <c:pt idx="495">
                  <c:v>41770.0</c:v>
                </c:pt>
                <c:pt idx="496">
                  <c:v>41771.0</c:v>
                </c:pt>
                <c:pt idx="497">
                  <c:v>41772.0</c:v>
                </c:pt>
                <c:pt idx="498">
                  <c:v>41773.0</c:v>
                </c:pt>
                <c:pt idx="499">
                  <c:v>41774.0</c:v>
                </c:pt>
                <c:pt idx="500">
                  <c:v>41775.0</c:v>
                </c:pt>
                <c:pt idx="501">
                  <c:v>41776.0</c:v>
                </c:pt>
                <c:pt idx="502">
                  <c:v>41777.0</c:v>
                </c:pt>
                <c:pt idx="503">
                  <c:v>41778.0</c:v>
                </c:pt>
                <c:pt idx="504">
                  <c:v>41779.0</c:v>
                </c:pt>
                <c:pt idx="505">
                  <c:v>41780.0</c:v>
                </c:pt>
                <c:pt idx="506">
                  <c:v>41781.0</c:v>
                </c:pt>
                <c:pt idx="507">
                  <c:v>41782.0</c:v>
                </c:pt>
                <c:pt idx="508">
                  <c:v>41783.0</c:v>
                </c:pt>
                <c:pt idx="509">
                  <c:v>41784.0</c:v>
                </c:pt>
                <c:pt idx="510">
                  <c:v>41785.0</c:v>
                </c:pt>
                <c:pt idx="511">
                  <c:v>41786.0</c:v>
                </c:pt>
                <c:pt idx="512">
                  <c:v>41787.0</c:v>
                </c:pt>
                <c:pt idx="513">
                  <c:v>41788.0</c:v>
                </c:pt>
                <c:pt idx="514">
                  <c:v>41789.0</c:v>
                </c:pt>
                <c:pt idx="515">
                  <c:v>41790.0</c:v>
                </c:pt>
                <c:pt idx="516">
                  <c:v>41791.0</c:v>
                </c:pt>
                <c:pt idx="517">
                  <c:v>41792.0</c:v>
                </c:pt>
                <c:pt idx="518">
                  <c:v>41793.0</c:v>
                </c:pt>
                <c:pt idx="519">
                  <c:v>41794.0</c:v>
                </c:pt>
                <c:pt idx="520">
                  <c:v>41795.0</c:v>
                </c:pt>
                <c:pt idx="521">
                  <c:v>41796.0</c:v>
                </c:pt>
                <c:pt idx="522">
                  <c:v>41797.0</c:v>
                </c:pt>
                <c:pt idx="523">
                  <c:v>41798.0</c:v>
                </c:pt>
                <c:pt idx="524">
                  <c:v>41799.0</c:v>
                </c:pt>
                <c:pt idx="525">
                  <c:v>41800.0</c:v>
                </c:pt>
                <c:pt idx="526">
                  <c:v>41801.0</c:v>
                </c:pt>
                <c:pt idx="527">
                  <c:v>41802.0</c:v>
                </c:pt>
                <c:pt idx="528">
                  <c:v>41803.0</c:v>
                </c:pt>
                <c:pt idx="529">
                  <c:v>41804.0</c:v>
                </c:pt>
                <c:pt idx="530">
                  <c:v>41805.0</c:v>
                </c:pt>
                <c:pt idx="531">
                  <c:v>41806.0</c:v>
                </c:pt>
                <c:pt idx="532">
                  <c:v>41807.0</c:v>
                </c:pt>
                <c:pt idx="533">
                  <c:v>41808.0</c:v>
                </c:pt>
                <c:pt idx="534">
                  <c:v>41809.0</c:v>
                </c:pt>
                <c:pt idx="535">
                  <c:v>41810.0</c:v>
                </c:pt>
                <c:pt idx="536">
                  <c:v>41811.0</c:v>
                </c:pt>
                <c:pt idx="537">
                  <c:v>41812.0</c:v>
                </c:pt>
                <c:pt idx="538">
                  <c:v>41813.0</c:v>
                </c:pt>
                <c:pt idx="539">
                  <c:v>41814.0</c:v>
                </c:pt>
                <c:pt idx="540">
                  <c:v>41815.0</c:v>
                </c:pt>
                <c:pt idx="541">
                  <c:v>41816.0</c:v>
                </c:pt>
                <c:pt idx="542">
                  <c:v>41817.0</c:v>
                </c:pt>
                <c:pt idx="543">
                  <c:v>41818.0</c:v>
                </c:pt>
                <c:pt idx="544">
                  <c:v>41819.0</c:v>
                </c:pt>
                <c:pt idx="545">
                  <c:v>41820.0</c:v>
                </c:pt>
                <c:pt idx="546">
                  <c:v>41821.0</c:v>
                </c:pt>
                <c:pt idx="547">
                  <c:v>41822.0</c:v>
                </c:pt>
                <c:pt idx="548">
                  <c:v>41823.0</c:v>
                </c:pt>
                <c:pt idx="549">
                  <c:v>41824.0</c:v>
                </c:pt>
                <c:pt idx="550">
                  <c:v>41825.0</c:v>
                </c:pt>
                <c:pt idx="551">
                  <c:v>41826.0</c:v>
                </c:pt>
                <c:pt idx="552">
                  <c:v>41827.0</c:v>
                </c:pt>
                <c:pt idx="553">
                  <c:v>41828.0</c:v>
                </c:pt>
                <c:pt idx="554">
                  <c:v>41829.0</c:v>
                </c:pt>
                <c:pt idx="555">
                  <c:v>41830.0</c:v>
                </c:pt>
                <c:pt idx="556">
                  <c:v>41831.0</c:v>
                </c:pt>
                <c:pt idx="557">
                  <c:v>41832.0</c:v>
                </c:pt>
                <c:pt idx="558">
                  <c:v>41833.0</c:v>
                </c:pt>
                <c:pt idx="559">
                  <c:v>41834.0</c:v>
                </c:pt>
                <c:pt idx="560">
                  <c:v>41835.0</c:v>
                </c:pt>
                <c:pt idx="561">
                  <c:v>41836.0</c:v>
                </c:pt>
                <c:pt idx="562">
                  <c:v>41837.0</c:v>
                </c:pt>
                <c:pt idx="563">
                  <c:v>41838.0</c:v>
                </c:pt>
                <c:pt idx="564">
                  <c:v>41839.0</c:v>
                </c:pt>
                <c:pt idx="565">
                  <c:v>41840.0</c:v>
                </c:pt>
                <c:pt idx="566">
                  <c:v>41841.0</c:v>
                </c:pt>
                <c:pt idx="567">
                  <c:v>41842.0</c:v>
                </c:pt>
                <c:pt idx="568">
                  <c:v>41843.0</c:v>
                </c:pt>
                <c:pt idx="569">
                  <c:v>41844.0</c:v>
                </c:pt>
                <c:pt idx="570">
                  <c:v>41845.0</c:v>
                </c:pt>
                <c:pt idx="571">
                  <c:v>41846.0</c:v>
                </c:pt>
                <c:pt idx="572">
                  <c:v>41847.0</c:v>
                </c:pt>
                <c:pt idx="573">
                  <c:v>41848.0</c:v>
                </c:pt>
                <c:pt idx="574">
                  <c:v>41849.0</c:v>
                </c:pt>
                <c:pt idx="575">
                  <c:v>41850.0</c:v>
                </c:pt>
                <c:pt idx="576">
                  <c:v>41851.0</c:v>
                </c:pt>
                <c:pt idx="577">
                  <c:v>41852.0</c:v>
                </c:pt>
                <c:pt idx="578">
                  <c:v>41853.0</c:v>
                </c:pt>
                <c:pt idx="579">
                  <c:v>41854.0</c:v>
                </c:pt>
                <c:pt idx="580">
                  <c:v>41855.0</c:v>
                </c:pt>
                <c:pt idx="581">
                  <c:v>41856.0</c:v>
                </c:pt>
                <c:pt idx="582">
                  <c:v>41857.0</c:v>
                </c:pt>
                <c:pt idx="583">
                  <c:v>41858.0</c:v>
                </c:pt>
                <c:pt idx="584">
                  <c:v>41859.0</c:v>
                </c:pt>
                <c:pt idx="585">
                  <c:v>41860.0</c:v>
                </c:pt>
                <c:pt idx="586">
                  <c:v>41861.0</c:v>
                </c:pt>
                <c:pt idx="587">
                  <c:v>41862.0</c:v>
                </c:pt>
                <c:pt idx="588">
                  <c:v>41863.0</c:v>
                </c:pt>
                <c:pt idx="589">
                  <c:v>41864.0</c:v>
                </c:pt>
                <c:pt idx="590">
                  <c:v>41865.0</c:v>
                </c:pt>
                <c:pt idx="591">
                  <c:v>41866.0</c:v>
                </c:pt>
                <c:pt idx="592">
                  <c:v>41867.0</c:v>
                </c:pt>
                <c:pt idx="593">
                  <c:v>41868.0</c:v>
                </c:pt>
                <c:pt idx="594">
                  <c:v>41869.0</c:v>
                </c:pt>
                <c:pt idx="595">
                  <c:v>41870.0</c:v>
                </c:pt>
                <c:pt idx="596">
                  <c:v>41871.0</c:v>
                </c:pt>
                <c:pt idx="597">
                  <c:v>41872.0</c:v>
                </c:pt>
                <c:pt idx="598">
                  <c:v>41873.0</c:v>
                </c:pt>
                <c:pt idx="599">
                  <c:v>41874.0</c:v>
                </c:pt>
                <c:pt idx="600">
                  <c:v>41875.0</c:v>
                </c:pt>
                <c:pt idx="601">
                  <c:v>41876.0</c:v>
                </c:pt>
                <c:pt idx="602">
                  <c:v>41877.0</c:v>
                </c:pt>
                <c:pt idx="603">
                  <c:v>41878.0</c:v>
                </c:pt>
                <c:pt idx="604">
                  <c:v>41879.0</c:v>
                </c:pt>
                <c:pt idx="605">
                  <c:v>41880.0</c:v>
                </c:pt>
                <c:pt idx="606">
                  <c:v>41881.0</c:v>
                </c:pt>
                <c:pt idx="607">
                  <c:v>41882.0</c:v>
                </c:pt>
                <c:pt idx="608">
                  <c:v>41883.0</c:v>
                </c:pt>
                <c:pt idx="609">
                  <c:v>41884.0</c:v>
                </c:pt>
                <c:pt idx="610">
                  <c:v>41885.0</c:v>
                </c:pt>
                <c:pt idx="611">
                  <c:v>41886.0</c:v>
                </c:pt>
                <c:pt idx="612">
                  <c:v>41887.0</c:v>
                </c:pt>
                <c:pt idx="613">
                  <c:v>41888.0</c:v>
                </c:pt>
                <c:pt idx="614">
                  <c:v>41889.0</c:v>
                </c:pt>
                <c:pt idx="615">
                  <c:v>41890.0</c:v>
                </c:pt>
                <c:pt idx="616">
                  <c:v>41891.0</c:v>
                </c:pt>
                <c:pt idx="617">
                  <c:v>41892.0</c:v>
                </c:pt>
                <c:pt idx="618">
                  <c:v>41893.0</c:v>
                </c:pt>
                <c:pt idx="619">
                  <c:v>41894.0</c:v>
                </c:pt>
                <c:pt idx="620">
                  <c:v>41895.0</c:v>
                </c:pt>
                <c:pt idx="621">
                  <c:v>41896.0</c:v>
                </c:pt>
                <c:pt idx="622">
                  <c:v>41897.0</c:v>
                </c:pt>
                <c:pt idx="623">
                  <c:v>41898.0</c:v>
                </c:pt>
                <c:pt idx="624">
                  <c:v>41899.0</c:v>
                </c:pt>
                <c:pt idx="625">
                  <c:v>41900.0</c:v>
                </c:pt>
                <c:pt idx="626">
                  <c:v>41901.0</c:v>
                </c:pt>
                <c:pt idx="627">
                  <c:v>41902.0</c:v>
                </c:pt>
                <c:pt idx="628">
                  <c:v>41903.0</c:v>
                </c:pt>
                <c:pt idx="629">
                  <c:v>41904.0</c:v>
                </c:pt>
                <c:pt idx="630">
                  <c:v>41905.0</c:v>
                </c:pt>
                <c:pt idx="631">
                  <c:v>41906.0</c:v>
                </c:pt>
                <c:pt idx="632">
                  <c:v>41907.0</c:v>
                </c:pt>
                <c:pt idx="633">
                  <c:v>41908.0</c:v>
                </c:pt>
                <c:pt idx="634">
                  <c:v>41909.0</c:v>
                </c:pt>
                <c:pt idx="635">
                  <c:v>41910.0</c:v>
                </c:pt>
                <c:pt idx="636">
                  <c:v>41911.0</c:v>
                </c:pt>
                <c:pt idx="637">
                  <c:v>41912.0</c:v>
                </c:pt>
                <c:pt idx="638">
                  <c:v>41913.0</c:v>
                </c:pt>
                <c:pt idx="639">
                  <c:v>41914.0</c:v>
                </c:pt>
                <c:pt idx="640">
                  <c:v>41915.0</c:v>
                </c:pt>
                <c:pt idx="641">
                  <c:v>41916.0</c:v>
                </c:pt>
                <c:pt idx="642">
                  <c:v>41917.0</c:v>
                </c:pt>
                <c:pt idx="643">
                  <c:v>41918.0</c:v>
                </c:pt>
                <c:pt idx="644">
                  <c:v>41919.0</c:v>
                </c:pt>
                <c:pt idx="645">
                  <c:v>41920.0</c:v>
                </c:pt>
                <c:pt idx="646">
                  <c:v>41921.0</c:v>
                </c:pt>
                <c:pt idx="647">
                  <c:v>41922.0</c:v>
                </c:pt>
                <c:pt idx="648">
                  <c:v>41923.0</c:v>
                </c:pt>
                <c:pt idx="649">
                  <c:v>41924.0</c:v>
                </c:pt>
                <c:pt idx="650">
                  <c:v>41925.0</c:v>
                </c:pt>
                <c:pt idx="651">
                  <c:v>41926.0</c:v>
                </c:pt>
                <c:pt idx="652">
                  <c:v>41927.0</c:v>
                </c:pt>
                <c:pt idx="653">
                  <c:v>41928.0</c:v>
                </c:pt>
                <c:pt idx="654">
                  <c:v>41929.0</c:v>
                </c:pt>
                <c:pt idx="655">
                  <c:v>41930.0</c:v>
                </c:pt>
                <c:pt idx="656">
                  <c:v>41931.0</c:v>
                </c:pt>
                <c:pt idx="657">
                  <c:v>41932.0</c:v>
                </c:pt>
                <c:pt idx="658">
                  <c:v>41933.0</c:v>
                </c:pt>
                <c:pt idx="659">
                  <c:v>41934.0</c:v>
                </c:pt>
                <c:pt idx="660">
                  <c:v>41935.0</c:v>
                </c:pt>
                <c:pt idx="661">
                  <c:v>41936.0</c:v>
                </c:pt>
                <c:pt idx="662">
                  <c:v>41937.0</c:v>
                </c:pt>
                <c:pt idx="663">
                  <c:v>41938.0</c:v>
                </c:pt>
                <c:pt idx="664">
                  <c:v>41939.0</c:v>
                </c:pt>
                <c:pt idx="665">
                  <c:v>41940.0</c:v>
                </c:pt>
                <c:pt idx="666">
                  <c:v>41941.0</c:v>
                </c:pt>
                <c:pt idx="667">
                  <c:v>41942.0</c:v>
                </c:pt>
                <c:pt idx="668">
                  <c:v>41943.0</c:v>
                </c:pt>
                <c:pt idx="669">
                  <c:v>41944.0</c:v>
                </c:pt>
                <c:pt idx="670">
                  <c:v>41945.0</c:v>
                </c:pt>
                <c:pt idx="671">
                  <c:v>41946.0</c:v>
                </c:pt>
                <c:pt idx="672">
                  <c:v>41947.0</c:v>
                </c:pt>
                <c:pt idx="673">
                  <c:v>41948.0</c:v>
                </c:pt>
                <c:pt idx="674">
                  <c:v>41949.0</c:v>
                </c:pt>
                <c:pt idx="675">
                  <c:v>41950.0</c:v>
                </c:pt>
                <c:pt idx="676">
                  <c:v>41951.0</c:v>
                </c:pt>
                <c:pt idx="677">
                  <c:v>41952.0</c:v>
                </c:pt>
                <c:pt idx="678">
                  <c:v>41953.0</c:v>
                </c:pt>
                <c:pt idx="679">
                  <c:v>41954.0</c:v>
                </c:pt>
                <c:pt idx="680">
                  <c:v>41955.0</c:v>
                </c:pt>
                <c:pt idx="681">
                  <c:v>41956.0</c:v>
                </c:pt>
                <c:pt idx="682">
                  <c:v>41957.0</c:v>
                </c:pt>
                <c:pt idx="683">
                  <c:v>41958.0</c:v>
                </c:pt>
                <c:pt idx="684">
                  <c:v>41959.0</c:v>
                </c:pt>
                <c:pt idx="685">
                  <c:v>41960.0</c:v>
                </c:pt>
                <c:pt idx="686">
                  <c:v>41961.0</c:v>
                </c:pt>
                <c:pt idx="687">
                  <c:v>41962.0</c:v>
                </c:pt>
                <c:pt idx="688">
                  <c:v>41963.0</c:v>
                </c:pt>
                <c:pt idx="689">
                  <c:v>41964.0</c:v>
                </c:pt>
                <c:pt idx="690">
                  <c:v>41965.0</c:v>
                </c:pt>
                <c:pt idx="691">
                  <c:v>41966.0</c:v>
                </c:pt>
                <c:pt idx="692">
                  <c:v>41967.0</c:v>
                </c:pt>
                <c:pt idx="693">
                  <c:v>41968.0</c:v>
                </c:pt>
                <c:pt idx="694">
                  <c:v>41969.0</c:v>
                </c:pt>
                <c:pt idx="695">
                  <c:v>41970.0</c:v>
                </c:pt>
                <c:pt idx="696">
                  <c:v>41971.0</c:v>
                </c:pt>
                <c:pt idx="697">
                  <c:v>41972.0</c:v>
                </c:pt>
                <c:pt idx="698">
                  <c:v>41973.0</c:v>
                </c:pt>
                <c:pt idx="699">
                  <c:v>41974.0</c:v>
                </c:pt>
                <c:pt idx="700">
                  <c:v>41975.0</c:v>
                </c:pt>
                <c:pt idx="701">
                  <c:v>41976.0</c:v>
                </c:pt>
                <c:pt idx="702">
                  <c:v>41977.0</c:v>
                </c:pt>
                <c:pt idx="703">
                  <c:v>41978.0</c:v>
                </c:pt>
                <c:pt idx="704">
                  <c:v>41979.0</c:v>
                </c:pt>
                <c:pt idx="705">
                  <c:v>41980.0</c:v>
                </c:pt>
                <c:pt idx="706">
                  <c:v>41981.0</c:v>
                </c:pt>
                <c:pt idx="707">
                  <c:v>41982.0</c:v>
                </c:pt>
                <c:pt idx="708">
                  <c:v>41983.0</c:v>
                </c:pt>
                <c:pt idx="709">
                  <c:v>41984.0</c:v>
                </c:pt>
                <c:pt idx="710">
                  <c:v>41985.0</c:v>
                </c:pt>
                <c:pt idx="711">
                  <c:v>41986.0</c:v>
                </c:pt>
                <c:pt idx="712">
                  <c:v>41987.0</c:v>
                </c:pt>
                <c:pt idx="713">
                  <c:v>41988.0</c:v>
                </c:pt>
                <c:pt idx="714">
                  <c:v>41989.0</c:v>
                </c:pt>
                <c:pt idx="715">
                  <c:v>41990.0</c:v>
                </c:pt>
                <c:pt idx="716">
                  <c:v>41991.0</c:v>
                </c:pt>
                <c:pt idx="717">
                  <c:v>41992.0</c:v>
                </c:pt>
                <c:pt idx="718">
                  <c:v>41993.0</c:v>
                </c:pt>
                <c:pt idx="719">
                  <c:v>41994.0</c:v>
                </c:pt>
                <c:pt idx="720">
                  <c:v>41995.0</c:v>
                </c:pt>
                <c:pt idx="721">
                  <c:v>41996.0</c:v>
                </c:pt>
                <c:pt idx="722">
                  <c:v>41997.0</c:v>
                </c:pt>
                <c:pt idx="723">
                  <c:v>41998.0</c:v>
                </c:pt>
                <c:pt idx="724">
                  <c:v>41999.0</c:v>
                </c:pt>
                <c:pt idx="725">
                  <c:v>42000.0</c:v>
                </c:pt>
                <c:pt idx="726">
                  <c:v>42001.0</c:v>
                </c:pt>
                <c:pt idx="727">
                  <c:v>42002.0</c:v>
                </c:pt>
                <c:pt idx="728">
                  <c:v>42003.0</c:v>
                </c:pt>
                <c:pt idx="729">
                  <c:v>42004.0</c:v>
                </c:pt>
                <c:pt idx="730">
                  <c:v>42005.0</c:v>
                </c:pt>
                <c:pt idx="731">
                  <c:v>42006.0</c:v>
                </c:pt>
                <c:pt idx="732">
                  <c:v>42007.0</c:v>
                </c:pt>
                <c:pt idx="733">
                  <c:v>42008.0</c:v>
                </c:pt>
                <c:pt idx="734">
                  <c:v>42009.0</c:v>
                </c:pt>
                <c:pt idx="735">
                  <c:v>42010.0</c:v>
                </c:pt>
                <c:pt idx="736">
                  <c:v>42011.0</c:v>
                </c:pt>
                <c:pt idx="737">
                  <c:v>42012.0</c:v>
                </c:pt>
                <c:pt idx="738">
                  <c:v>42013.0</c:v>
                </c:pt>
                <c:pt idx="739">
                  <c:v>42014.0</c:v>
                </c:pt>
                <c:pt idx="740">
                  <c:v>42015.0</c:v>
                </c:pt>
                <c:pt idx="741">
                  <c:v>42016.0</c:v>
                </c:pt>
                <c:pt idx="742">
                  <c:v>42017.0</c:v>
                </c:pt>
                <c:pt idx="743">
                  <c:v>42018.0</c:v>
                </c:pt>
                <c:pt idx="744">
                  <c:v>42019.0</c:v>
                </c:pt>
                <c:pt idx="745">
                  <c:v>42020.0</c:v>
                </c:pt>
                <c:pt idx="746">
                  <c:v>42021.0</c:v>
                </c:pt>
                <c:pt idx="747">
                  <c:v>42022.0</c:v>
                </c:pt>
                <c:pt idx="748">
                  <c:v>42023.0</c:v>
                </c:pt>
                <c:pt idx="749">
                  <c:v>42024.0</c:v>
                </c:pt>
                <c:pt idx="750">
                  <c:v>42025.0</c:v>
                </c:pt>
                <c:pt idx="751">
                  <c:v>42026.0</c:v>
                </c:pt>
                <c:pt idx="752">
                  <c:v>42027.0</c:v>
                </c:pt>
                <c:pt idx="753">
                  <c:v>42028.0</c:v>
                </c:pt>
                <c:pt idx="754">
                  <c:v>42029.0</c:v>
                </c:pt>
                <c:pt idx="755">
                  <c:v>42030.0</c:v>
                </c:pt>
                <c:pt idx="756">
                  <c:v>42031.0</c:v>
                </c:pt>
                <c:pt idx="757">
                  <c:v>42032.0</c:v>
                </c:pt>
                <c:pt idx="758">
                  <c:v>42033.0</c:v>
                </c:pt>
                <c:pt idx="759">
                  <c:v>42034.0</c:v>
                </c:pt>
                <c:pt idx="760">
                  <c:v>42035.0</c:v>
                </c:pt>
                <c:pt idx="761">
                  <c:v>42036.0</c:v>
                </c:pt>
                <c:pt idx="762">
                  <c:v>42037.0</c:v>
                </c:pt>
                <c:pt idx="763">
                  <c:v>42038.0</c:v>
                </c:pt>
                <c:pt idx="764">
                  <c:v>42039.0</c:v>
                </c:pt>
                <c:pt idx="765">
                  <c:v>42040.0</c:v>
                </c:pt>
                <c:pt idx="766">
                  <c:v>42041.0</c:v>
                </c:pt>
                <c:pt idx="767">
                  <c:v>42042.0</c:v>
                </c:pt>
                <c:pt idx="768">
                  <c:v>42043.0</c:v>
                </c:pt>
                <c:pt idx="769">
                  <c:v>42044.0</c:v>
                </c:pt>
                <c:pt idx="770">
                  <c:v>42045.0</c:v>
                </c:pt>
                <c:pt idx="771">
                  <c:v>42046.0</c:v>
                </c:pt>
                <c:pt idx="772">
                  <c:v>42047.0</c:v>
                </c:pt>
                <c:pt idx="773">
                  <c:v>42048.0</c:v>
                </c:pt>
                <c:pt idx="774">
                  <c:v>42049.0</c:v>
                </c:pt>
                <c:pt idx="775">
                  <c:v>42050.0</c:v>
                </c:pt>
                <c:pt idx="776">
                  <c:v>42051.0</c:v>
                </c:pt>
                <c:pt idx="777">
                  <c:v>42052.0</c:v>
                </c:pt>
                <c:pt idx="778">
                  <c:v>42053.0</c:v>
                </c:pt>
                <c:pt idx="779">
                  <c:v>42054.0</c:v>
                </c:pt>
                <c:pt idx="780">
                  <c:v>42055.0</c:v>
                </c:pt>
                <c:pt idx="781">
                  <c:v>42056.0</c:v>
                </c:pt>
                <c:pt idx="782">
                  <c:v>42057.0</c:v>
                </c:pt>
                <c:pt idx="783">
                  <c:v>42058.0</c:v>
                </c:pt>
                <c:pt idx="784">
                  <c:v>42059.0</c:v>
                </c:pt>
                <c:pt idx="785">
                  <c:v>42060.0</c:v>
                </c:pt>
                <c:pt idx="786">
                  <c:v>42061.0</c:v>
                </c:pt>
                <c:pt idx="787">
                  <c:v>42062.0</c:v>
                </c:pt>
                <c:pt idx="788">
                  <c:v>42063.0</c:v>
                </c:pt>
                <c:pt idx="789">
                  <c:v>42064.0</c:v>
                </c:pt>
                <c:pt idx="790">
                  <c:v>42065.0</c:v>
                </c:pt>
                <c:pt idx="791">
                  <c:v>42066.0</c:v>
                </c:pt>
                <c:pt idx="792">
                  <c:v>42067.0</c:v>
                </c:pt>
                <c:pt idx="793">
                  <c:v>42068.0</c:v>
                </c:pt>
                <c:pt idx="794">
                  <c:v>42069.0</c:v>
                </c:pt>
                <c:pt idx="795">
                  <c:v>42070.0</c:v>
                </c:pt>
                <c:pt idx="796">
                  <c:v>42071.0</c:v>
                </c:pt>
                <c:pt idx="797">
                  <c:v>42072.0</c:v>
                </c:pt>
                <c:pt idx="798">
                  <c:v>42073.0</c:v>
                </c:pt>
                <c:pt idx="799">
                  <c:v>42074.0</c:v>
                </c:pt>
                <c:pt idx="800">
                  <c:v>42075.0</c:v>
                </c:pt>
                <c:pt idx="801">
                  <c:v>42076.0</c:v>
                </c:pt>
                <c:pt idx="802">
                  <c:v>42077.0</c:v>
                </c:pt>
                <c:pt idx="803">
                  <c:v>42078.0</c:v>
                </c:pt>
                <c:pt idx="804">
                  <c:v>42079.0</c:v>
                </c:pt>
                <c:pt idx="805">
                  <c:v>42080.0</c:v>
                </c:pt>
                <c:pt idx="806">
                  <c:v>42081.0</c:v>
                </c:pt>
                <c:pt idx="807">
                  <c:v>42082.0</c:v>
                </c:pt>
                <c:pt idx="808">
                  <c:v>42083.0</c:v>
                </c:pt>
                <c:pt idx="809">
                  <c:v>42084.0</c:v>
                </c:pt>
                <c:pt idx="810">
                  <c:v>42085.0</c:v>
                </c:pt>
                <c:pt idx="811">
                  <c:v>42086.0</c:v>
                </c:pt>
                <c:pt idx="812">
                  <c:v>42087.0</c:v>
                </c:pt>
                <c:pt idx="813">
                  <c:v>42088.0</c:v>
                </c:pt>
                <c:pt idx="814">
                  <c:v>42089.0</c:v>
                </c:pt>
                <c:pt idx="815">
                  <c:v>42090.0</c:v>
                </c:pt>
                <c:pt idx="816">
                  <c:v>42091.0</c:v>
                </c:pt>
                <c:pt idx="817">
                  <c:v>42092.0</c:v>
                </c:pt>
                <c:pt idx="818">
                  <c:v>42093.0</c:v>
                </c:pt>
                <c:pt idx="819">
                  <c:v>42094.0</c:v>
                </c:pt>
                <c:pt idx="820">
                  <c:v>42095.0</c:v>
                </c:pt>
                <c:pt idx="821">
                  <c:v>42096.0</c:v>
                </c:pt>
                <c:pt idx="822">
                  <c:v>42097.0</c:v>
                </c:pt>
                <c:pt idx="823">
                  <c:v>42098.0</c:v>
                </c:pt>
                <c:pt idx="824">
                  <c:v>42099.0</c:v>
                </c:pt>
                <c:pt idx="825">
                  <c:v>42100.0</c:v>
                </c:pt>
                <c:pt idx="826">
                  <c:v>42101.0</c:v>
                </c:pt>
                <c:pt idx="827">
                  <c:v>42102.0</c:v>
                </c:pt>
                <c:pt idx="828">
                  <c:v>42103.0</c:v>
                </c:pt>
                <c:pt idx="829">
                  <c:v>42104.0</c:v>
                </c:pt>
                <c:pt idx="830">
                  <c:v>42105.0</c:v>
                </c:pt>
                <c:pt idx="831">
                  <c:v>42106.0</c:v>
                </c:pt>
                <c:pt idx="832">
                  <c:v>42107.0</c:v>
                </c:pt>
                <c:pt idx="833">
                  <c:v>42108.0</c:v>
                </c:pt>
                <c:pt idx="834">
                  <c:v>42109.0</c:v>
                </c:pt>
                <c:pt idx="835">
                  <c:v>42110.0</c:v>
                </c:pt>
                <c:pt idx="836">
                  <c:v>42111.0</c:v>
                </c:pt>
                <c:pt idx="837">
                  <c:v>42112.0</c:v>
                </c:pt>
                <c:pt idx="838">
                  <c:v>42113.0</c:v>
                </c:pt>
                <c:pt idx="839">
                  <c:v>42114.0</c:v>
                </c:pt>
                <c:pt idx="840">
                  <c:v>42115.0</c:v>
                </c:pt>
                <c:pt idx="841">
                  <c:v>42116.0</c:v>
                </c:pt>
                <c:pt idx="842">
                  <c:v>42117.0</c:v>
                </c:pt>
                <c:pt idx="843">
                  <c:v>42118.0</c:v>
                </c:pt>
                <c:pt idx="844">
                  <c:v>42119.0</c:v>
                </c:pt>
                <c:pt idx="845">
                  <c:v>42120.0</c:v>
                </c:pt>
                <c:pt idx="846">
                  <c:v>42121.0</c:v>
                </c:pt>
                <c:pt idx="847">
                  <c:v>42122.0</c:v>
                </c:pt>
                <c:pt idx="848">
                  <c:v>42123.0</c:v>
                </c:pt>
                <c:pt idx="849">
                  <c:v>42124.0</c:v>
                </c:pt>
                <c:pt idx="850">
                  <c:v>42125.0</c:v>
                </c:pt>
                <c:pt idx="851">
                  <c:v>42126.0</c:v>
                </c:pt>
                <c:pt idx="852">
                  <c:v>42127.0</c:v>
                </c:pt>
                <c:pt idx="853">
                  <c:v>42128.0</c:v>
                </c:pt>
                <c:pt idx="854">
                  <c:v>42129.0</c:v>
                </c:pt>
                <c:pt idx="855">
                  <c:v>42130.0</c:v>
                </c:pt>
                <c:pt idx="856">
                  <c:v>42131.0</c:v>
                </c:pt>
                <c:pt idx="857">
                  <c:v>42132.0</c:v>
                </c:pt>
                <c:pt idx="858">
                  <c:v>42133.0</c:v>
                </c:pt>
                <c:pt idx="859">
                  <c:v>42134.0</c:v>
                </c:pt>
                <c:pt idx="860">
                  <c:v>42135.0</c:v>
                </c:pt>
                <c:pt idx="861">
                  <c:v>42136.0</c:v>
                </c:pt>
                <c:pt idx="862">
                  <c:v>42137.0</c:v>
                </c:pt>
                <c:pt idx="863">
                  <c:v>42138.0</c:v>
                </c:pt>
                <c:pt idx="864">
                  <c:v>42139.0</c:v>
                </c:pt>
                <c:pt idx="865">
                  <c:v>42140.0</c:v>
                </c:pt>
                <c:pt idx="866">
                  <c:v>42141.0</c:v>
                </c:pt>
                <c:pt idx="867">
                  <c:v>42142.0</c:v>
                </c:pt>
                <c:pt idx="868">
                  <c:v>42143.0</c:v>
                </c:pt>
                <c:pt idx="869">
                  <c:v>42144.0</c:v>
                </c:pt>
                <c:pt idx="870">
                  <c:v>42145.0</c:v>
                </c:pt>
                <c:pt idx="871">
                  <c:v>42146.0</c:v>
                </c:pt>
                <c:pt idx="872">
                  <c:v>42147.0</c:v>
                </c:pt>
                <c:pt idx="873">
                  <c:v>42148.0</c:v>
                </c:pt>
                <c:pt idx="874">
                  <c:v>42149.0</c:v>
                </c:pt>
                <c:pt idx="875">
                  <c:v>42150.0</c:v>
                </c:pt>
                <c:pt idx="876">
                  <c:v>42151.0</c:v>
                </c:pt>
                <c:pt idx="877">
                  <c:v>42152.0</c:v>
                </c:pt>
                <c:pt idx="878">
                  <c:v>42153.0</c:v>
                </c:pt>
                <c:pt idx="879">
                  <c:v>42154.0</c:v>
                </c:pt>
                <c:pt idx="880">
                  <c:v>42155.0</c:v>
                </c:pt>
                <c:pt idx="881">
                  <c:v>42156.0</c:v>
                </c:pt>
                <c:pt idx="882">
                  <c:v>42157.0</c:v>
                </c:pt>
                <c:pt idx="883">
                  <c:v>42158.0</c:v>
                </c:pt>
                <c:pt idx="884">
                  <c:v>42159.0</c:v>
                </c:pt>
                <c:pt idx="885">
                  <c:v>42160.0</c:v>
                </c:pt>
                <c:pt idx="886">
                  <c:v>42161.0</c:v>
                </c:pt>
                <c:pt idx="887">
                  <c:v>42162.0</c:v>
                </c:pt>
                <c:pt idx="888">
                  <c:v>42163.0</c:v>
                </c:pt>
                <c:pt idx="889">
                  <c:v>42164.0</c:v>
                </c:pt>
                <c:pt idx="890">
                  <c:v>42165.0</c:v>
                </c:pt>
                <c:pt idx="891">
                  <c:v>42166.0</c:v>
                </c:pt>
                <c:pt idx="892">
                  <c:v>42167.0</c:v>
                </c:pt>
                <c:pt idx="893">
                  <c:v>42168.0</c:v>
                </c:pt>
                <c:pt idx="894">
                  <c:v>42169.0</c:v>
                </c:pt>
                <c:pt idx="895">
                  <c:v>42170.0</c:v>
                </c:pt>
                <c:pt idx="896">
                  <c:v>42171.0</c:v>
                </c:pt>
                <c:pt idx="897">
                  <c:v>42172.0</c:v>
                </c:pt>
                <c:pt idx="898">
                  <c:v>42173.0</c:v>
                </c:pt>
                <c:pt idx="899">
                  <c:v>42174.0</c:v>
                </c:pt>
                <c:pt idx="900">
                  <c:v>42175.0</c:v>
                </c:pt>
                <c:pt idx="901">
                  <c:v>42176.0</c:v>
                </c:pt>
                <c:pt idx="902">
                  <c:v>42177.0</c:v>
                </c:pt>
                <c:pt idx="903">
                  <c:v>42178.0</c:v>
                </c:pt>
                <c:pt idx="904">
                  <c:v>42179.0</c:v>
                </c:pt>
                <c:pt idx="905">
                  <c:v>42180.0</c:v>
                </c:pt>
                <c:pt idx="906">
                  <c:v>42181.0</c:v>
                </c:pt>
                <c:pt idx="907">
                  <c:v>42182.0</c:v>
                </c:pt>
                <c:pt idx="908">
                  <c:v>42183.0</c:v>
                </c:pt>
                <c:pt idx="909">
                  <c:v>42184.0</c:v>
                </c:pt>
                <c:pt idx="910">
                  <c:v>42185.0</c:v>
                </c:pt>
                <c:pt idx="911">
                  <c:v>42186.0</c:v>
                </c:pt>
                <c:pt idx="912">
                  <c:v>42187.0</c:v>
                </c:pt>
                <c:pt idx="913">
                  <c:v>42188.0</c:v>
                </c:pt>
                <c:pt idx="914">
                  <c:v>42189.0</c:v>
                </c:pt>
                <c:pt idx="915">
                  <c:v>42190.0</c:v>
                </c:pt>
                <c:pt idx="916">
                  <c:v>42191.0</c:v>
                </c:pt>
                <c:pt idx="917">
                  <c:v>42192.0</c:v>
                </c:pt>
                <c:pt idx="918">
                  <c:v>42193.0</c:v>
                </c:pt>
                <c:pt idx="919">
                  <c:v>42194.0</c:v>
                </c:pt>
                <c:pt idx="920">
                  <c:v>42195.0</c:v>
                </c:pt>
                <c:pt idx="921">
                  <c:v>42196.0</c:v>
                </c:pt>
                <c:pt idx="922">
                  <c:v>42197.0</c:v>
                </c:pt>
                <c:pt idx="923">
                  <c:v>42198.0</c:v>
                </c:pt>
                <c:pt idx="924">
                  <c:v>42199.0</c:v>
                </c:pt>
                <c:pt idx="925">
                  <c:v>42200.0</c:v>
                </c:pt>
                <c:pt idx="926">
                  <c:v>42201.0</c:v>
                </c:pt>
                <c:pt idx="927">
                  <c:v>42202.0</c:v>
                </c:pt>
                <c:pt idx="928">
                  <c:v>42203.0</c:v>
                </c:pt>
                <c:pt idx="929">
                  <c:v>42204.0</c:v>
                </c:pt>
                <c:pt idx="930">
                  <c:v>42205.0</c:v>
                </c:pt>
                <c:pt idx="931">
                  <c:v>42206.0</c:v>
                </c:pt>
                <c:pt idx="932">
                  <c:v>42207.0</c:v>
                </c:pt>
                <c:pt idx="933">
                  <c:v>42208.0</c:v>
                </c:pt>
                <c:pt idx="934">
                  <c:v>42209.0</c:v>
                </c:pt>
                <c:pt idx="935">
                  <c:v>42210.0</c:v>
                </c:pt>
                <c:pt idx="936">
                  <c:v>42211.0</c:v>
                </c:pt>
                <c:pt idx="937">
                  <c:v>42212.0</c:v>
                </c:pt>
                <c:pt idx="938">
                  <c:v>42213.0</c:v>
                </c:pt>
                <c:pt idx="939">
                  <c:v>42214.0</c:v>
                </c:pt>
                <c:pt idx="940">
                  <c:v>42215.0</c:v>
                </c:pt>
                <c:pt idx="941">
                  <c:v>42216.0</c:v>
                </c:pt>
                <c:pt idx="942">
                  <c:v>42217.0</c:v>
                </c:pt>
                <c:pt idx="943">
                  <c:v>42218.0</c:v>
                </c:pt>
                <c:pt idx="944">
                  <c:v>42219.0</c:v>
                </c:pt>
                <c:pt idx="945">
                  <c:v>42220.0</c:v>
                </c:pt>
                <c:pt idx="946">
                  <c:v>42221.0</c:v>
                </c:pt>
                <c:pt idx="947">
                  <c:v>42222.0</c:v>
                </c:pt>
                <c:pt idx="948">
                  <c:v>42223.0</c:v>
                </c:pt>
                <c:pt idx="949">
                  <c:v>42224.0</c:v>
                </c:pt>
                <c:pt idx="950">
                  <c:v>42225.0</c:v>
                </c:pt>
                <c:pt idx="951">
                  <c:v>42226.0</c:v>
                </c:pt>
                <c:pt idx="952">
                  <c:v>42227.0</c:v>
                </c:pt>
                <c:pt idx="953">
                  <c:v>42228.0</c:v>
                </c:pt>
                <c:pt idx="954">
                  <c:v>42229.0</c:v>
                </c:pt>
                <c:pt idx="955">
                  <c:v>42230.0</c:v>
                </c:pt>
                <c:pt idx="956">
                  <c:v>42231.0</c:v>
                </c:pt>
                <c:pt idx="957">
                  <c:v>42232.0</c:v>
                </c:pt>
                <c:pt idx="958">
                  <c:v>42233.0</c:v>
                </c:pt>
                <c:pt idx="959">
                  <c:v>42234.0</c:v>
                </c:pt>
                <c:pt idx="960">
                  <c:v>42235.0</c:v>
                </c:pt>
                <c:pt idx="961">
                  <c:v>42236.0</c:v>
                </c:pt>
                <c:pt idx="962">
                  <c:v>42237.0</c:v>
                </c:pt>
                <c:pt idx="963">
                  <c:v>42238.0</c:v>
                </c:pt>
                <c:pt idx="964">
                  <c:v>42239.0</c:v>
                </c:pt>
                <c:pt idx="965">
                  <c:v>42240.0</c:v>
                </c:pt>
                <c:pt idx="966">
                  <c:v>42241.0</c:v>
                </c:pt>
                <c:pt idx="967">
                  <c:v>42242.0</c:v>
                </c:pt>
                <c:pt idx="968">
                  <c:v>42243.0</c:v>
                </c:pt>
                <c:pt idx="969">
                  <c:v>42244.0</c:v>
                </c:pt>
                <c:pt idx="970">
                  <c:v>42245.0</c:v>
                </c:pt>
                <c:pt idx="971">
                  <c:v>42246.0</c:v>
                </c:pt>
                <c:pt idx="972">
                  <c:v>42247.0</c:v>
                </c:pt>
                <c:pt idx="973">
                  <c:v>42248.0</c:v>
                </c:pt>
                <c:pt idx="974">
                  <c:v>42249.0</c:v>
                </c:pt>
                <c:pt idx="975">
                  <c:v>42250.0</c:v>
                </c:pt>
                <c:pt idx="976">
                  <c:v>42251.0</c:v>
                </c:pt>
                <c:pt idx="977">
                  <c:v>42252.0</c:v>
                </c:pt>
                <c:pt idx="978">
                  <c:v>42253.0</c:v>
                </c:pt>
                <c:pt idx="979">
                  <c:v>42254.0</c:v>
                </c:pt>
                <c:pt idx="980">
                  <c:v>42255.0</c:v>
                </c:pt>
                <c:pt idx="981">
                  <c:v>42256.0</c:v>
                </c:pt>
                <c:pt idx="982">
                  <c:v>42257.0</c:v>
                </c:pt>
                <c:pt idx="983">
                  <c:v>42258.0</c:v>
                </c:pt>
                <c:pt idx="984">
                  <c:v>42259.0</c:v>
                </c:pt>
                <c:pt idx="985">
                  <c:v>42260.0</c:v>
                </c:pt>
                <c:pt idx="986">
                  <c:v>42261.0</c:v>
                </c:pt>
                <c:pt idx="987">
                  <c:v>42262.0</c:v>
                </c:pt>
                <c:pt idx="988">
                  <c:v>42263.0</c:v>
                </c:pt>
                <c:pt idx="989">
                  <c:v>42264.0</c:v>
                </c:pt>
                <c:pt idx="990">
                  <c:v>42265.0</c:v>
                </c:pt>
                <c:pt idx="991">
                  <c:v>42266.0</c:v>
                </c:pt>
                <c:pt idx="992">
                  <c:v>42267.0</c:v>
                </c:pt>
                <c:pt idx="993">
                  <c:v>42268.0</c:v>
                </c:pt>
                <c:pt idx="994">
                  <c:v>42269.0</c:v>
                </c:pt>
                <c:pt idx="995">
                  <c:v>42270.0</c:v>
                </c:pt>
                <c:pt idx="996">
                  <c:v>42271.0</c:v>
                </c:pt>
                <c:pt idx="997">
                  <c:v>42272.0</c:v>
                </c:pt>
                <c:pt idx="998">
                  <c:v>42273.0</c:v>
                </c:pt>
                <c:pt idx="999">
                  <c:v>42274.0</c:v>
                </c:pt>
                <c:pt idx="1000">
                  <c:v>42275.0</c:v>
                </c:pt>
                <c:pt idx="1001">
                  <c:v>42276.0</c:v>
                </c:pt>
                <c:pt idx="1002">
                  <c:v>42277.0</c:v>
                </c:pt>
                <c:pt idx="1003">
                  <c:v>42278.0</c:v>
                </c:pt>
                <c:pt idx="1004">
                  <c:v>42279.0</c:v>
                </c:pt>
                <c:pt idx="1005">
                  <c:v>42280.0</c:v>
                </c:pt>
                <c:pt idx="1006">
                  <c:v>42281.0</c:v>
                </c:pt>
                <c:pt idx="1007">
                  <c:v>42282.0</c:v>
                </c:pt>
                <c:pt idx="1008">
                  <c:v>42283.0</c:v>
                </c:pt>
                <c:pt idx="1009">
                  <c:v>42284.0</c:v>
                </c:pt>
                <c:pt idx="1010">
                  <c:v>42285.0</c:v>
                </c:pt>
                <c:pt idx="1011">
                  <c:v>42286.0</c:v>
                </c:pt>
                <c:pt idx="1012">
                  <c:v>42287.0</c:v>
                </c:pt>
                <c:pt idx="1013">
                  <c:v>42288.0</c:v>
                </c:pt>
                <c:pt idx="1014">
                  <c:v>42289.0</c:v>
                </c:pt>
                <c:pt idx="1015">
                  <c:v>42290.0</c:v>
                </c:pt>
                <c:pt idx="1016">
                  <c:v>42291.0</c:v>
                </c:pt>
                <c:pt idx="1017">
                  <c:v>42292.0</c:v>
                </c:pt>
                <c:pt idx="1018">
                  <c:v>42293.0</c:v>
                </c:pt>
                <c:pt idx="1019">
                  <c:v>42294.0</c:v>
                </c:pt>
                <c:pt idx="1020">
                  <c:v>42295.0</c:v>
                </c:pt>
                <c:pt idx="1021">
                  <c:v>42296.0</c:v>
                </c:pt>
                <c:pt idx="1022">
                  <c:v>42297.0</c:v>
                </c:pt>
                <c:pt idx="1023">
                  <c:v>42298.0</c:v>
                </c:pt>
                <c:pt idx="1024">
                  <c:v>42299.0</c:v>
                </c:pt>
                <c:pt idx="1025">
                  <c:v>42300.0</c:v>
                </c:pt>
                <c:pt idx="1026">
                  <c:v>42301.0</c:v>
                </c:pt>
                <c:pt idx="1027">
                  <c:v>42302.0</c:v>
                </c:pt>
                <c:pt idx="1028">
                  <c:v>42303.0</c:v>
                </c:pt>
                <c:pt idx="1029">
                  <c:v>42304.0</c:v>
                </c:pt>
                <c:pt idx="1030">
                  <c:v>42305.0</c:v>
                </c:pt>
                <c:pt idx="1031">
                  <c:v>42306.0</c:v>
                </c:pt>
                <c:pt idx="1032">
                  <c:v>42307.0</c:v>
                </c:pt>
                <c:pt idx="1033">
                  <c:v>42308.0</c:v>
                </c:pt>
                <c:pt idx="1034">
                  <c:v>42309.0</c:v>
                </c:pt>
                <c:pt idx="1035">
                  <c:v>42310.0</c:v>
                </c:pt>
                <c:pt idx="1036">
                  <c:v>42311.0</c:v>
                </c:pt>
                <c:pt idx="1037">
                  <c:v>42312.0</c:v>
                </c:pt>
                <c:pt idx="1038">
                  <c:v>42313.0</c:v>
                </c:pt>
                <c:pt idx="1039">
                  <c:v>42314.0</c:v>
                </c:pt>
                <c:pt idx="1040">
                  <c:v>42315.0</c:v>
                </c:pt>
                <c:pt idx="1041">
                  <c:v>42316.0</c:v>
                </c:pt>
                <c:pt idx="1042">
                  <c:v>42317.0</c:v>
                </c:pt>
                <c:pt idx="1043">
                  <c:v>42318.0</c:v>
                </c:pt>
                <c:pt idx="1044">
                  <c:v>42319.0</c:v>
                </c:pt>
                <c:pt idx="1045">
                  <c:v>42320.0</c:v>
                </c:pt>
                <c:pt idx="1046">
                  <c:v>42321.0</c:v>
                </c:pt>
                <c:pt idx="1047">
                  <c:v>42322.0</c:v>
                </c:pt>
                <c:pt idx="1048">
                  <c:v>42323.0</c:v>
                </c:pt>
                <c:pt idx="1049">
                  <c:v>42324.0</c:v>
                </c:pt>
                <c:pt idx="1050">
                  <c:v>42325.0</c:v>
                </c:pt>
                <c:pt idx="1051">
                  <c:v>42326.0</c:v>
                </c:pt>
                <c:pt idx="1052">
                  <c:v>42327.0</c:v>
                </c:pt>
                <c:pt idx="1053">
                  <c:v>42328.0</c:v>
                </c:pt>
                <c:pt idx="1054">
                  <c:v>42329.0</c:v>
                </c:pt>
                <c:pt idx="1055">
                  <c:v>42330.0</c:v>
                </c:pt>
                <c:pt idx="1056">
                  <c:v>42331.0</c:v>
                </c:pt>
                <c:pt idx="1057">
                  <c:v>42332.0</c:v>
                </c:pt>
                <c:pt idx="1058">
                  <c:v>42333.0</c:v>
                </c:pt>
                <c:pt idx="1059">
                  <c:v>42334.0</c:v>
                </c:pt>
                <c:pt idx="1060">
                  <c:v>42335.0</c:v>
                </c:pt>
                <c:pt idx="1061">
                  <c:v>42336.0</c:v>
                </c:pt>
                <c:pt idx="1062">
                  <c:v>42337.0</c:v>
                </c:pt>
                <c:pt idx="1063">
                  <c:v>42338.0</c:v>
                </c:pt>
                <c:pt idx="1064">
                  <c:v>42339.0</c:v>
                </c:pt>
                <c:pt idx="1065">
                  <c:v>42340.0</c:v>
                </c:pt>
                <c:pt idx="1066">
                  <c:v>42341.0</c:v>
                </c:pt>
                <c:pt idx="1067">
                  <c:v>42342.0</c:v>
                </c:pt>
                <c:pt idx="1068">
                  <c:v>42343.0</c:v>
                </c:pt>
                <c:pt idx="1069">
                  <c:v>42344.0</c:v>
                </c:pt>
                <c:pt idx="1070">
                  <c:v>42345.0</c:v>
                </c:pt>
                <c:pt idx="1071">
                  <c:v>42346.0</c:v>
                </c:pt>
                <c:pt idx="1072">
                  <c:v>42347.0</c:v>
                </c:pt>
                <c:pt idx="1073">
                  <c:v>42348.0</c:v>
                </c:pt>
                <c:pt idx="1074">
                  <c:v>42349.0</c:v>
                </c:pt>
                <c:pt idx="1075">
                  <c:v>42350.0</c:v>
                </c:pt>
                <c:pt idx="1076">
                  <c:v>42351.0</c:v>
                </c:pt>
                <c:pt idx="1077">
                  <c:v>42352.0</c:v>
                </c:pt>
                <c:pt idx="1078">
                  <c:v>42353.0</c:v>
                </c:pt>
                <c:pt idx="1079">
                  <c:v>42354.0</c:v>
                </c:pt>
                <c:pt idx="1080">
                  <c:v>42355.0</c:v>
                </c:pt>
                <c:pt idx="1081">
                  <c:v>42356.0</c:v>
                </c:pt>
                <c:pt idx="1082">
                  <c:v>42357.0</c:v>
                </c:pt>
                <c:pt idx="1083">
                  <c:v>42358.0</c:v>
                </c:pt>
                <c:pt idx="1084">
                  <c:v>42359.0</c:v>
                </c:pt>
                <c:pt idx="1085">
                  <c:v>42360.0</c:v>
                </c:pt>
                <c:pt idx="1086">
                  <c:v>42361.0</c:v>
                </c:pt>
                <c:pt idx="1087">
                  <c:v>42362.0</c:v>
                </c:pt>
                <c:pt idx="1088">
                  <c:v>42363.0</c:v>
                </c:pt>
                <c:pt idx="1089">
                  <c:v>42364.0</c:v>
                </c:pt>
                <c:pt idx="1090">
                  <c:v>42365.0</c:v>
                </c:pt>
                <c:pt idx="1091">
                  <c:v>42366.0</c:v>
                </c:pt>
                <c:pt idx="1092">
                  <c:v>42367.0</c:v>
                </c:pt>
                <c:pt idx="1093">
                  <c:v>42368.0</c:v>
                </c:pt>
                <c:pt idx="1094">
                  <c:v>42369.0</c:v>
                </c:pt>
                <c:pt idx="1095">
                  <c:v>42370.0</c:v>
                </c:pt>
                <c:pt idx="1096">
                  <c:v>42371.0</c:v>
                </c:pt>
                <c:pt idx="1097">
                  <c:v>42372.0</c:v>
                </c:pt>
                <c:pt idx="1098">
                  <c:v>42373.0</c:v>
                </c:pt>
                <c:pt idx="1099">
                  <c:v>42374.0</c:v>
                </c:pt>
                <c:pt idx="1100">
                  <c:v>42375.0</c:v>
                </c:pt>
                <c:pt idx="1101">
                  <c:v>42376.0</c:v>
                </c:pt>
                <c:pt idx="1102">
                  <c:v>42377.0</c:v>
                </c:pt>
                <c:pt idx="1103">
                  <c:v>42378.0</c:v>
                </c:pt>
                <c:pt idx="1104">
                  <c:v>42379.0</c:v>
                </c:pt>
                <c:pt idx="1105">
                  <c:v>42380.0</c:v>
                </c:pt>
                <c:pt idx="1106">
                  <c:v>42381.0</c:v>
                </c:pt>
                <c:pt idx="1107">
                  <c:v>42382.0</c:v>
                </c:pt>
                <c:pt idx="1108">
                  <c:v>42383.0</c:v>
                </c:pt>
                <c:pt idx="1109">
                  <c:v>42384.0</c:v>
                </c:pt>
                <c:pt idx="1110">
                  <c:v>42385.0</c:v>
                </c:pt>
                <c:pt idx="1111">
                  <c:v>42386.0</c:v>
                </c:pt>
                <c:pt idx="1112">
                  <c:v>42387.0</c:v>
                </c:pt>
                <c:pt idx="1113">
                  <c:v>42388.0</c:v>
                </c:pt>
                <c:pt idx="1114">
                  <c:v>42389.0</c:v>
                </c:pt>
                <c:pt idx="1115">
                  <c:v>42390.0</c:v>
                </c:pt>
                <c:pt idx="1116">
                  <c:v>42391.0</c:v>
                </c:pt>
                <c:pt idx="1117">
                  <c:v>42392.0</c:v>
                </c:pt>
                <c:pt idx="1118">
                  <c:v>42393.0</c:v>
                </c:pt>
                <c:pt idx="1119">
                  <c:v>42394.0</c:v>
                </c:pt>
                <c:pt idx="1120">
                  <c:v>42395.0</c:v>
                </c:pt>
                <c:pt idx="1121">
                  <c:v>42396.0</c:v>
                </c:pt>
                <c:pt idx="1122">
                  <c:v>42397.0</c:v>
                </c:pt>
                <c:pt idx="1123">
                  <c:v>42398.0</c:v>
                </c:pt>
                <c:pt idx="1124">
                  <c:v>42399.0</c:v>
                </c:pt>
                <c:pt idx="1125">
                  <c:v>42400.0</c:v>
                </c:pt>
                <c:pt idx="1126">
                  <c:v>42401.0</c:v>
                </c:pt>
                <c:pt idx="1127">
                  <c:v>42402.0</c:v>
                </c:pt>
                <c:pt idx="1128">
                  <c:v>42403.0</c:v>
                </c:pt>
                <c:pt idx="1129">
                  <c:v>42404.0</c:v>
                </c:pt>
                <c:pt idx="1130">
                  <c:v>42405.0</c:v>
                </c:pt>
                <c:pt idx="1131">
                  <c:v>42406.0</c:v>
                </c:pt>
                <c:pt idx="1132">
                  <c:v>42407.0</c:v>
                </c:pt>
                <c:pt idx="1133">
                  <c:v>42408.0</c:v>
                </c:pt>
                <c:pt idx="1134">
                  <c:v>42409.0</c:v>
                </c:pt>
                <c:pt idx="1135">
                  <c:v>42410.0</c:v>
                </c:pt>
                <c:pt idx="1136">
                  <c:v>42411.0</c:v>
                </c:pt>
                <c:pt idx="1137">
                  <c:v>42412.0</c:v>
                </c:pt>
                <c:pt idx="1138">
                  <c:v>42413.0</c:v>
                </c:pt>
                <c:pt idx="1139">
                  <c:v>42414.0</c:v>
                </c:pt>
                <c:pt idx="1140">
                  <c:v>42415.0</c:v>
                </c:pt>
                <c:pt idx="1141">
                  <c:v>42416.0</c:v>
                </c:pt>
                <c:pt idx="1142">
                  <c:v>42417.0</c:v>
                </c:pt>
                <c:pt idx="1143">
                  <c:v>42418.0</c:v>
                </c:pt>
                <c:pt idx="1144">
                  <c:v>42419.0</c:v>
                </c:pt>
                <c:pt idx="1145">
                  <c:v>42420.0</c:v>
                </c:pt>
                <c:pt idx="1146">
                  <c:v>42421.0</c:v>
                </c:pt>
                <c:pt idx="1147">
                  <c:v>42422.0</c:v>
                </c:pt>
                <c:pt idx="1148">
                  <c:v>42423.0</c:v>
                </c:pt>
                <c:pt idx="1149">
                  <c:v>42424.0</c:v>
                </c:pt>
                <c:pt idx="1150">
                  <c:v>42425.0</c:v>
                </c:pt>
                <c:pt idx="1151">
                  <c:v>42426.0</c:v>
                </c:pt>
                <c:pt idx="1152">
                  <c:v>42427.0</c:v>
                </c:pt>
                <c:pt idx="1153">
                  <c:v>42428.0</c:v>
                </c:pt>
                <c:pt idx="1154">
                  <c:v>42429.0</c:v>
                </c:pt>
                <c:pt idx="1155">
                  <c:v>42430.0</c:v>
                </c:pt>
                <c:pt idx="1156">
                  <c:v>42431.0</c:v>
                </c:pt>
                <c:pt idx="1157">
                  <c:v>42432.0</c:v>
                </c:pt>
                <c:pt idx="1158">
                  <c:v>42433.0</c:v>
                </c:pt>
                <c:pt idx="1159">
                  <c:v>42434.0</c:v>
                </c:pt>
                <c:pt idx="1160">
                  <c:v>42435.0</c:v>
                </c:pt>
                <c:pt idx="1161">
                  <c:v>42436.0</c:v>
                </c:pt>
                <c:pt idx="1162">
                  <c:v>42437.0</c:v>
                </c:pt>
                <c:pt idx="1163">
                  <c:v>42438.0</c:v>
                </c:pt>
                <c:pt idx="1164">
                  <c:v>42439.0</c:v>
                </c:pt>
                <c:pt idx="1165">
                  <c:v>42440.0</c:v>
                </c:pt>
                <c:pt idx="1166">
                  <c:v>42441.0</c:v>
                </c:pt>
                <c:pt idx="1167">
                  <c:v>42442.0</c:v>
                </c:pt>
                <c:pt idx="1168">
                  <c:v>42443.0</c:v>
                </c:pt>
                <c:pt idx="1169">
                  <c:v>42444.0</c:v>
                </c:pt>
                <c:pt idx="1170">
                  <c:v>42445.0</c:v>
                </c:pt>
                <c:pt idx="1171">
                  <c:v>42446.0</c:v>
                </c:pt>
                <c:pt idx="1172">
                  <c:v>42447.0</c:v>
                </c:pt>
                <c:pt idx="1173">
                  <c:v>42448.0</c:v>
                </c:pt>
                <c:pt idx="1174">
                  <c:v>42449.0</c:v>
                </c:pt>
                <c:pt idx="1175">
                  <c:v>42450.0</c:v>
                </c:pt>
                <c:pt idx="1176">
                  <c:v>42451.0</c:v>
                </c:pt>
                <c:pt idx="1177">
                  <c:v>42452.0</c:v>
                </c:pt>
                <c:pt idx="1178">
                  <c:v>42453.0</c:v>
                </c:pt>
                <c:pt idx="1179">
                  <c:v>42454.0</c:v>
                </c:pt>
                <c:pt idx="1180">
                  <c:v>42455.0</c:v>
                </c:pt>
                <c:pt idx="1181">
                  <c:v>42456.0</c:v>
                </c:pt>
                <c:pt idx="1182">
                  <c:v>42457.0</c:v>
                </c:pt>
                <c:pt idx="1183">
                  <c:v>42458.0</c:v>
                </c:pt>
                <c:pt idx="1184">
                  <c:v>42459.0</c:v>
                </c:pt>
                <c:pt idx="1185">
                  <c:v>42460.0</c:v>
                </c:pt>
                <c:pt idx="1186">
                  <c:v>42461.0</c:v>
                </c:pt>
                <c:pt idx="1187">
                  <c:v>42462.0</c:v>
                </c:pt>
                <c:pt idx="1188">
                  <c:v>42463.0</c:v>
                </c:pt>
                <c:pt idx="1189">
                  <c:v>42464.0</c:v>
                </c:pt>
                <c:pt idx="1190">
                  <c:v>42465.0</c:v>
                </c:pt>
                <c:pt idx="1191">
                  <c:v>42466.0</c:v>
                </c:pt>
                <c:pt idx="1192">
                  <c:v>42467.0</c:v>
                </c:pt>
                <c:pt idx="1193">
                  <c:v>42468.0</c:v>
                </c:pt>
                <c:pt idx="1194">
                  <c:v>42469.0</c:v>
                </c:pt>
                <c:pt idx="1195">
                  <c:v>42470.0</c:v>
                </c:pt>
                <c:pt idx="1196">
                  <c:v>42471.0</c:v>
                </c:pt>
                <c:pt idx="1197">
                  <c:v>42472.0</c:v>
                </c:pt>
                <c:pt idx="1198">
                  <c:v>42473.0</c:v>
                </c:pt>
                <c:pt idx="1199">
                  <c:v>42474.0</c:v>
                </c:pt>
                <c:pt idx="1200">
                  <c:v>42475.0</c:v>
                </c:pt>
                <c:pt idx="1201">
                  <c:v>42476.0</c:v>
                </c:pt>
                <c:pt idx="1202">
                  <c:v>42477.0</c:v>
                </c:pt>
                <c:pt idx="1203">
                  <c:v>42478.0</c:v>
                </c:pt>
                <c:pt idx="1204">
                  <c:v>42479.0</c:v>
                </c:pt>
                <c:pt idx="1205">
                  <c:v>42480.0</c:v>
                </c:pt>
                <c:pt idx="1206">
                  <c:v>42481.0</c:v>
                </c:pt>
                <c:pt idx="1207">
                  <c:v>42482.0</c:v>
                </c:pt>
                <c:pt idx="1208">
                  <c:v>42483.0</c:v>
                </c:pt>
                <c:pt idx="1209">
                  <c:v>42484.0</c:v>
                </c:pt>
                <c:pt idx="1210">
                  <c:v>42485.0</c:v>
                </c:pt>
                <c:pt idx="1211">
                  <c:v>42486.0</c:v>
                </c:pt>
                <c:pt idx="1212">
                  <c:v>42487.0</c:v>
                </c:pt>
                <c:pt idx="1213">
                  <c:v>42488.0</c:v>
                </c:pt>
                <c:pt idx="1214">
                  <c:v>42489.0</c:v>
                </c:pt>
                <c:pt idx="1215">
                  <c:v>42490.0</c:v>
                </c:pt>
                <c:pt idx="1216">
                  <c:v>42491.0</c:v>
                </c:pt>
                <c:pt idx="1217">
                  <c:v>42492.0</c:v>
                </c:pt>
                <c:pt idx="1218">
                  <c:v>42493.0</c:v>
                </c:pt>
                <c:pt idx="1219">
                  <c:v>42494.0</c:v>
                </c:pt>
                <c:pt idx="1220">
                  <c:v>42495.0</c:v>
                </c:pt>
                <c:pt idx="1221">
                  <c:v>42496.0</c:v>
                </c:pt>
                <c:pt idx="1222">
                  <c:v>42497.0</c:v>
                </c:pt>
                <c:pt idx="1223">
                  <c:v>42498.0</c:v>
                </c:pt>
                <c:pt idx="1224">
                  <c:v>42499.0</c:v>
                </c:pt>
                <c:pt idx="1225">
                  <c:v>42500.0</c:v>
                </c:pt>
                <c:pt idx="1226">
                  <c:v>42501.0</c:v>
                </c:pt>
                <c:pt idx="1227">
                  <c:v>42502.0</c:v>
                </c:pt>
                <c:pt idx="1228">
                  <c:v>42503.0</c:v>
                </c:pt>
                <c:pt idx="1229">
                  <c:v>42504.0</c:v>
                </c:pt>
                <c:pt idx="1230">
                  <c:v>42505.0</c:v>
                </c:pt>
                <c:pt idx="1231">
                  <c:v>42506.0</c:v>
                </c:pt>
                <c:pt idx="1232">
                  <c:v>42507.0</c:v>
                </c:pt>
                <c:pt idx="1233">
                  <c:v>42508.0</c:v>
                </c:pt>
                <c:pt idx="1234">
                  <c:v>42509.0</c:v>
                </c:pt>
                <c:pt idx="1235">
                  <c:v>42510.0</c:v>
                </c:pt>
                <c:pt idx="1236">
                  <c:v>42511.0</c:v>
                </c:pt>
                <c:pt idx="1237">
                  <c:v>42512.0</c:v>
                </c:pt>
                <c:pt idx="1238">
                  <c:v>42513.0</c:v>
                </c:pt>
                <c:pt idx="1239">
                  <c:v>42514.0</c:v>
                </c:pt>
                <c:pt idx="1240">
                  <c:v>42515.0</c:v>
                </c:pt>
                <c:pt idx="1241">
                  <c:v>42516.0</c:v>
                </c:pt>
                <c:pt idx="1242">
                  <c:v>42517.0</c:v>
                </c:pt>
                <c:pt idx="1243">
                  <c:v>42518.0</c:v>
                </c:pt>
                <c:pt idx="1244">
                  <c:v>42519.0</c:v>
                </c:pt>
                <c:pt idx="1245">
                  <c:v>42520.0</c:v>
                </c:pt>
                <c:pt idx="1246">
                  <c:v>42521.0</c:v>
                </c:pt>
                <c:pt idx="1247">
                  <c:v>42522.0</c:v>
                </c:pt>
                <c:pt idx="1248">
                  <c:v>42523.0</c:v>
                </c:pt>
                <c:pt idx="1249">
                  <c:v>42524.0</c:v>
                </c:pt>
                <c:pt idx="1250">
                  <c:v>42525.0</c:v>
                </c:pt>
                <c:pt idx="1251">
                  <c:v>42526.0</c:v>
                </c:pt>
                <c:pt idx="1252">
                  <c:v>42527.0</c:v>
                </c:pt>
                <c:pt idx="1253">
                  <c:v>42528.0</c:v>
                </c:pt>
                <c:pt idx="1254">
                  <c:v>42529.0</c:v>
                </c:pt>
                <c:pt idx="1255">
                  <c:v>42530.0</c:v>
                </c:pt>
                <c:pt idx="1256">
                  <c:v>42531.0</c:v>
                </c:pt>
                <c:pt idx="1257">
                  <c:v>42532.0</c:v>
                </c:pt>
                <c:pt idx="1258">
                  <c:v>42533.0</c:v>
                </c:pt>
                <c:pt idx="1259">
                  <c:v>42534.0</c:v>
                </c:pt>
                <c:pt idx="1260">
                  <c:v>42535.0</c:v>
                </c:pt>
                <c:pt idx="1261">
                  <c:v>42536.0</c:v>
                </c:pt>
                <c:pt idx="1262">
                  <c:v>42537.0</c:v>
                </c:pt>
                <c:pt idx="1263">
                  <c:v>42538.0</c:v>
                </c:pt>
                <c:pt idx="1264">
                  <c:v>42539.0</c:v>
                </c:pt>
                <c:pt idx="1265">
                  <c:v>42540.0</c:v>
                </c:pt>
                <c:pt idx="1266">
                  <c:v>42541.0</c:v>
                </c:pt>
                <c:pt idx="1267">
                  <c:v>42542.0</c:v>
                </c:pt>
                <c:pt idx="1268">
                  <c:v>42543.0</c:v>
                </c:pt>
                <c:pt idx="1269">
                  <c:v>42544.0</c:v>
                </c:pt>
                <c:pt idx="1270">
                  <c:v>42545.0</c:v>
                </c:pt>
                <c:pt idx="1271">
                  <c:v>42546.0</c:v>
                </c:pt>
                <c:pt idx="1272">
                  <c:v>42547.0</c:v>
                </c:pt>
                <c:pt idx="1273">
                  <c:v>42548.0</c:v>
                </c:pt>
                <c:pt idx="1274">
                  <c:v>42549.0</c:v>
                </c:pt>
                <c:pt idx="1275">
                  <c:v>42550.0</c:v>
                </c:pt>
                <c:pt idx="1276">
                  <c:v>42551.0</c:v>
                </c:pt>
                <c:pt idx="1277">
                  <c:v>42552.0</c:v>
                </c:pt>
                <c:pt idx="1278">
                  <c:v>42555.0</c:v>
                </c:pt>
                <c:pt idx="1279">
                  <c:v>42556.0</c:v>
                </c:pt>
                <c:pt idx="1280">
                  <c:v>42557.0</c:v>
                </c:pt>
                <c:pt idx="1281">
                  <c:v>42558.0</c:v>
                </c:pt>
                <c:pt idx="1282">
                  <c:v>42559.0</c:v>
                </c:pt>
                <c:pt idx="1283">
                  <c:v>42560.0</c:v>
                </c:pt>
                <c:pt idx="1284">
                  <c:v>42561.0</c:v>
                </c:pt>
                <c:pt idx="1285">
                  <c:v>42562.0</c:v>
                </c:pt>
                <c:pt idx="1286">
                  <c:v>42563.0</c:v>
                </c:pt>
                <c:pt idx="1287">
                  <c:v>42564.0</c:v>
                </c:pt>
                <c:pt idx="1288">
                  <c:v>42565.0</c:v>
                </c:pt>
                <c:pt idx="1289">
                  <c:v>42569.0</c:v>
                </c:pt>
                <c:pt idx="1290">
                  <c:v>42570.0</c:v>
                </c:pt>
                <c:pt idx="1291">
                  <c:v>42571.0</c:v>
                </c:pt>
                <c:pt idx="1292">
                  <c:v>42572.0</c:v>
                </c:pt>
              </c:numCache>
            </c:numRef>
          </c:cat>
          <c:val>
            <c:numRef>
              <c:f>'TCP data'!$H$2924:$H$4216</c:f>
              <c:numCache>
                <c:formatCode>General</c:formatCode>
                <c:ptCount val="1293"/>
                <c:pt idx="30" formatCode="0.00%">
                  <c:v>0.2161</c:v>
                </c:pt>
                <c:pt idx="58" formatCode="0.00%">
                  <c:v>0.228</c:v>
                </c:pt>
                <c:pt idx="89" formatCode="0.00%">
                  <c:v>0.251</c:v>
                </c:pt>
                <c:pt idx="119" formatCode="0.00%">
                  <c:v>0.2944</c:v>
                </c:pt>
                <c:pt idx="150" formatCode="0.00%">
                  <c:v>0.3524</c:v>
                </c:pt>
                <c:pt idx="180" formatCode="0.00%">
                  <c:v>0.3961</c:v>
                </c:pt>
                <c:pt idx="211" formatCode="0.00%">
                  <c:v>0.426</c:v>
                </c:pt>
                <c:pt idx="242" formatCode="0.00%">
                  <c:v>0.4535</c:v>
                </c:pt>
                <c:pt idx="272" formatCode="0.00%">
                  <c:v>0.4937</c:v>
                </c:pt>
                <c:pt idx="303" formatCode="0.00%">
                  <c:v>0.5434</c:v>
                </c:pt>
                <c:pt idx="333" formatCode="0.00%">
                  <c:v>0.581</c:v>
                </c:pt>
                <c:pt idx="364" formatCode="0.00%">
                  <c:v>0.5619</c:v>
                </c:pt>
                <c:pt idx="395" formatCode="0.00%">
                  <c:v>0.5625</c:v>
                </c:pt>
                <c:pt idx="423" formatCode="0.00%">
                  <c:v>0.5735</c:v>
                </c:pt>
                <c:pt idx="454" formatCode="0.00%">
                  <c:v>0.5934</c:v>
                </c:pt>
                <c:pt idx="484" formatCode="0.00%">
                  <c:v>0.615</c:v>
                </c:pt>
                <c:pt idx="515" formatCode="0.00%">
                  <c:v>0.609</c:v>
                </c:pt>
                <c:pt idx="545" formatCode="0.00%">
                  <c:v>0.6049</c:v>
                </c:pt>
                <c:pt idx="576" formatCode="0.00%">
                  <c:v>0.6197</c:v>
                </c:pt>
                <c:pt idx="607" formatCode="0.00%">
                  <c:v>0.6342</c:v>
                </c:pt>
                <c:pt idx="637" formatCode="0.00%">
                  <c:v>0.64</c:v>
                </c:pt>
                <c:pt idx="668" formatCode="0.00%">
                  <c:v>0.6386</c:v>
                </c:pt>
                <c:pt idx="698" formatCode="0.00%">
                  <c:v>0.6361</c:v>
                </c:pt>
                <c:pt idx="729" formatCode="0.00%">
                  <c:v>0.685</c:v>
                </c:pt>
                <c:pt idx="760" formatCode="0.00%">
                  <c:v>0.7579</c:v>
                </c:pt>
                <c:pt idx="788" formatCode="0.00%">
                  <c:v>0.8016</c:v>
                </c:pt>
                <c:pt idx="819" formatCode="0.00%">
                  <c:v>0.8242</c:v>
                </c:pt>
                <c:pt idx="849" formatCode="0.00%">
                  <c:v>0.836</c:v>
                </c:pt>
                <c:pt idx="880" formatCode="0.00%">
                  <c:v>0.8753</c:v>
                </c:pt>
                <c:pt idx="910" formatCode="0.00%">
                  <c:v>0.9722</c:v>
                </c:pt>
                <c:pt idx="941" formatCode="0.00%">
                  <c:v>1.0977</c:v>
                </c:pt>
                <c:pt idx="972" formatCode="0.00%">
                  <c:v>1.2688</c:v>
                </c:pt>
                <c:pt idx="1002" formatCode="0.00%">
                  <c:v>1.4154</c:v>
                </c:pt>
                <c:pt idx="1033" formatCode="0.00%">
                  <c:v>1.5654</c:v>
                </c:pt>
                <c:pt idx="1063" formatCode="0.00%">
                  <c:v>1.7198</c:v>
                </c:pt>
                <c:pt idx="1094" formatCode="0.00%">
                  <c:v>1.8087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C1-4E75-8170-F99AC641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25912"/>
        <c:axId val="2126929080"/>
      </c:lineChart>
      <c:dateAx>
        <c:axId val="2126925912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26929080"/>
        <c:crossesAt val="-0.5"/>
        <c:auto val="1"/>
        <c:lblOffset val="100"/>
        <c:baseTimeUnit val="days"/>
        <c:majorUnit val="1.0"/>
      </c:dateAx>
      <c:valAx>
        <c:axId val="212692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Annual Inflation Rate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low"/>
        <c:crossAx val="2126925912"/>
        <c:crosses val="autoZero"/>
        <c:crossBetween val="midCat"/>
      </c:valAx>
      <c:spPr>
        <a:gradFill>
          <a:gsLst>
            <a:gs pos="0">
              <a:schemeClr val="bg1"/>
            </a:gs>
            <a:gs pos="71000">
              <a:schemeClr val="bg1">
                <a:lumMod val="95000"/>
              </a:schemeClr>
            </a:gs>
            <a:gs pos="100000">
              <a:schemeClr val="bg1">
                <a:lumMod val="85000"/>
              </a:scheme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0988697552143522"/>
          <c:y val="0.0896607036019903"/>
          <c:w val="0.218116224795454"/>
          <c:h val="0.0732207611384413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0"/>
    <c:dispBlanksAs val="span"/>
    <c:showDLblsOverMax val="0"/>
  </c:chart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Venezuela's Monthly Inflation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823796186404592"/>
          <c:y val="0.0708327082894607"/>
          <c:w val="0.85335705684549"/>
          <c:h val="0.73295306780795"/>
        </c:manualLayout>
      </c:layout>
      <c:lineChart>
        <c:grouping val="standard"/>
        <c:varyColors val="0"/>
        <c:ser>
          <c:idx val="0"/>
          <c:order val="0"/>
          <c:tx>
            <c:v>Implied Monthly Inflation Rate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'TCP data'!$A$2924:$A$4216</c:f>
              <c:numCache>
                <c:formatCode>m/d/yy</c:formatCode>
                <c:ptCount val="1293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  <c:pt idx="365">
                  <c:v>41640.0</c:v>
                </c:pt>
                <c:pt idx="366">
                  <c:v>41641.0</c:v>
                </c:pt>
                <c:pt idx="367">
                  <c:v>41642.0</c:v>
                </c:pt>
                <c:pt idx="368">
                  <c:v>41643.0</c:v>
                </c:pt>
                <c:pt idx="369">
                  <c:v>41644.0</c:v>
                </c:pt>
                <c:pt idx="370">
                  <c:v>41645.0</c:v>
                </c:pt>
                <c:pt idx="371">
                  <c:v>41646.0</c:v>
                </c:pt>
                <c:pt idx="372">
                  <c:v>41647.0</c:v>
                </c:pt>
                <c:pt idx="373">
                  <c:v>41648.0</c:v>
                </c:pt>
                <c:pt idx="374">
                  <c:v>41649.0</c:v>
                </c:pt>
                <c:pt idx="375">
                  <c:v>41650.0</c:v>
                </c:pt>
                <c:pt idx="376">
                  <c:v>41651.0</c:v>
                </c:pt>
                <c:pt idx="377">
                  <c:v>41652.0</c:v>
                </c:pt>
                <c:pt idx="378">
                  <c:v>41653.0</c:v>
                </c:pt>
                <c:pt idx="379">
                  <c:v>41654.0</c:v>
                </c:pt>
                <c:pt idx="380">
                  <c:v>41655.0</c:v>
                </c:pt>
                <c:pt idx="381">
                  <c:v>41656.0</c:v>
                </c:pt>
                <c:pt idx="382">
                  <c:v>41657.0</c:v>
                </c:pt>
                <c:pt idx="383">
                  <c:v>41658.0</c:v>
                </c:pt>
                <c:pt idx="384">
                  <c:v>41659.0</c:v>
                </c:pt>
                <c:pt idx="385">
                  <c:v>41660.0</c:v>
                </c:pt>
                <c:pt idx="386">
                  <c:v>41661.0</c:v>
                </c:pt>
                <c:pt idx="387">
                  <c:v>41662.0</c:v>
                </c:pt>
                <c:pt idx="388">
                  <c:v>41663.0</c:v>
                </c:pt>
                <c:pt idx="389">
                  <c:v>41664.0</c:v>
                </c:pt>
                <c:pt idx="390">
                  <c:v>41665.0</c:v>
                </c:pt>
                <c:pt idx="391">
                  <c:v>41666.0</c:v>
                </c:pt>
                <c:pt idx="392">
                  <c:v>41667.0</c:v>
                </c:pt>
                <c:pt idx="393">
                  <c:v>41668.0</c:v>
                </c:pt>
                <c:pt idx="394">
                  <c:v>41669.0</c:v>
                </c:pt>
                <c:pt idx="395">
                  <c:v>41670.0</c:v>
                </c:pt>
                <c:pt idx="396">
                  <c:v>41671.0</c:v>
                </c:pt>
                <c:pt idx="397">
                  <c:v>41672.0</c:v>
                </c:pt>
                <c:pt idx="398">
                  <c:v>41673.0</c:v>
                </c:pt>
                <c:pt idx="399">
                  <c:v>41674.0</c:v>
                </c:pt>
                <c:pt idx="400">
                  <c:v>41675.0</c:v>
                </c:pt>
                <c:pt idx="401">
                  <c:v>41676.0</c:v>
                </c:pt>
                <c:pt idx="402">
                  <c:v>41677.0</c:v>
                </c:pt>
                <c:pt idx="403">
                  <c:v>41678.0</c:v>
                </c:pt>
                <c:pt idx="404">
                  <c:v>41679.0</c:v>
                </c:pt>
                <c:pt idx="405">
                  <c:v>41680.0</c:v>
                </c:pt>
                <c:pt idx="406">
                  <c:v>41681.0</c:v>
                </c:pt>
                <c:pt idx="407">
                  <c:v>41682.0</c:v>
                </c:pt>
                <c:pt idx="408">
                  <c:v>41683.0</c:v>
                </c:pt>
                <c:pt idx="409">
                  <c:v>41684.0</c:v>
                </c:pt>
                <c:pt idx="410">
                  <c:v>41685.0</c:v>
                </c:pt>
                <c:pt idx="411">
                  <c:v>41686.0</c:v>
                </c:pt>
                <c:pt idx="412">
                  <c:v>41687.0</c:v>
                </c:pt>
                <c:pt idx="413">
                  <c:v>41688.0</c:v>
                </c:pt>
                <c:pt idx="414">
                  <c:v>41689.0</c:v>
                </c:pt>
                <c:pt idx="415">
                  <c:v>41690.0</c:v>
                </c:pt>
                <c:pt idx="416">
                  <c:v>41691.0</c:v>
                </c:pt>
                <c:pt idx="417">
                  <c:v>41692.0</c:v>
                </c:pt>
                <c:pt idx="418">
                  <c:v>41693.0</c:v>
                </c:pt>
                <c:pt idx="419">
                  <c:v>41694.0</c:v>
                </c:pt>
                <c:pt idx="420">
                  <c:v>41695.0</c:v>
                </c:pt>
                <c:pt idx="421">
                  <c:v>41696.0</c:v>
                </c:pt>
                <c:pt idx="422">
                  <c:v>41697.0</c:v>
                </c:pt>
                <c:pt idx="423">
                  <c:v>41698.0</c:v>
                </c:pt>
                <c:pt idx="424">
                  <c:v>41699.0</c:v>
                </c:pt>
                <c:pt idx="425">
                  <c:v>41700.0</c:v>
                </c:pt>
                <c:pt idx="426">
                  <c:v>41701.0</c:v>
                </c:pt>
                <c:pt idx="427">
                  <c:v>41702.0</c:v>
                </c:pt>
                <c:pt idx="428">
                  <c:v>41703.0</c:v>
                </c:pt>
                <c:pt idx="429">
                  <c:v>41704.0</c:v>
                </c:pt>
                <c:pt idx="430">
                  <c:v>41705.0</c:v>
                </c:pt>
                <c:pt idx="431">
                  <c:v>41706.0</c:v>
                </c:pt>
                <c:pt idx="432">
                  <c:v>41707.0</c:v>
                </c:pt>
                <c:pt idx="433">
                  <c:v>41708.0</c:v>
                </c:pt>
                <c:pt idx="434">
                  <c:v>41709.0</c:v>
                </c:pt>
                <c:pt idx="435">
                  <c:v>41710.0</c:v>
                </c:pt>
                <c:pt idx="436">
                  <c:v>41711.0</c:v>
                </c:pt>
                <c:pt idx="437">
                  <c:v>41712.0</c:v>
                </c:pt>
                <c:pt idx="438">
                  <c:v>41713.0</c:v>
                </c:pt>
                <c:pt idx="439">
                  <c:v>41714.0</c:v>
                </c:pt>
                <c:pt idx="440">
                  <c:v>41715.0</c:v>
                </c:pt>
                <c:pt idx="441">
                  <c:v>41716.0</c:v>
                </c:pt>
                <c:pt idx="442">
                  <c:v>41717.0</c:v>
                </c:pt>
                <c:pt idx="443">
                  <c:v>41718.0</c:v>
                </c:pt>
                <c:pt idx="444">
                  <c:v>41719.0</c:v>
                </c:pt>
                <c:pt idx="445">
                  <c:v>41720.0</c:v>
                </c:pt>
                <c:pt idx="446">
                  <c:v>41721.0</c:v>
                </c:pt>
                <c:pt idx="447">
                  <c:v>41722.0</c:v>
                </c:pt>
                <c:pt idx="448">
                  <c:v>41723.0</c:v>
                </c:pt>
                <c:pt idx="449">
                  <c:v>41724.0</c:v>
                </c:pt>
                <c:pt idx="450">
                  <c:v>41725.0</c:v>
                </c:pt>
                <c:pt idx="451">
                  <c:v>41726.0</c:v>
                </c:pt>
                <c:pt idx="452">
                  <c:v>41727.0</c:v>
                </c:pt>
                <c:pt idx="453">
                  <c:v>41728.0</c:v>
                </c:pt>
                <c:pt idx="454">
                  <c:v>41729.0</c:v>
                </c:pt>
                <c:pt idx="455">
                  <c:v>41730.0</c:v>
                </c:pt>
                <c:pt idx="456">
                  <c:v>41731.0</c:v>
                </c:pt>
                <c:pt idx="457">
                  <c:v>41732.0</c:v>
                </c:pt>
                <c:pt idx="458">
                  <c:v>41733.0</c:v>
                </c:pt>
                <c:pt idx="459">
                  <c:v>41734.0</c:v>
                </c:pt>
                <c:pt idx="460">
                  <c:v>41735.0</c:v>
                </c:pt>
                <c:pt idx="461">
                  <c:v>41736.0</c:v>
                </c:pt>
                <c:pt idx="462">
                  <c:v>41737.0</c:v>
                </c:pt>
                <c:pt idx="463">
                  <c:v>41738.0</c:v>
                </c:pt>
                <c:pt idx="464">
                  <c:v>41739.0</c:v>
                </c:pt>
                <c:pt idx="465">
                  <c:v>41740.0</c:v>
                </c:pt>
                <c:pt idx="466">
                  <c:v>41741.0</c:v>
                </c:pt>
                <c:pt idx="467">
                  <c:v>41742.0</c:v>
                </c:pt>
                <c:pt idx="468">
                  <c:v>41743.0</c:v>
                </c:pt>
                <c:pt idx="469">
                  <c:v>41744.0</c:v>
                </c:pt>
                <c:pt idx="470">
                  <c:v>41745.0</c:v>
                </c:pt>
                <c:pt idx="471">
                  <c:v>41746.0</c:v>
                </c:pt>
                <c:pt idx="472">
                  <c:v>41747.0</c:v>
                </c:pt>
                <c:pt idx="473">
                  <c:v>41748.0</c:v>
                </c:pt>
                <c:pt idx="474">
                  <c:v>41749.0</c:v>
                </c:pt>
                <c:pt idx="475">
                  <c:v>41750.0</c:v>
                </c:pt>
                <c:pt idx="476">
                  <c:v>41751.0</c:v>
                </c:pt>
                <c:pt idx="477">
                  <c:v>41752.0</c:v>
                </c:pt>
                <c:pt idx="478">
                  <c:v>41753.0</c:v>
                </c:pt>
                <c:pt idx="479">
                  <c:v>41754.0</c:v>
                </c:pt>
                <c:pt idx="480">
                  <c:v>41755.0</c:v>
                </c:pt>
                <c:pt idx="481">
                  <c:v>41756.0</c:v>
                </c:pt>
                <c:pt idx="482">
                  <c:v>41757.0</c:v>
                </c:pt>
                <c:pt idx="483">
                  <c:v>41758.0</c:v>
                </c:pt>
                <c:pt idx="484">
                  <c:v>41759.0</c:v>
                </c:pt>
                <c:pt idx="485">
                  <c:v>41760.0</c:v>
                </c:pt>
                <c:pt idx="486">
                  <c:v>41761.0</c:v>
                </c:pt>
                <c:pt idx="487">
                  <c:v>41762.0</c:v>
                </c:pt>
                <c:pt idx="488">
                  <c:v>41763.0</c:v>
                </c:pt>
                <c:pt idx="489">
                  <c:v>41764.0</c:v>
                </c:pt>
                <c:pt idx="490">
                  <c:v>41765.0</c:v>
                </c:pt>
                <c:pt idx="491">
                  <c:v>41766.0</c:v>
                </c:pt>
                <c:pt idx="492">
                  <c:v>41767.0</c:v>
                </c:pt>
                <c:pt idx="493">
                  <c:v>41768.0</c:v>
                </c:pt>
                <c:pt idx="494">
                  <c:v>41769.0</c:v>
                </c:pt>
                <c:pt idx="495">
                  <c:v>41770.0</c:v>
                </c:pt>
                <c:pt idx="496">
                  <c:v>41771.0</c:v>
                </c:pt>
                <c:pt idx="497">
                  <c:v>41772.0</c:v>
                </c:pt>
                <c:pt idx="498">
                  <c:v>41773.0</c:v>
                </c:pt>
                <c:pt idx="499">
                  <c:v>41774.0</c:v>
                </c:pt>
                <c:pt idx="500">
                  <c:v>41775.0</c:v>
                </c:pt>
                <c:pt idx="501">
                  <c:v>41776.0</c:v>
                </c:pt>
                <c:pt idx="502">
                  <c:v>41777.0</c:v>
                </c:pt>
                <c:pt idx="503">
                  <c:v>41778.0</c:v>
                </c:pt>
                <c:pt idx="504">
                  <c:v>41779.0</c:v>
                </c:pt>
                <c:pt idx="505">
                  <c:v>41780.0</c:v>
                </c:pt>
                <c:pt idx="506">
                  <c:v>41781.0</c:v>
                </c:pt>
                <c:pt idx="507">
                  <c:v>41782.0</c:v>
                </c:pt>
                <c:pt idx="508">
                  <c:v>41783.0</c:v>
                </c:pt>
                <c:pt idx="509">
                  <c:v>41784.0</c:v>
                </c:pt>
                <c:pt idx="510">
                  <c:v>41785.0</c:v>
                </c:pt>
                <c:pt idx="511">
                  <c:v>41786.0</c:v>
                </c:pt>
                <c:pt idx="512">
                  <c:v>41787.0</c:v>
                </c:pt>
                <c:pt idx="513">
                  <c:v>41788.0</c:v>
                </c:pt>
                <c:pt idx="514">
                  <c:v>41789.0</c:v>
                </c:pt>
                <c:pt idx="515">
                  <c:v>41790.0</c:v>
                </c:pt>
                <c:pt idx="516">
                  <c:v>41791.0</c:v>
                </c:pt>
                <c:pt idx="517">
                  <c:v>41792.0</c:v>
                </c:pt>
                <c:pt idx="518">
                  <c:v>41793.0</c:v>
                </c:pt>
                <c:pt idx="519">
                  <c:v>41794.0</c:v>
                </c:pt>
                <c:pt idx="520">
                  <c:v>41795.0</c:v>
                </c:pt>
                <c:pt idx="521">
                  <c:v>41796.0</c:v>
                </c:pt>
                <c:pt idx="522">
                  <c:v>41797.0</c:v>
                </c:pt>
                <c:pt idx="523">
                  <c:v>41798.0</c:v>
                </c:pt>
                <c:pt idx="524">
                  <c:v>41799.0</c:v>
                </c:pt>
                <c:pt idx="525">
                  <c:v>41800.0</c:v>
                </c:pt>
                <c:pt idx="526">
                  <c:v>41801.0</c:v>
                </c:pt>
                <c:pt idx="527">
                  <c:v>41802.0</c:v>
                </c:pt>
                <c:pt idx="528">
                  <c:v>41803.0</c:v>
                </c:pt>
                <c:pt idx="529">
                  <c:v>41804.0</c:v>
                </c:pt>
                <c:pt idx="530">
                  <c:v>41805.0</c:v>
                </c:pt>
                <c:pt idx="531">
                  <c:v>41806.0</c:v>
                </c:pt>
                <c:pt idx="532">
                  <c:v>41807.0</c:v>
                </c:pt>
                <c:pt idx="533">
                  <c:v>41808.0</c:v>
                </c:pt>
                <c:pt idx="534">
                  <c:v>41809.0</c:v>
                </c:pt>
                <c:pt idx="535">
                  <c:v>41810.0</c:v>
                </c:pt>
                <c:pt idx="536">
                  <c:v>41811.0</c:v>
                </c:pt>
                <c:pt idx="537">
                  <c:v>41812.0</c:v>
                </c:pt>
                <c:pt idx="538">
                  <c:v>41813.0</c:v>
                </c:pt>
                <c:pt idx="539">
                  <c:v>41814.0</c:v>
                </c:pt>
                <c:pt idx="540">
                  <c:v>41815.0</c:v>
                </c:pt>
                <c:pt idx="541">
                  <c:v>41816.0</c:v>
                </c:pt>
                <c:pt idx="542">
                  <c:v>41817.0</c:v>
                </c:pt>
                <c:pt idx="543">
                  <c:v>41818.0</c:v>
                </c:pt>
                <c:pt idx="544">
                  <c:v>41819.0</c:v>
                </c:pt>
                <c:pt idx="545">
                  <c:v>41820.0</c:v>
                </c:pt>
                <c:pt idx="546">
                  <c:v>41821.0</c:v>
                </c:pt>
                <c:pt idx="547">
                  <c:v>41822.0</c:v>
                </c:pt>
                <c:pt idx="548">
                  <c:v>41823.0</c:v>
                </c:pt>
                <c:pt idx="549">
                  <c:v>41824.0</c:v>
                </c:pt>
                <c:pt idx="550">
                  <c:v>41825.0</c:v>
                </c:pt>
                <c:pt idx="551">
                  <c:v>41826.0</c:v>
                </c:pt>
                <c:pt idx="552">
                  <c:v>41827.0</c:v>
                </c:pt>
                <c:pt idx="553">
                  <c:v>41828.0</c:v>
                </c:pt>
                <c:pt idx="554">
                  <c:v>41829.0</c:v>
                </c:pt>
                <c:pt idx="555">
                  <c:v>41830.0</c:v>
                </c:pt>
                <c:pt idx="556">
                  <c:v>41831.0</c:v>
                </c:pt>
                <c:pt idx="557">
                  <c:v>41832.0</c:v>
                </c:pt>
                <c:pt idx="558">
                  <c:v>41833.0</c:v>
                </c:pt>
                <c:pt idx="559">
                  <c:v>41834.0</c:v>
                </c:pt>
                <c:pt idx="560">
                  <c:v>41835.0</c:v>
                </c:pt>
                <c:pt idx="561">
                  <c:v>41836.0</c:v>
                </c:pt>
                <c:pt idx="562">
                  <c:v>41837.0</c:v>
                </c:pt>
                <c:pt idx="563">
                  <c:v>41838.0</c:v>
                </c:pt>
                <c:pt idx="564">
                  <c:v>41839.0</c:v>
                </c:pt>
                <c:pt idx="565">
                  <c:v>41840.0</c:v>
                </c:pt>
                <c:pt idx="566">
                  <c:v>41841.0</c:v>
                </c:pt>
                <c:pt idx="567">
                  <c:v>41842.0</c:v>
                </c:pt>
                <c:pt idx="568">
                  <c:v>41843.0</c:v>
                </c:pt>
                <c:pt idx="569">
                  <c:v>41844.0</c:v>
                </c:pt>
                <c:pt idx="570">
                  <c:v>41845.0</c:v>
                </c:pt>
                <c:pt idx="571">
                  <c:v>41846.0</c:v>
                </c:pt>
                <c:pt idx="572">
                  <c:v>41847.0</c:v>
                </c:pt>
                <c:pt idx="573">
                  <c:v>41848.0</c:v>
                </c:pt>
                <c:pt idx="574">
                  <c:v>41849.0</c:v>
                </c:pt>
                <c:pt idx="575">
                  <c:v>41850.0</c:v>
                </c:pt>
                <c:pt idx="576">
                  <c:v>41851.0</c:v>
                </c:pt>
                <c:pt idx="577">
                  <c:v>41852.0</c:v>
                </c:pt>
                <c:pt idx="578">
                  <c:v>41853.0</c:v>
                </c:pt>
                <c:pt idx="579">
                  <c:v>41854.0</c:v>
                </c:pt>
                <c:pt idx="580">
                  <c:v>41855.0</c:v>
                </c:pt>
                <c:pt idx="581">
                  <c:v>41856.0</c:v>
                </c:pt>
                <c:pt idx="582">
                  <c:v>41857.0</c:v>
                </c:pt>
                <c:pt idx="583">
                  <c:v>41858.0</c:v>
                </c:pt>
                <c:pt idx="584">
                  <c:v>41859.0</c:v>
                </c:pt>
                <c:pt idx="585">
                  <c:v>41860.0</c:v>
                </c:pt>
                <c:pt idx="586">
                  <c:v>41861.0</c:v>
                </c:pt>
                <c:pt idx="587">
                  <c:v>41862.0</c:v>
                </c:pt>
                <c:pt idx="588">
                  <c:v>41863.0</c:v>
                </c:pt>
                <c:pt idx="589">
                  <c:v>41864.0</c:v>
                </c:pt>
                <c:pt idx="590">
                  <c:v>41865.0</c:v>
                </c:pt>
                <c:pt idx="591">
                  <c:v>41866.0</c:v>
                </c:pt>
                <c:pt idx="592">
                  <c:v>41867.0</c:v>
                </c:pt>
                <c:pt idx="593">
                  <c:v>41868.0</c:v>
                </c:pt>
                <c:pt idx="594">
                  <c:v>41869.0</c:v>
                </c:pt>
                <c:pt idx="595">
                  <c:v>41870.0</c:v>
                </c:pt>
                <c:pt idx="596">
                  <c:v>41871.0</c:v>
                </c:pt>
                <c:pt idx="597">
                  <c:v>41872.0</c:v>
                </c:pt>
                <c:pt idx="598">
                  <c:v>41873.0</c:v>
                </c:pt>
                <c:pt idx="599">
                  <c:v>41874.0</c:v>
                </c:pt>
                <c:pt idx="600">
                  <c:v>41875.0</c:v>
                </c:pt>
                <c:pt idx="601">
                  <c:v>41876.0</c:v>
                </c:pt>
                <c:pt idx="602">
                  <c:v>41877.0</c:v>
                </c:pt>
                <c:pt idx="603">
                  <c:v>41878.0</c:v>
                </c:pt>
                <c:pt idx="604">
                  <c:v>41879.0</c:v>
                </c:pt>
                <c:pt idx="605">
                  <c:v>41880.0</c:v>
                </c:pt>
                <c:pt idx="606">
                  <c:v>41881.0</c:v>
                </c:pt>
                <c:pt idx="607">
                  <c:v>41882.0</c:v>
                </c:pt>
                <c:pt idx="608">
                  <c:v>41883.0</c:v>
                </c:pt>
                <c:pt idx="609">
                  <c:v>41884.0</c:v>
                </c:pt>
                <c:pt idx="610">
                  <c:v>41885.0</c:v>
                </c:pt>
                <c:pt idx="611">
                  <c:v>41886.0</c:v>
                </c:pt>
                <c:pt idx="612">
                  <c:v>41887.0</c:v>
                </c:pt>
                <c:pt idx="613">
                  <c:v>41888.0</c:v>
                </c:pt>
                <c:pt idx="614">
                  <c:v>41889.0</c:v>
                </c:pt>
                <c:pt idx="615">
                  <c:v>41890.0</c:v>
                </c:pt>
                <c:pt idx="616">
                  <c:v>41891.0</c:v>
                </c:pt>
                <c:pt idx="617">
                  <c:v>41892.0</c:v>
                </c:pt>
                <c:pt idx="618">
                  <c:v>41893.0</c:v>
                </c:pt>
                <c:pt idx="619">
                  <c:v>41894.0</c:v>
                </c:pt>
                <c:pt idx="620">
                  <c:v>41895.0</c:v>
                </c:pt>
                <c:pt idx="621">
                  <c:v>41896.0</c:v>
                </c:pt>
                <c:pt idx="622">
                  <c:v>41897.0</c:v>
                </c:pt>
                <c:pt idx="623">
                  <c:v>41898.0</c:v>
                </c:pt>
                <c:pt idx="624">
                  <c:v>41899.0</c:v>
                </c:pt>
                <c:pt idx="625">
                  <c:v>41900.0</c:v>
                </c:pt>
                <c:pt idx="626">
                  <c:v>41901.0</c:v>
                </c:pt>
                <c:pt idx="627">
                  <c:v>41902.0</c:v>
                </c:pt>
                <c:pt idx="628">
                  <c:v>41903.0</c:v>
                </c:pt>
                <c:pt idx="629">
                  <c:v>41904.0</c:v>
                </c:pt>
                <c:pt idx="630">
                  <c:v>41905.0</c:v>
                </c:pt>
                <c:pt idx="631">
                  <c:v>41906.0</c:v>
                </c:pt>
                <c:pt idx="632">
                  <c:v>41907.0</c:v>
                </c:pt>
                <c:pt idx="633">
                  <c:v>41908.0</c:v>
                </c:pt>
                <c:pt idx="634">
                  <c:v>41909.0</c:v>
                </c:pt>
                <c:pt idx="635">
                  <c:v>41910.0</c:v>
                </c:pt>
                <c:pt idx="636">
                  <c:v>41911.0</c:v>
                </c:pt>
                <c:pt idx="637">
                  <c:v>41912.0</c:v>
                </c:pt>
                <c:pt idx="638">
                  <c:v>41913.0</c:v>
                </c:pt>
                <c:pt idx="639">
                  <c:v>41914.0</c:v>
                </c:pt>
                <c:pt idx="640">
                  <c:v>41915.0</c:v>
                </c:pt>
                <c:pt idx="641">
                  <c:v>41916.0</c:v>
                </c:pt>
                <c:pt idx="642">
                  <c:v>41917.0</c:v>
                </c:pt>
                <c:pt idx="643">
                  <c:v>41918.0</c:v>
                </c:pt>
                <c:pt idx="644">
                  <c:v>41919.0</c:v>
                </c:pt>
                <c:pt idx="645">
                  <c:v>41920.0</c:v>
                </c:pt>
                <c:pt idx="646">
                  <c:v>41921.0</c:v>
                </c:pt>
                <c:pt idx="647">
                  <c:v>41922.0</c:v>
                </c:pt>
                <c:pt idx="648">
                  <c:v>41923.0</c:v>
                </c:pt>
                <c:pt idx="649">
                  <c:v>41924.0</c:v>
                </c:pt>
                <c:pt idx="650">
                  <c:v>41925.0</c:v>
                </c:pt>
                <c:pt idx="651">
                  <c:v>41926.0</c:v>
                </c:pt>
                <c:pt idx="652">
                  <c:v>41927.0</c:v>
                </c:pt>
                <c:pt idx="653">
                  <c:v>41928.0</c:v>
                </c:pt>
                <c:pt idx="654">
                  <c:v>41929.0</c:v>
                </c:pt>
                <c:pt idx="655">
                  <c:v>41930.0</c:v>
                </c:pt>
                <c:pt idx="656">
                  <c:v>41931.0</c:v>
                </c:pt>
                <c:pt idx="657">
                  <c:v>41932.0</c:v>
                </c:pt>
                <c:pt idx="658">
                  <c:v>41933.0</c:v>
                </c:pt>
                <c:pt idx="659">
                  <c:v>41934.0</c:v>
                </c:pt>
                <c:pt idx="660">
                  <c:v>41935.0</c:v>
                </c:pt>
                <c:pt idx="661">
                  <c:v>41936.0</c:v>
                </c:pt>
                <c:pt idx="662">
                  <c:v>41937.0</c:v>
                </c:pt>
                <c:pt idx="663">
                  <c:v>41938.0</c:v>
                </c:pt>
                <c:pt idx="664">
                  <c:v>41939.0</c:v>
                </c:pt>
                <c:pt idx="665">
                  <c:v>41940.0</c:v>
                </c:pt>
                <c:pt idx="666">
                  <c:v>41941.0</c:v>
                </c:pt>
                <c:pt idx="667">
                  <c:v>41942.0</c:v>
                </c:pt>
                <c:pt idx="668">
                  <c:v>41943.0</c:v>
                </c:pt>
                <c:pt idx="669">
                  <c:v>41944.0</c:v>
                </c:pt>
                <c:pt idx="670">
                  <c:v>41945.0</c:v>
                </c:pt>
                <c:pt idx="671">
                  <c:v>41946.0</c:v>
                </c:pt>
                <c:pt idx="672">
                  <c:v>41947.0</c:v>
                </c:pt>
                <c:pt idx="673">
                  <c:v>41948.0</c:v>
                </c:pt>
                <c:pt idx="674">
                  <c:v>41949.0</c:v>
                </c:pt>
                <c:pt idx="675">
                  <c:v>41950.0</c:v>
                </c:pt>
                <c:pt idx="676">
                  <c:v>41951.0</c:v>
                </c:pt>
                <c:pt idx="677">
                  <c:v>41952.0</c:v>
                </c:pt>
                <c:pt idx="678">
                  <c:v>41953.0</c:v>
                </c:pt>
                <c:pt idx="679">
                  <c:v>41954.0</c:v>
                </c:pt>
                <c:pt idx="680">
                  <c:v>41955.0</c:v>
                </c:pt>
                <c:pt idx="681">
                  <c:v>41956.0</c:v>
                </c:pt>
                <c:pt idx="682">
                  <c:v>41957.0</c:v>
                </c:pt>
                <c:pt idx="683">
                  <c:v>41958.0</c:v>
                </c:pt>
                <c:pt idx="684">
                  <c:v>41959.0</c:v>
                </c:pt>
                <c:pt idx="685">
                  <c:v>41960.0</c:v>
                </c:pt>
                <c:pt idx="686">
                  <c:v>41961.0</c:v>
                </c:pt>
                <c:pt idx="687">
                  <c:v>41962.0</c:v>
                </c:pt>
                <c:pt idx="688">
                  <c:v>41963.0</c:v>
                </c:pt>
                <c:pt idx="689">
                  <c:v>41964.0</c:v>
                </c:pt>
                <c:pt idx="690">
                  <c:v>41965.0</c:v>
                </c:pt>
                <c:pt idx="691">
                  <c:v>41966.0</c:v>
                </c:pt>
                <c:pt idx="692">
                  <c:v>41967.0</c:v>
                </c:pt>
                <c:pt idx="693">
                  <c:v>41968.0</c:v>
                </c:pt>
                <c:pt idx="694">
                  <c:v>41969.0</c:v>
                </c:pt>
                <c:pt idx="695">
                  <c:v>41970.0</c:v>
                </c:pt>
                <c:pt idx="696">
                  <c:v>41971.0</c:v>
                </c:pt>
                <c:pt idx="697">
                  <c:v>41972.0</c:v>
                </c:pt>
                <c:pt idx="698">
                  <c:v>41973.0</c:v>
                </c:pt>
                <c:pt idx="699">
                  <c:v>41974.0</c:v>
                </c:pt>
                <c:pt idx="700">
                  <c:v>41975.0</c:v>
                </c:pt>
                <c:pt idx="701">
                  <c:v>41976.0</c:v>
                </c:pt>
                <c:pt idx="702">
                  <c:v>41977.0</c:v>
                </c:pt>
                <c:pt idx="703">
                  <c:v>41978.0</c:v>
                </c:pt>
                <c:pt idx="704">
                  <c:v>41979.0</c:v>
                </c:pt>
                <c:pt idx="705">
                  <c:v>41980.0</c:v>
                </c:pt>
                <c:pt idx="706">
                  <c:v>41981.0</c:v>
                </c:pt>
                <c:pt idx="707">
                  <c:v>41982.0</c:v>
                </c:pt>
                <c:pt idx="708">
                  <c:v>41983.0</c:v>
                </c:pt>
                <c:pt idx="709">
                  <c:v>41984.0</c:v>
                </c:pt>
                <c:pt idx="710">
                  <c:v>41985.0</c:v>
                </c:pt>
                <c:pt idx="711">
                  <c:v>41986.0</c:v>
                </c:pt>
                <c:pt idx="712">
                  <c:v>41987.0</c:v>
                </c:pt>
                <c:pt idx="713">
                  <c:v>41988.0</c:v>
                </c:pt>
                <c:pt idx="714">
                  <c:v>41989.0</c:v>
                </c:pt>
                <c:pt idx="715">
                  <c:v>41990.0</c:v>
                </c:pt>
                <c:pt idx="716">
                  <c:v>41991.0</c:v>
                </c:pt>
                <c:pt idx="717">
                  <c:v>41992.0</c:v>
                </c:pt>
                <c:pt idx="718">
                  <c:v>41993.0</c:v>
                </c:pt>
                <c:pt idx="719">
                  <c:v>41994.0</c:v>
                </c:pt>
                <c:pt idx="720">
                  <c:v>41995.0</c:v>
                </c:pt>
                <c:pt idx="721">
                  <c:v>41996.0</c:v>
                </c:pt>
                <c:pt idx="722">
                  <c:v>41997.0</c:v>
                </c:pt>
                <c:pt idx="723">
                  <c:v>41998.0</c:v>
                </c:pt>
                <c:pt idx="724">
                  <c:v>41999.0</c:v>
                </c:pt>
                <c:pt idx="725">
                  <c:v>42000.0</c:v>
                </c:pt>
                <c:pt idx="726">
                  <c:v>42001.0</c:v>
                </c:pt>
                <c:pt idx="727">
                  <c:v>42002.0</c:v>
                </c:pt>
                <c:pt idx="728">
                  <c:v>42003.0</c:v>
                </c:pt>
                <c:pt idx="729">
                  <c:v>42004.0</c:v>
                </c:pt>
                <c:pt idx="730">
                  <c:v>42005.0</c:v>
                </c:pt>
                <c:pt idx="731">
                  <c:v>42006.0</c:v>
                </c:pt>
                <c:pt idx="732">
                  <c:v>42007.0</c:v>
                </c:pt>
                <c:pt idx="733">
                  <c:v>42008.0</c:v>
                </c:pt>
                <c:pt idx="734">
                  <c:v>42009.0</c:v>
                </c:pt>
                <c:pt idx="735">
                  <c:v>42010.0</c:v>
                </c:pt>
                <c:pt idx="736">
                  <c:v>42011.0</c:v>
                </c:pt>
                <c:pt idx="737">
                  <c:v>42012.0</c:v>
                </c:pt>
                <c:pt idx="738">
                  <c:v>42013.0</c:v>
                </c:pt>
                <c:pt idx="739">
                  <c:v>42014.0</c:v>
                </c:pt>
                <c:pt idx="740">
                  <c:v>42015.0</c:v>
                </c:pt>
                <c:pt idx="741">
                  <c:v>42016.0</c:v>
                </c:pt>
                <c:pt idx="742">
                  <c:v>42017.0</c:v>
                </c:pt>
                <c:pt idx="743">
                  <c:v>42018.0</c:v>
                </c:pt>
                <c:pt idx="744">
                  <c:v>42019.0</c:v>
                </c:pt>
                <c:pt idx="745">
                  <c:v>42020.0</c:v>
                </c:pt>
                <c:pt idx="746">
                  <c:v>42021.0</c:v>
                </c:pt>
                <c:pt idx="747">
                  <c:v>42022.0</c:v>
                </c:pt>
                <c:pt idx="748">
                  <c:v>42023.0</c:v>
                </c:pt>
                <c:pt idx="749">
                  <c:v>42024.0</c:v>
                </c:pt>
                <c:pt idx="750">
                  <c:v>42025.0</c:v>
                </c:pt>
                <c:pt idx="751">
                  <c:v>42026.0</c:v>
                </c:pt>
                <c:pt idx="752">
                  <c:v>42027.0</c:v>
                </c:pt>
                <c:pt idx="753">
                  <c:v>42028.0</c:v>
                </c:pt>
                <c:pt idx="754">
                  <c:v>42029.0</c:v>
                </c:pt>
                <c:pt idx="755">
                  <c:v>42030.0</c:v>
                </c:pt>
                <c:pt idx="756">
                  <c:v>42031.0</c:v>
                </c:pt>
                <c:pt idx="757">
                  <c:v>42032.0</c:v>
                </c:pt>
                <c:pt idx="758">
                  <c:v>42033.0</c:v>
                </c:pt>
                <c:pt idx="759">
                  <c:v>42034.0</c:v>
                </c:pt>
                <c:pt idx="760">
                  <c:v>42035.0</c:v>
                </c:pt>
                <c:pt idx="761">
                  <c:v>42036.0</c:v>
                </c:pt>
                <c:pt idx="762">
                  <c:v>42037.0</c:v>
                </c:pt>
                <c:pt idx="763">
                  <c:v>42038.0</c:v>
                </c:pt>
                <c:pt idx="764">
                  <c:v>42039.0</c:v>
                </c:pt>
                <c:pt idx="765">
                  <c:v>42040.0</c:v>
                </c:pt>
                <c:pt idx="766">
                  <c:v>42041.0</c:v>
                </c:pt>
                <c:pt idx="767">
                  <c:v>42042.0</c:v>
                </c:pt>
                <c:pt idx="768">
                  <c:v>42043.0</c:v>
                </c:pt>
                <c:pt idx="769">
                  <c:v>42044.0</c:v>
                </c:pt>
                <c:pt idx="770">
                  <c:v>42045.0</c:v>
                </c:pt>
                <c:pt idx="771">
                  <c:v>42046.0</c:v>
                </c:pt>
                <c:pt idx="772">
                  <c:v>42047.0</c:v>
                </c:pt>
                <c:pt idx="773">
                  <c:v>42048.0</c:v>
                </c:pt>
                <c:pt idx="774">
                  <c:v>42049.0</c:v>
                </c:pt>
                <c:pt idx="775">
                  <c:v>42050.0</c:v>
                </c:pt>
                <c:pt idx="776">
                  <c:v>42051.0</c:v>
                </c:pt>
                <c:pt idx="777">
                  <c:v>42052.0</c:v>
                </c:pt>
                <c:pt idx="778">
                  <c:v>42053.0</c:v>
                </c:pt>
                <c:pt idx="779">
                  <c:v>42054.0</c:v>
                </c:pt>
                <c:pt idx="780">
                  <c:v>42055.0</c:v>
                </c:pt>
                <c:pt idx="781">
                  <c:v>42056.0</c:v>
                </c:pt>
                <c:pt idx="782">
                  <c:v>42057.0</c:v>
                </c:pt>
                <c:pt idx="783">
                  <c:v>42058.0</c:v>
                </c:pt>
                <c:pt idx="784">
                  <c:v>42059.0</c:v>
                </c:pt>
                <c:pt idx="785">
                  <c:v>42060.0</c:v>
                </c:pt>
                <c:pt idx="786">
                  <c:v>42061.0</c:v>
                </c:pt>
                <c:pt idx="787">
                  <c:v>42062.0</c:v>
                </c:pt>
                <c:pt idx="788">
                  <c:v>42063.0</c:v>
                </c:pt>
                <c:pt idx="789">
                  <c:v>42064.0</c:v>
                </c:pt>
                <c:pt idx="790">
                  <c:v>42065.0</c:v>
                </c:pt>
                <c:pt idx="791">
                  <c:v>42066.0</c:v>
                </c:pt>
                <c:pt idx="792">
                  <c:v>42067.0</c:v>
                </c:pt>
                <c:pt idx="793">
                  <c:v>42068.0</c:v>
                </c:pt>
                <c:pt idx="794">
                  <c:v>42069.0</c:v>
                </c:pt>
                <c:pt idx="795">
                  <c:v>42070.0</c:v>
                </c:pt>
                <c:pt idx="796">
                  <c:v>42071.0</c:v>
                </c:pt>
                <c:pt idx="797">
                  <c:v>42072.0</c:v>
                </c:pt>
                <c:pt idx="798">
                  <c:v>42073.0</c:v>
                </c:pt>
                <c:pt idx="799">
                  <c:v>42074.0</c:v>
                </c:pt>
                <c:pt idx="800">
                  <c:v>42075.0</c:v>
                </c:pt>
                <c:pt idx="801">
                  <c:v>42076.0</c:v>
                </c:pt>
                <c:pt idx="802">
                  <c:v>42077.0</c:v>
                </c:pt>
                <c:pt idx="803">
                  <c:v>42078.0</c:v>
                </c:pt>
                <c:pt idx="804">
                  <c:v>42079.0</c:v>
                </c:pt>
                <c:pt idx="805">
                  <c:v>42080.0</c:v>
                </c:pt>
                <c:pt idx="806">
                  <c:v>42081.0</c:v>
                </c:pt>
                <c:pt idx="807">
                  <c:v>42082.0</c:v>
                </c:pt>
                <c:pt idx="808">
                  <c:v>42083.0</c:v>
                </c:pt>
                <c:pt idx="809">
                  <c:v>42084.0</c:v>
                </c:pt>
                <c:pt idx="810">
                  <c:v>42085.0</c:v>
                </c:pt>
                <c:pt idx="811">
                  <c:v>42086.0</c:v>
                </c:pt>
                <c:pt idx="812">
                  <c:v>42087.0</c:v>
                </c:pt>
                <c:pt idx="813">
                  <c:v>42088.0</c:v>
                </c:pt>
                <c:pt idx="814">
                  <c:v>42089.0</c:v>
                </c:pt>
                <c:pt idx="815">
                  <c:v>42090.0</c:v>
                </c:pt>
                <c:pt idx="816">
                  <c:v>42091.0</c:v>
                </c:pt>
                <c:pt idx="817">
                  <c:v>42092.0</c:v>
                </c:pt>
                <c:pt idx="818">
                  <c:v>42093.0</c:v>
                </c:pt>
                <c:pt idx="819">
                  <c:v>42094.0</c:v>
                </c:pt>
                <c:pt idx="820">
                  <c:v>42095.0</c:v>
                </c:pt>
                <c:pt idx="821">
                  <c:v>42096.0</c:v>
                </c:pt>
                <c:pt idx="822">
                  <c:v>42097.0</c:v>
                </c:pt>
                <c:pt idx="823">
                  <c:v>42098.0</c:v>
                </c:pt>
                <c:pt idx="824">
                  <c:v>42099.0</c:v>
                </c:pt>
                <c:pt idx="825">
                  <c:v>42100.0</c:v>
                </c:pt>
                <c:pt idx="826">
                  <c:v>42101.0</c:v>
                </c:pt>
                <c:pt idx="827">
                  <c:v>42102.0</c:v>
                </c:pt>
                <c:pt idx="828">
                  <c:v>42103.0</c:v>
                </c:pt>
                <c:pt idx="829">
                  <c:v>42104.0</c:v>
                </c:pt>
                <c:pt idx="830">
                  <c:v>42105.0</c:v>
                </c:pt>
                <c:pt idx="831">
                  <c:v>42106.0</c:v>
                </c:pt>
                <c:pt idx="832">
                  <c:v>42107.0</c:v>
                </c:pt>
                <c:pt idx="833">
                  <c:v>42108.0</c:v>
                </c:pt>
                <c:pt idx="834">
                  <c:v>42109.0</c:v>
                </c:pt>
                <c:pt idx="835">
                  <c:v>42110.0</c:v>
                </c:pt>
                <c:pt idx="836">
                  <c:v>42111.0</c:v>
                </c:pt>
                <c:pt idx="837">
                  <c:v>42112.0</c:v>
                </c:pt>
                <c:pt idx="838">
                  <c:v>42113.0</c:v>
                </c:pt>
                <c:pt idx="839">
                  <c:v>42114.0</c:v>
                </c:pt>
                <c:pt idx="840">
                  <c:v>42115.0</c:v>
                </c:pt>
                <c:pt idx="841">
                  <c:v>42116.0</c:v>
                </c:pt>
                <c:pt idx="842">
                  <c:v>42117.0</c:v>
                </c:pt>
                <c:pt idx="843">
                  <c:v>42118.0</c:v>
                </c:pt>
                <c:pt idx="844">
                  <c:v>42119.0</c:v>
                </c:pt>
                <c:pt idx="845">
                  <c:v>42120.0</c:v>
                </c:pt>
                <c:pt idx="846">
                  <c:v>42121.0</c:v>
                </c:pt>
                <c:pt idx="847">
                  <c:v>42122.0</c:v>
                </c:pt>
                <c:pt idx="848">
                  <c:v>42123.0</c:v>
                </c:pt>
                <c:pt idx="849">
                  <c:v>42124.0</c:v>
                </c:pt>
                <c:pt idx="850">
                  <c:v>42125.0</c:v>
                </c:pt>
                <c:pt idx="851">
                  <c:v>42126.0</c:v>
                </c:pt>
                <c:pt idx="852">
                  <c:v>42127.0</c:v>
                </c:pt>
                <c:pt idx="853">
                  <c:v>42128.0</c:v>
                </c:pt>
                <c:pt idx="854">
                  <c:v>42129.0</c:v>
                </c:pt>
                <c:pt idx="855">
                  <c:v>42130.0</c:v>
                </c:pt>
                <c:pt idx="856">
                  <c:v>42131.0</c:v>
                </c:pt>
                <c:pt idx="857">
                  <c:v>42132.0</c:v>
                </c:pt>
                <c:pt idx="858">
                  <c:v>42133.0</c:v>
                </c:pt>
                <c:pt idx="859">
                  <c:v>42134.0</c:v>
                </c:pt>
                <c:pt idx="860">
                  <c:v>42135.0</c:v>
                </c:pt>
                <c:pt idx="861">
                  <c:v>42136.0</c:v>
                </c:pt>
                <c:pt idx="862">
                  <c:v>42137.0</c:v>
                </c:pt>
                <c:pt idx="863">
                  <c:v>42138.0</c:v>
                </c:pt>
                <c:pt idx="864">
                  <c:v>42139.0</c:v>
                </c:pt>
                <c:pt idx="865">
                  <c:v>42140.0</c:v>
                </c:pt>
                <c:pt idx="866">
                  <c:v>42141.0</c:v>
                </c:pt>
                <c:pt idx="867">
                  <c:v>42142.0</c:v>
                </c:pt>
                <c:pt idx="868">
                  <c:v>42143.0</c:v>
                </c:pt>
                <c:pt idx="869">
                  <c:v>42144.0</c:v>
                </c:pt>
                <c:pt idx="870">
                  <c:v>42145.0</c:v>
                </c:pt>
                <c:pt idx="871">
                  <c:v>42146.0</c:v>
                </c:pt>
                <c:pt idx="872">
                  <c:v>42147.0</c:v>
                </c:pt>
                <c:pt idx="873">
                  <c:v>42148.0</c:v>
                </c:pt>
                <c:pt idx="874">
                  <c:v>42149.0</c:v>
                </c:pt>
                <c:pt idx="875">
                  <c:v>42150.0</c:v>
                </c:pt>
                <c:pt idx="876">
                  <c:v>42151.0</c:v>
                </c:pt>
                <c:pt idx="877">
                  <c:v>42152.0</c:v>
                </c:pt>
                <c:pt idx="878">
                  <c:v>42153.0</c:v>
                </c:pt>
                <c:pt idx="879">
                  <c:v>42154.0</c:v>
                </c:pt>
                <c:pt idx="880">
                  <c:v>42155.0</c:v>
                </c:pt>
                <c:pt idx="881">
                  <c:v>42156.0</c:v>
                </c:pt>
                <c:pt idx="882">
                  <c:v>42157.0</c:v>
                </c:pt>
                <c:pt idx="883">
                  <c:v>42158.0</c:v>
                </c:pt>
                <c:pt idx="884">
                  <c:v>42159.0</c:v>
                </c:pt>
                <c:pt idx="885">
                  <c:v>42160.0</c:v>
                </c:pt>
                <c:pt idx="886">
                  <c:v>42161.0</c:v>
                </c:pt>
                <c:pt idx="887">
                  <c:v>42162.0</c:v>
                </c:pt>
                <c:pt idx="888">
                  <c:v>42163.0</c:v>
                </c:pt>
                <c:pt idx="889">
                  <c:v>42164.0</c:v>
                </c:pt>
                <c:pt idx="890">
                  <c:v>42165.0</c:v>
                </c:pt>
                <c:pt idx="891">
                  <c:v>42166.0</c:v>
                </c:pt>
                <c:pt idx="892">
                  <c:v>42167.0</c:v>
                </c:pt>
                <c:pt idx="893">
                  <c:v>42168.0</c:v>
                </c:pt>
                <c:pt idx="894">
                  <c:v>42169.0</c:v>
                </c:pt>
                <c:pt idx="895">
                  <c:v>42170.0</c:v>
                </c:pt>
                <c:pt idx="896">
                  <c:v>42171.0</c:v>
                </c:pt>
                <c:pt idx="897">
                  <c:v>42172.0</c:v>
                </c:pt>
                <c:pt idx="898">
                  <c:v>42173.0</c:v>
                </c:pt>
                <c:pt idx="899">
                  <c:v>42174.0</c:v>
                </c:pt>
                <c:pt idx="900">
                  <c:v>42175.0</c:v>
                </c:pt>
                <c:pt idx="901">
                  <c:v>42176.0</c:v>
                </c:pt>
                <c:pt idx="902">
                  <c:v>42177.0</c:v>
                </c:pt>
                <c:pt idx="903">
                  <c:v>42178.0</c:v>
                </c:pt>
                <c:pt idx="904">
                  <c:v>42179.0</c:v>
                </c:pt>
                <c:pt idx="905">
                  <c:v>42180.0</c:v>
                </c:pt>
                <c:pt idx="906">
                  <c:v>42181.0</c:v>
                </c:pt>
                <c:pt idx="907">
                  <c:v>42182.0</c:v>
                </c:pt>
                <c:pt idx="908">
                  <c:v>42183.0</c:v>
                </c:pt>
                <c:pt idx="909">
                  <c:v>42184.0</c:v>
                </c:pt>
                <c:pt idx="910">
                  <c:v>42185.0</c:v>
                </c:pt>
                <c:pt idx="911">
                  <c:v>42186.0</c:v>
                </c:pt>
                <c:pt idx="912">
                  <c:v>42187.0</c:v>
                </c:pt>
                <c:pt idx="913">
                  <c:v>42188.0</c:v>
                </c:pt>
                <c:pt idx="914">
                  <c:v>42189.0</c:v>
                </c:pt>
                <c:pt idx="915">
                  <c:v>42190.0</c:v>
                </c:pt>
                <c:pt idx="916">
                  <c:v>42191.0</c:v>
                </c:pt>
                <c:pt idx="917">
                  <c:v>42192.0</c:v>
                </c:pt>
                <c:pt idx="918">
                  <c:v>42193.0</c:v>
                </c:pt>
                <c:pt idx="919">
                  <c:v>42194.0</c:v>
                </c:pt>
                <c:pt idx="920">
                  <c:v>42195.0</c:v>
                </c:pt>
                <c:pt idx="921">
                  <c:v>42196.0</c:v>
                </c:pt>
                <c:pt idx="922">
                  <c:v>42197.0</c:v>
                </c:pt>
                <c:pt idx="923">
                  <c:v>42198.0</c:v>
                </c:pt>
                <c:pt idx="924">
                  <c:v>42199.0</c:v>
                </c:pt>
                <c:pt idx="925">
                  <c:v>42200.0</c:v>
                </c:pt>
                <c:pt idx="926">
                  <c:v>42201.0</c:v>
                </c:pt>
                <c:pt idx="927">
                  <c:v>42202.0</c:v>
                </c:pt>
                <c:pt idx="928">
                  <c:v>42203.0</c:v>
                </c:pt>
                <c:pt idx="929">
                  <c:v>42204.0</c:v>
                </c:pt>
                <c:pt idx="930">
                  <c:v>42205.0</c:v>
                </c:pt>
                <c:pt idx="931">
                  <c:v>42206.0</c:v>
                </c:pt>
                <c:pt idx="932">
                  <c:v>42207.0</c:v>
                </c:pt>
                <c:pt idx="933">
                  <c:v>42208.0</c:v>
                </c:pt>
                <c:pt idx="934">
                  <c:v>42209.0</c:v>
                </c:pt>
                <c:pt idx="935">
                  <c:v>42210.0</c:v>
                </c:pt>
                <c:pt idx="936">
                  <c:v>42211.0</c:v>
                </c:pt>
                <c:pt idx="937">
                  <c:v>42212.0</c:v>
                </c:pt>
                <c:pt idx="938">
                  <c:v>42213.0</c:v>
                </c:pt>
                <c:pt idx="939">
                  <c:v>42214.0</c:v>
                </c:pt>
                <c:pt idx="940">
                  <c:v>42215.0</c:v>
                </c:pt>
                <c:pt idx="941">
                  <c:v>42216.0</c:v>
                </c:pt>
                <c:pt idx="942">
                  <c:v>42217.0</c:v>
                </c:pt>
                <c:pt idx="943">
                  <c:v>42218.0</c:v>
                </c:pt>
                <c:pt idx="944">
                  <c:v>42219.0</c:v>
                </c:pt>
                <c:pt idx="945">
                  <c:v>42220.0</c:v>
                </c:pt>
                <c:pt idx="946">
                  <c:v>42221.0</c:v>
                </c:pt>
                <c:pt idx="947">
                  <c:v>42222.0</c:v>
                </c:pt>
                <c:pt idx="948">
                  <c:v>42223.0</c:v>
                </c:pt>
                <c:pt idx="949">
                  <c:v>42224.0</c:v>
                </c:pt>
                <c:pt idx="950">
                  <c:v>42225.0</c:v>
                </c:pt>
                <c:pt idx="951">
                  <c:v>42226.0</c:v>
                </c:pt>
                <c:pt idx="952">
                  <c:v>42227.0</c:v>
                </c:pt>
                <c:pt idx="953">
                  <c:v>42228.0</c:v>
                </c:pt>
                <c:pt idx="954">
                  <c:v>42229.0</c:v>
                </c:pt>
                <c:pt idx="955">
                  <c:v>42230.0</c:v>
                </c:pt>
                <c:pt idx="956">
                  <c:v>42231.0</c:v>
                </c:pt>
                <c:pt idx="957">
                  <c:v>42232.0</c:v>
                </c:pt>
                <c:pt idx="958">
                  <c:v>42233.0</c:v>
                </c:pt>
                <c:pt idx="959">
                  <c:v>42234.0</c:v>
                </c:pt>
                <c:pt idx="960">
                  <c:v>42235.0</c:v>
                </c:pt>
                <c:pt idx="961">
                  <c:v>42236.0</c:v>
                </c:pt>
                <c:pt idx="962">
                  <c:v>42237.0</c:v>
                </c:pt>
                <c:pt idx="963">
                  <c:v>42238.0</c:v>
                </c:pt>
                <c:pt idx="964">
                  <c:v>42239.0</c:v>
                </c:pt>
                <c:pt idx="965">
                  <c:v>42240.0</c:v>
                </c:pt>
                <c:pt idx="966">
                  <c:v>42241.0</c:v>
                </c:pt>
                <c:pt idx="967">
                  <c:v>42242.0</c:v>
                </c:pt>
                <c:pt idx="968">
                  <c:v>42243.0</c:v>
                </c:pt>
                <c:pt idx="969">
                  <c:v>42244.0</c:v>
                </c:pt>
                <c:pt idx="970">
                  <c:v>42245.0</c:v>
                </c:pt>
                <c:pt idx="971">
                  <c:v>42246.0</c:v>
                </c:pt>
                <c:pt idx="972">
                  <c:v>42247.0</c:v>
                </c:pt>
                <c:pt idx="973">
                  <c:v>42248.0</c:v>
                </c:pt>
                <c:pt idx="974">
                  <c:v>42249.0</c:v>
                </c:pt>
                <c:pt idx="975">
                  <c:v>42250.0</c:v>
                </c:pt>
                <c:pt idx="976">
                  <c:v>42251.0</c:v>
                </c:pt>
                <c:pt idx="977">
                  <c:v>42252.0</c:v>
                </c:pt>
                <c:pt idx="978">
                  <c:v>42253.0</c:v>
                </c:pt>
                <c:pt idx="979">
                  <c:v>42254.0</c:v>
                </c:pt>
                <c:pt idx="980">
                  <c:v>42255.0</c:v>
                </c:pt>
                <c:pt idx="981">
                  <c:v>42256.0</c:v>
                </c:pt>
                <c:pt idx="982">
                  <c:v>42257.0</c:v>
                </c:pt>
                <c:pt idx="983">
                  <c:v>42258.0</c:v>
                </c:pt>
                <c:pt idx="984">
                  <c:v>42259.0</c:v>
                </c:pt>
                <c:pt idx="985">
                  <c:v>42260.0</c:v>
                </c:pt>
                <c:pt idx="986">
                  <c:v>42261.0</c:v>
                </c:pt>
                <c:pt idx="987">
                  <c:v>42262.0</c:v>
                </c:pt>
                <c:pt idx="988">
                  <c:v>42263.0</c:v>
                </c:pt>
                <c:pt idx="989">
                  <c:v>42264.0</c:v>
                </c:pt>
                <c:pt idx="990">
                  <c:v>42265.0</c:v>
                </c:pt>
                <c:pt idx="991">
                  <c:v>42266.0</c:v>
                </c:pt>
                <c:pt idx="992">
                  <c:v>42267.0</c:v>
                </c:pt>
                <c:pt idx="993">
                  <c:v>42268.0</c:v>
                </c:pt>
                <c:pt idx="994">
                  <c:v>42269.0</c:v>
                </c:pt>
                <c:pt idx="995">
                  <c:v>42270.0</c:v>
                </c:pt>
                <c:pt idx="996">
                  <c:v>42271.0</c:v>
                </c:pt>
                <c:pt idx="997">
                  <c:v>42272.0</c:v>
                </c:pt>
                <c:pt idx="998">
                  <c:v>42273.0</c:v>
                </c:pt>
                <c:pt idx="999">
                  <c:v>42274.0</c:v>
                </c:pt>
                <c:pt idx="1000">
                  <c:v>42275.0</c:v>
                </c:pt>
                <c:pt idx="1001">
                  <c:v>42276.0</c:v>
                </c:pt>
                <c:pt idx="1002">
                  <c:v>42277.0</c:v>
                </c:pt>
                <c:pt idx="1003">
                  <c:v>42278.0</c:v>
                </c:pt>
                <c:pt idx="1004">
                  <c:v>42279.0</c:v>
                </c:pt>
                <c:pt idx="1005">
                  <c:v>42280.0</c:v>
                </c:pt>
                <c:pt idx="1006">
                  <c:v>42281.0</c:v>
                </c:pt>
                <c:pt idx="1007">
                  <c:v>42282.0</c:v>
                </c:pt>
                <c:pt idx="1008">
                  <c:v>42283.0</c:v>
                </c:pt>
                <c:pt idx="1009">
                  <c:v>42284.0</c:v>
                </c:pt>
                <c:pt idx="1010">
                  <c:v>42285.0</c:v>
                </c:pt>
                <c:pt idx="1011">
                  <c:v>42286.0</c:v>
                </c:pt>
                <c:pt idx="1012">
                  <c:v>42287.0</c:v>
                </c:pt>
                <c:pt idx="1013">
                  <c:v>42288.0</c:v>
                </c:pt>
                <c:pt idx="1014">
                  <c:v>42289.0</c:v>
                </c:pt>
                <c:pt idx="1015">
                  <c:v>42290.0</c:v>
                </c:pt>
                <c:pt idx="1016">
                  <c:v>42291.0</c:v>
                </c:pt>
                <c:pt idx="1017">
                  <c:v>42292.0</c:v>
                </c:pt>
                <c:pt idx="1018">
                  <c:v>42293.0</c:v>
                </c:pt>
                <c:pt idx="1019">
                  <c:v>42294.0</c:v>
                </c:pt>
                <c:pt idx="1020">
                  <c:v>42295.0</c:v>
                </c:pt>
                <c:pt idx="1021">
                  <c:v>42296.0</c:v>
                </c:pt>
                <c:pt idx="1022">
                  <c:v>42297.0</c:v>
                </c:pt>
                <c:pt idx="1023">
                  <c:v>42298.0</c:v>
                </c:pt>
                <c:pt idx="1024">
                  <c:v>42299.0</c:v>
                </c:pt>
                <c:pt idx="1025">
                  <c:v>42300.0</c:v>
                </c:pt>
                <c:pt idx="1026">
                  <c:v>42301.0</c:v>
                </c:pt>
                <c:pt idx="1027">
                  <c:v>42302.0</c:v>
                </c:pt>
                <c:pt idx="1028">
                  <c:v>42303.0</c:v>
                </c:pt>
                <c:pt idx="1029">
                  <c:v>42304.0</c:v>
                </c:pt>
                <c:pt idx="1030">
                  <c:v>42305.0</c:v>
                </c:pt>
                <c:pt idx="1031">
                  <c:v>42306.0</c:v>
                </c:pt>
                <c:pt idx="1032">
                  <c:v>42307.0</c:v>
                </c:pt>
                <c:pt idx="1033">
                  <c:v>42308.0</c:v>
                </c:pt>
                <c:pt idx="1034">
                  <c:v>42309.0</c:v>
                </c:pt>
                <c:pt idx="1035">
                  <c:v>42310.0</c:v>
                </c:pt>
                <c:pt idx="1036">
                  <c:v>42311.0</c:v>
                </c:pt>
                <c:pt idx="1037">
                  <c:v>42312.0</c:v>
                </c:pt>
                <c:pt idx="1038">
                  <c:v>42313.0</c:v>
                </c:pt>
                <c:pt idx="1039">
                  <c:v>42314.0</c:v>
                </c:pt>
                <c:pt idx="1040">
                  <c:v>42315.0</c:v>
                </c:pt>
                <c:pt idx="1041">
                  <c:v>42316.0</c:v>
                </c:pt>
                <c:pt idx="1042">
                  <c:v>42317.0</c:v>
                </c:pt>
                <c:pt idx="1043">
                  <c:v>42318.0</c:v>
                </c:pt>
                <c:pt idx="1044">
                  <c:v>42319.0</c:v>
                </c:pt>
                <c:pt idx="1045">
                  <c:v>42320.0</c:v>
                </c:pt>
                <c:pt idx="1046">
                  <c:v>42321.0</c:v>
                </c:pt>
                <c:pt idx="1047">
                  <c:v>42322.0</c:v>
                </c:pt>
                <c:pt idx="1048">
                  <c:v>42323.0</c:v>
                </c:pt>
                <c:pt idx="1049">
                  <c:v>42324.0</c:v>
                </c:pt>
                <c:pt idx="1050">
                  <c:v>42325.0</c:v>
                </c:pt>
                <c:pt idx="1051">
                  <c:v>42326.0</c:v>
                </c:pt>
                <c:pt idx="1052">
                  <c:v>42327.0</c:v>
                </c:pt>
                <c:pt idx="1053">
                  <c:v>42328.0</c:v>
                </c:pt>
                <c:pt idx="1054">
                  <c:v>42329.0</c:v>
                </c:pt>
                <c:pt idx="1055">
                  <c:v>42330.0</c:v>
                </c:pt>
                <c:pt idx="1056">
                  <c:v>42331.0</c:v>
                </c:pt>
                <c:pt idx="1057">
                  <c:v>42332.0</c:v>
                </c:pt>
                <c:pt idx="1058">
                  <c:v>42333.0</c:v>
                </c:pt>
                <c:pt idx="1059">
                  <c:v>42334.0</c:v>
                </c:pt>
                <c:pt idx="1060">
                  <c:v>42335.0</c:v>
                </c:pt>
                <c:pt idx="1061">
                  <c:v>42336.0</c:v>
                </c:pt>
                <c:pt idx="1062">
                  <c:v>42337.0</c:v>
                </c:pt>
                <c:pt idx="1063">
                  <c:v>42338.0</c:v>
                </c:pt>
                <c:pt idx="1064">
                  <c:v>42339.0</c:v>
                </c:pt>
                <c:pt idx="1065">
                  <c:v>42340.0</c:v>
                </c:pt>
                <c:pt idx="1066">
                  <c:v>42341.0</c:v>
                </c:pt>
                <c:pt idx="1067">
                  <c:v>42342.0</c:v>
                </c:pt>
                <c:pt idx="1068">
                  <c:v>42343.0</c:v>
                </c:pt>
                <c:pt idx="1069">
                  <c:v>42344.0</c:v>
                </c:pt>
                <c:pt idx="1070">
                  <c:v>42345.0</c:v>
                </c:pt>
                <c:pt idx="1071">
                  <c:v>42346.0</c:v>
                </c:pt>
                <c:pt idx="1072">
                  <c:v>42347.0</c:v>
                </c:pt>
                <c:pt idx="1073">
                  <c:v>42348.0</c:v>
                </c:pt>
                <c:pt idx="1074">
                  <c:v>42349.0</c:v>
                </c:pt>
                <c:pt idx="1075">
                  <c:v>42350.0</c:v>
                </c:pt>
                <c:pt idx="1076">
                  <c:v>42351.0</c:v>
                </c:pt>
                <c:pt idx="1077">
                  <c:v>42352.0</c:v>
                </c:pt>
                <c:pt idx="1078">
                  <c:v>42353.0</c:v>
                </c:pt>
                <c:pt idx="1079">
                  <c:v>42354.0</c:v>
                </c:pt>
                <c:pt idx="1080">
                  <c:v>42355.0</c:v>
                </c:pt>
                <c:pt idx="1081">
                  <c:v>42356.0</c:v>
                </c:pt>
                <c:pt idx="1082">
                  <c:v>42357.0</c:v>
                </c:pt>
                <c:pt idx="1083">
                  <c:v>42358.0</c:v>
                </c:pt>
                <c:pt idx="1084">
                  <c:v>42359.0</c:v>
                </c:pt>
                <c:pt idx="1085">
                  <c:v>42360.0</c:v>
                </c:pt>
                <c:pt idx="1086">
                  <c:v>42361.0</c:v>
                </c:pt>
                <c:pt idx="1087">
                  <c:v>42362.0</c:v>
                </c:pt>
                <c:pt idx="1088">
                  <c:v>42363.0</c:v>
                </c:pt>
                <c:pt idx="1089">
                  <c:v>42364.0</c:v>
                </c:pt>
                <c:pt idx="1090">
                  <c:v>42365.0</c:v>
                </c:pt>
                <c:pt idx="1091">
                  <c:v>42366.0</c:v>
                </c:pt>
                <c:pt idx="1092">
                  <c:v>42367.0</c:v>
                </c:pt>
                <c:pt idx="1093">
                  <c:v>42368.0</c:v>
                </c:pt>
                <c:pt idx="1094">
                  <c:v>42369.0</c:v>
                </c:pt>
                <c:pt idx="1095">
                  <c:v>42370.0</c:v>
                </c:pt>
                <c:pt idx="1096">
                  <c:v>42371.0</c:v>
                </c:pt>
                <c:pt idx="1097">
                  <c:v>42372.0</c:v>
                </c:pt>
                <c:pt idx="1098">
                  <c:v>42373.0</c:v>
                </c:pt>
                <c:pt idx="1099">
                  <c:v>42374.0</c:v>
                </c:pt>
                <c:pt idx="1100">
                  <c:v>42375.0</c:v>
                </c:pt>
                <c:pt idx="1101">
                  <c:v>42376.0</c:v>
                </c:pt>
                <c:pt idx="1102">
                  <c:v>42377.0</c:v>
                </c:pt>
                <c:pt idx="1103">
                  <c:v>42378.0</c:v>
                </c:pt>
                <c:pt idx="1104">
                  <c:v>42379.0</c:v>
                </c:pt>
                <c:pt idx="1105">
                  <c:v>42380.0</c:v>
                </c:pt>
                <c:pt idx="1106">
                  <c:v>42381.0</c:v>
                </c:pt>
                <c:pt idx="1107">
                  <c:v>42382.0</c:v>
                </c:pt>
                <c:pt idx="1108">
                  <c:v>42383.0</c:v>
                </c:pt>
                <c:pt idx="1109">
                  <c:v>42384.0</c:v>
                </c:pt>
                <c:pt idx="1110">
                  <c:v>42385.0</c:v>
                </c:pt>
                <c:pt idx="1111">
                  <c:v>42386.0</c:v>
                </c:pt>
                <c:pt idx="1112">
                  <c:v>42387.0</c:v>
                </c:pt>
                <c:pt idx="1113">
                  <c:v>42388.0</c:v>
                </c:pt>
                <c:pt idx="1114">
                  <c:v>42389.0</c:v>
                </c:pt>
                <c:pt idx="1115">
                  <c:v>42390.0</c:v>
                </c:pt>
                <c:pt idx="1116">
                  <c:v>42391.0</c:v>
                </c:pt>
                <c:pt idx="1117">
                  <c:v>42392.0</c:v>
                </c:pt>
                <c:pt idx="1118">
                  <c:v>42393.0</c:v>
                </c:pt>
                <c:pt idx="1119">
                  <c:v>42394.0</c:v>
                </c:pt>
                <c:pt idx="1120">
                  <c:v>42395.0</c:v>
                </c:pt>
                <c:pt idx="1121">
                  <c:v>42396.0</c:v>
                </c:pt>
                <c:pt idx="1122">
                  <c:v>42397.0</c:v>
                </c:pt>
                <c:pt idx="1123">
                  <c:v>42398.0</c:v>
                </c:pt>
                <c:pt idx="1124">
                  <c:v>42399.0</c:v>
                </c:pt>
                <c:pt idx="1125">
                  <c:v>42400.0</c:v>
                </c:pt>
                <c:pt idx="1126">
                  <c:v>42401.0</c:v>
                </c:pt>
                <c:pt idx="1127">
                  <c:v>42402.0</c:v>
                </c:pt>
                <c:pt idx="1128">
                  <c:v>42403.0</c:v>
                </c:pt>
                <c:pt idx="1129">
                  <c:v>42404.0</c:v>
                </c:pt>
                <c:pt idx="1130">
                  <c:v>42405.0</c:v>
                </c:pt>
                <c:pt idx="1131">
                  <c:v>42406.0</c:v>
                </c:pt>
                <c:pt idx="1132">
                  <c:v>42407.0</c:v>
                </c:pt>
                <c:pt idx="1133">
                  <c:v>42408.0</c:v>
                </c:pt>
                <c:pt idx="1134">
                  <c:v>42409.0</c:v>
                </c:pt>
                <c:pt idx="1135">
                  <c:v>42410.0</c:v>
                </c:pt>
                <c:pt idx="1136">
                  <c:v>42411.0</c:v>
                </c:pt>
                <c:pt idx="1137">
                  <c:v>42412.0</c:v>
                </c:pt>
                <c:pt idx="1138">
                  <c:v>42413.0</c:v>
                </c:pt>
                <c:pt idx="1139">
                  <c:v>42414.0</c:v>
                </c:pt>
                <c:pt idx="1140">
                  <c:v>42415.0</c:v>
                </c:pt>
                <c:pt idx="1141">
                  <c:v>42416.0</c:v>
                </c:pt>
                <c:pt idx="1142">
                  <c:v>42417.0</c:v>
                </c:pt>
                <c:pt idx="1143">
                  <c:v>42418.0</c:v>
                </c:pt>
                <c:pt idx="1144">
                  <c:v>42419.0</c:v>
                </c:pt>
                <c:pt idx="1145">
                  <c:v>42420.0</c:v>
                </c:pt>
                <c:pt idx="1146">
                  <c:v>42421.0</c:v>
                </c:pt>
                <c:pt idx="1147">
                  <c:v>42422.0</c:v>
                </c:pt>
                <c:pt idx="1148">
                  <c:v>42423.0</c:v>
                </c:pt>
                <c:pt idx="1149">
                  <c:v>42424.0</c:v>
                </c:pt>
                <c:pt idx="1150">
                  <c:v>42425.0</c:v>
                </c:pt>
                <c:pt idx="1151">
                  <c:v>42426.0</c:v>
                </c:pt>
                <c:pt idx="1152">
                  <c:v>42427.0</c:v>
                </c:pt>
                <c:pt idx="1153">
                  <c:v>42428.0</c:v>
                </c:pt>
                <c:pt idx="1154">
                  <c:v>42429.0</c:v>
                </c:pt>
                <c:pt idx="1155">
                  <c:v>42430.0</c:v>
                </c:pt>
                <c:pt idx="1156">
                  <c:v>42431.0</c:v>
                </c:pt>
                <c:pt idx="1157">
                  <c:v>42432.0</c:v>
                </c:pt>
                <c:pt idx="1158">
                  <c:v>42433.0</c:v>
                </c:pt>
                <c:pt idx="1159">
                  <c:v>42434.0</c:v>
                </c:pt>
                <c:pt idx="1160">
                  <c:v>42435.0</c:v>
                </c:pt>
                <c:pt idx="1161">
                  <c:v>42436.0</c:v>
                </c:pt>
                <c:pt idx="1162">
                  <c:v>42437.0</c:v>
                </c:pt>
                <c:pt idx="1163">
                  <c:v>42438.0</c:v>
                </c:pt>
                <c:pt idx="1164">
                  <c:v>42439.0</c:v>
                </c:pt>
                <c:pt idx="1165">
                  <c:v>42440.0</c:v>
                </c:pt>
                <c:pt idx="1166">
                  <c:v>42441.0</c:v>
                </c:pt>
                <c:pt idx="1167">
                  <c:v>42442.0</c:v>
                </c:pt>
                <c:pt idx="1168">
                  <c:v>42443.0</c:v>
                </c:pt>
                <c:pt idx="1169">
                  <c:v>42444.0</c:v>
                </c:pt>
                <c:pt idx="1170">
                  <c:v>42445.0</c:v>
                </c:pt>
                <c:pt idx="1171">
                  <c:v>42446.0</c:v>
                </c:pt>
                <c:pt idx="1172">
                  <c:v>42447.0</c:v>
                </c:pt>
                <c:pt idx="1173">
                  <c:v>42448.0</c:v>
                </c:pt>
                <c:pt idx="1174">
                  <c:v>42449.0</c:v>
                </c:pt>
                <c:pt idx="1175">
                  <c:v>42450.0</c:v>
                </c:pt>
                <c:pt idx="1176">
                  <c:v>42451.0</c:v>
                </c:pt>
                <c:pt idx="1177">
                  <c:v>42452.0</c:v>
                </c:pt>
                <c:pt idx="1178">
                  <c:v>42453.0</c:v>
                </c:pt>
                <c:pt idx="1179">
                  <c:v>42454.0</c:v>
                </c:pt>
                <c:pt idx="1180">
                  <c:v>42455.0</c:v>
                </c:pt>
                <c:pt idx="1181">
                  <c:v>42456.0</c:v>
                </c:pt>
                <c:pt idx="1182">
                  <c:v>42457.0</c:v>
                </c:pt>
                <c:pt idx="1183">
                  <c:v>42458.0</c:v>
                </c:pt>
                <c:pt idx="1184">
                  <c:v>42459.0</c:v>
                </c:pt>
                <c:pt idx="1185">
                  <c:v>42460.0</c:v>
                </c:pt>
                <c:pt idx="1186">
                  <c:v>42461.0</c:v>
                </c:pt>
                <c:pt idx="1187">
                  <c:v>42462.0</c:v>
                </c:pt>
                <c:pt idx="1188">
                  <c:v>42463.0</c:v>
                </c:pt>
                <c:pt idx="1189">
                  <c:v>42464.0</c:v>
                </c:pt>
                <c:pt idx="1190">
                  <c:v>42465.0</c:v>
                </c:pt>
                <c:pt idx="1191">
                  <c:v>42466.0</c:v>
                </c:pt>
                <c:pt idx="1192">
                  <c:v>42467.0</c:v>
                </c:pt>
                <c:pt idx="1193">
                  <c:v>42468.0</c:v>
                </c:pt>
                <c:pt idx="1194">
                  <c:v>42469.0</c:v>
                </c:pt>
                <c:pt idx="1195">
                  <c:v>42470.0</c:v>
                </c:pt>
                <c:pt idx="1196">
                  <c:v>42471.0</c:v>
                </c:pt>
                <c:pt idx="1197">
                  <c:v>42472.0</c:v>
                </c:pt>
                <c:pt idx="1198">
                  <c:v>42473.0</c:v>
                </c:pt>
                <c:pt idx="1199">
                  <c:v>42474.0</c:v>
                </c:pt>
                <c:pt idx="1200">
                  <c:v>42475.0</c:v>
                </c:pt>
                <c:pt idx="1201">
                  <c:v>42476.0</c:v>
                </c:pt>
                <c:pt idx="1202">
                  <c:v>42477.0</c:v>
                </c:pt>
                <c:pt idx="1203">
                  <c:v>42478.0</c:v>
                </c:pt>
                <c:pt idx="1204">
                  <c:v>42479.0</c:v>
                </c:pt>
                <c:pt idx="1205">
                  <c:v>42480.0</c:v>
                </c:pt>
                <c:pt idx="1206">
                  <c:v>42481.0</c:v>
                </c:pt>
                <c:pt idx="1207">
                  <c:v>42482.0</c:v>
                </c:pt>
                <c:pt idx="1208">
                  <c:v>42483.0</c:v>
                </c:pt>
                <c:pt idx="1209">
                  <c:v>42484.0</c:v>
                </c:pt>
                <c:pt idx="1210">
                  <c:v>42485.0</c:v>
                </c:pt>
                <c:pt idx="1211">
                  <c:v>42486.0</c:v>
                </c:pt>
                <c:pt idx="1212">
                  <c:v>42487.0</c:v>
                </c:pt>
                <c:pt idx="1213">
                  <c:v>42488.0</c:v>
                </c:pt>
                <c:pt idx="1214">
                  <c:v>42489.0</c:v>
                </c:pt>
                <c:pt idx="1215">
                  <c:v>42490.0</c:v>
                </c:pt>
                <c:pt idx="1216">
                  <c:v>42491.0</c:v>
                </c:pt>
                <c:pt idx="1217">
                  <c:v>42492.0</c:v>
                </c:pt>
                <c:pt idx="1218">
                  <c:v>42493.0</c:v>
                </c:pt>
                <c:pt idx="1219">
                  <c:v>42494.0</c:v>
                </c:pt>
                <c:pt idx="1220">
                  <c:v>42495.0</c:v>
                </c:pt>
                <c:pt idx="1221">
                  <c:v>42496.0</c:v>
                </c:pt>
                <c:pt idx="1222">
                  <c:v>42497.0</c:v>
                </c:pt>
                <c:pt idx="1223">
                  <c:v>42498.0</c:v>
                </c:pt>
                <c:pt idx="1224">
                  <c:v>42499.0</c:v>
                </c:pt>
                <c:pt idx="1225">
                  <c:v>42500.0</c:v>
                </c:pt>
                <c:pt idx="1226">
                  <c:v>42501.0</c:v>
                </c:pt>
                <c:pt idx="1227">
                  <c:v>42502.0</c:v>
                </c:pt>
                <c:pt idx="1228">
                  <c:v>42503.0</c:v>
                </c:pt>
                <c:pt idx="1229">
                  <c:v>42504.0</c:v>
                </c:pt>
                <c:pt idx="1230">
                  <c:v>42505.0</c:v>
                </c:pt>
                <c:pt idx="1231">
                  <c:v>42506.0</c:v>
                </c:pt>
                <c:pt idx="1232">
                  <c:v>42507.0</c:v>
                </c:pt>
                <c:pt idx="1233">
                  <c:v>42508.0</c:v>
                </c:pt>
                <c:pt idx="1234">
                  <c:v>42509.0</c:v>
                </c:pt>
                <c:pt idx="1235">
                  <c:v>42510.0</c:v>
                </c:pt>
                <c:pt idx="1236">
                  <c:v>42511.0</c:v>
                </c:pt>
                <c:pt idx="1237">
                  <c:v>42512.0</c:v>
                </c:pt>
                <c:pt idx="1238">
                  <c:v>42513.0</c:v>
                </c:pt>
                <c:pt idx="1239">
                  <c:v>42514.0</c:v>
                </c:pt>
                <c:pt idx="1240">
                  <c:v>42515.0</c:v>
                </c:pt>
                <c:pt idx="1241">
                  <c:v>42516.0</c:v>
                </c:pt>
                <c:pt idx="1242">
                  <c:v>42517.0</c:v>
                </c:pt>
                <c:pt idx="1243">
                  <c:v>42518.0</c:v>
                </c:pt>
                <c:pt idx="1244">
                  <c:v>42519.0</c:v>
                </c:pt>
                <c:pt idx="1245">
                  <c:v>42520.0</c:v>
                </c:pt>
                <c:pt idx="1246">
                  <c:v>42521.0</c:v>
                </c:pt>
                <c:pt idx="1247">
                  <c:v>42522.0</c:v>
                </c:pt>
                <c:pt idx="1248">
                  <c:v>42523.0</c:v>
                </c:pt>
                <c:pt idx="1249">
                  <c:v>42524.0</c:v>
                </c:pt>
                <c:pt idx="1250">
                  <c:v>42525.0</c:v>
                </c:pt>
                <c:pt idx="1251">
                  <c:v>42526.0</c:v>
                </c:pt>
                <c:pt idx="1252">
                  <c:v>42527.0</c:v>
                </c:pt>
                <c:pt idx="1253">
                  <c:v>42528.0</c:v>
                </c:pt>
                <c:pt idx="1254">
                  <c:v>42529.0</c:v>
                </c:pt>
                <c:pt idx="1255">
                  <c:v>42530.0</c:v>
                </c:pt>
                <c:pt idx="1256">
                  <c:v>42531.0</c:v>
                </c:pt>
                <c:pt idx="1257">
                  <c:v>42532.0</c:v>
                </c:pt>
                <c:pt idx="1258">
                  <c:v>42533.0</c:v>
                </c:pt>
                <c:pt idx="1259">
                  <c:v>42534.0</c:v>
                </c:pt>
                <c:pt idx="1260">
                  <c:v>42535.0</c:v>
                </c:pt>
                <c:pt idx="1261">
                  <c:v>42536.0</c:v>
                </c:pt>
                <c:pt idx="1262">
                  <c:v>42537.0</c:v>
                </c:pt>
                <c:pt idx="1263">
                  <c:v>42538.0</c:v>
                </c:pt>
                <c:pt idx="1264">
                  <c:v>42539.0</c:v>
                </c:pt>
                <c:pt idx="1265">
                  <c:v>42540.0</c:v>
                </c:pt>
                <c:pt idx="1266">
                  <c:v>42541.0</c:v>
                </c:pt>
                <c:pt idx="1267">
                  <c:v>42542.0</c:v>
                </c:pt>
                <c:pt idx="1268">
                  <c:v>42543.0</c:v>
                </c:pt>
                <c:pt idx="1269">
                  <c:v>42544.0</c:v>
                </c:pt>
                <c:pt idx="1270">
                  <c:v>42545.0</c:v>
                </c:pt>
                <c:pt idx="1271">
                  <c:v>42546.0</c:v>
                </c:pt>
                <c:pt idx="1272">
                  <c:v>42547.0</c:v>
                </c:pt>
                <c:pt idx="1273">
                  <c:v>42548.0</c:v>
                </c:pt>
                <c:pt idx="1274">
                  <c:v>42549.0</c:v>
                </c:pt>
                <c:pt idx="1275">
                  <c:v>42550.0</c:v>
                </c:pt>
                <c:pt idx="1276">
                  <c:v>42551.0</c:v>
                </c:pt>
                <c:pt idx="1277">
                  <c:v>42552.0</c:v>
                </c:pt>
                <c:pt idx="1278">
                  <c:v>42555.0</c:v>
                </c:pt>
                <c:pt idx="1279">
                  <c:v>42556.0</c:v>
                </c:pt>
                <c:pt idx="1280">
                  <c:v>42557.0</c:v>
                </c:pt>
                <c:pt idx="1281">
                  <c:v>42558.0</c:v>
                </c:pt>
                <c:pt idx="1282">
                  <c:v>42559.0</c:v>
                </c:pt>
                <c:pt idx="1283">
                  <c:v>42560.0</c:v>
                </c:pt>
                <c:pt idx="1284">
                  <c:v>42561.0</c:v>
                </c:pt>
                <c:pt idx="1285">
                  <c:v>42562.0</c:v>
                </c:pt>
                <c:pt idx="1286">
                  <c:v>42563.0</c:v>
                </c:pt>
                <c:pt idx="1287">
                  <c:v>42564.0</c:v>
                </c:pt>
                <c:pt idx="1288">
                  <c:v>42565.0</c:v>
                </c:pt>
                <c:pt idx="1289">
                  <c:v>42569.0</c:v>
                </c:pt>
                <c:pt idx="1290">
                  <c:v>42570.0</c:v>
                </c:pt>
                <c:pt idx="1291">
                  <c:v>42571.0</c:v>
                </c:pt>
                <c:pt idx="1292">
                  <c:v>42572.0</c:v>
                </c:pt>
              </c:numCache>
            </c:numRef>
          </c:cat>
          <c:val>
            <c:numRef>
              <c:f>'TCP data'!$E$2924:$E$4216</c:f>
              <c:numCache>
                <c:formatCode>0.00%</c:formatCode>
                <c:ptCount val="1293"/>
                <c:pt idx="0">
                  <c:v>0.0495</c:v>
                </c:pt>
                <c:pt idx="1">
                  <c:v>0.0495</c:v>
                </c:pt>
                <c:pt idx="2">
                  <c:v>0.0321</c:v>
                </c:pt>
                <c:pt idx="3">
                  <c:v>0.0297</c:v>
                </c:pt>
                <c:pt idx="4">
                  <c:v>0.0297</c:v>
                </c:pt>
                <c:pt idx="5">
                  <c:v>0.0297</c:v>
                </c:pt>
                <c:pt idx="6">
                  <c:v>0.0041</c:v>
                </c:pt>
                <c:pt idx="7">
                  <c:v>0.0041</c:v>
                </c:pt>
                <c:pt idx="8">
                  <c:v>0.0041</c:v>
                </c:pt>
                <c:pt idx="9">
                  <c:v>0.003</c:v>
                </c:pt>
                <c:pt idx="10">
                  <c:v>0.0121</c:v>
                </c:pt>
                <c:pt idx="11">
                  <c:v>0.0121</c:v>
                </c:pt>
                <c:pt idx="12">
                  <c:v>0.0121</c:v>
                </c:pt>
                <c:pt idx="13">
                  <c:v>0.0199</c:v>
                </c:pt>
                <c:pt idx="14">
                  <c:v>0.0199</c:v>
                </c:pt>
                <c:pt idx="15">
                  <c:v>0.0199</c:v>
                </c:pt>
                <c:pt idx="16">
                  <c:v>0.0225</c:v>
                </c:pt>
                <c:pt idx="17">
                  <c:v>0.0263</c:v>
                </c:pt>
                <c:pt idx="18">
                  <c:v>0.0263</c:v>
                </c:pt>
                <c:pt idx="19">
                  <c:v>0.0263</c:v>
                </c:pt>
                <c:pt idx="20">
                  <c:v>0.1037</c:v>
                </c:pt>
                <c:pt idx="21">
                  <c:v>0.1037</c:v>
                </c:pt>
                <c:pt idx="22">
                  <c:v>0.1037</c:v>
                </c:pt>
                <c:pt idx="23">
                  <c:v>0.1056</c:v>
                </c:pt>
                <c:pt idx="24">
                  <c:v>0.1077</c:v>
                </c:pt>
                <c:pt idx="25">
                  <c:v>0.1077</c:v>
                </c:pt>
                <c:pt idx="26">
                  <c:v>0.1077</c:v>
                </c:pt>
                <c:pt idx="27">
                  <c:v>0.0886</c:v>
                </c:pt>
                <c:pt idx="28">
                  <c:v>0.0886</c:v>
                </c:pt>
                <c:pt idx="29">
                  <c:v>0.0886</c:v>
                </c:pt>
                <c:pt idx="30">
                  <c:v>0.0883</c:v>
                </c:pt>
                <c:pt idx="31">
                  <c:v>0.0923</c:v>
                </c:pt>
                <c:pt idx="32">
                  <c:v>0.0923</c:v>
                </c:pt>
                <c:pt idx="33">
                  <c:v>0.0923</c:v>
                </c:pt>
                <c:pt idx="34">
                  <c:v>0.0732</c:v>
                </c:pt>
                <c:pt idx="35">
                  <c:v>0.0732</c:v>
                </c:pt>
                <c:pt idx="36">
                  <c:v>0.0732</c:v>
                </c:pt>
                <c:pt idx="37">
                  <c:v>0.1469</c:v>
                </c:pt>
                <c:pt idx="38">
                  <c:v>0.1586</c:v>
                </c:pt>
                <c:pt idx="39">
                  <c:v>0.1586</c:v>
                </c:pt>
                <c:pt idx="40">
                  <c:v>0.1586</c:v>
                </c:pt>
                <c:pt idx="41">
                  <c:v>0.27</c:v>
                </c:pt>
                <c:pt idx="42">
                  <c:v>0.27</c:v>
                </c:pt>
                <c:pt idx="43">
                  <c:v>0.27</c:v>
                </c:pt>
                <c:pt idx="44">
                  <c:v>0.2546</c:v>
                </c:pt>
                <c:pt idx="45">
                  <c:v>0.2504</c:v>
                </c:pt>
                <c:pt idx="46">
                  <c:v>0.2504</c:v>
                </c:pt>
                <c:pt idx="47">
                  <c:v>0.2504</c:v>
                </c:pt>
                <c:pt idx="48">
                  <c:v>0.2202</c:v>
                </c:pt>
                <c:pt idx="49">
                  <c:v>0.2202</c:v>
                </c:pt>
                <c:pt idx="50">
                  <c:v>0.2202</c:v>
                </c:pt>
                <c:pt idx="51">
                  <c:v>0.2351</c:v>
                </c:pt>
                <c:pt idx="52">
                  <c:v>0.165</c:v>
                </c:pt>
                <c:pt idx="53">
                  <c:v>0.165</c:v>
                </c:pt>
                <c:pt idx="54">
                  <c:v>0.165</c:v>
                </c:pt>
                <c:pt idx="55">
                  <c:v>0.2127</c:v>
                </c:pt>
                <c:pt idx="56">
                  <c:v>0.2127</c:v>
                </c:pt>
                <c:pt idx="57">
                  <c:v>0.2127</c:v>
                </c:pt>
                <c:pt idx="58">
                  <c:v>0.2152</c:v>
                </c:pt>
                <c:pt idx="59">
                  <c:v>0.2174</c:v>
                </c:pt>
                <c:pt idx="60">
                  <c:v>0.2174</c:v>
                </c:pt>
                <c:pt idx="61">
                  <c:v>0.2174</c:v>
                </c:pt>
                <c:pt idx="62">
                  <c:v>0.2849</c:v>
                </c:pt>
                <c:pt idx="63">
                  <c:v>0.2849</c:v>
                </c:pt>
                <c:pt idx="64">
                  <c:v>0.2849</c:v>
                </c:pt>
                <c:pt idx="65">
                  <c:v>0.2879</c:v>
                </c:pt>
                <c:pt idx="66">
                  <c:v>0.2858</c:v>
                </c:pt>
                <c:pt idx="67">
                  <c:v>0.2012</c:v>
                </c:pt>
                <c:pt idx="68">
                  <c:v>0.201</c:v>
                </c:pt>
                <c:pt idx="69">
                  <c:v>0.201</c:v>
                </c:pt>
                <c:pt idx="70">
                  <c:v>0.0202</c:v>
                </c:pt>
                <c:pt idx="71">
                  <c:v>0.0202</c:v>
                </c:pt>
                <c:pt idx="72">
                  <c:v>0.0426</c:v>
                </c:pt>
                <c:pt idx="73">
                  <c:v>0.0716</c:v>
                </c:pt>
                <c:pt idx="74">
                  <c:v>0.0801</c:v>
                </c:pt>
                <c:pt idx="75">
                  <c:v>0.0741</c:v>
                </c:pt>
                <c:pt idx="76">
                  <c:v>0.0741</c:v>
                </c:pt>
                <c:pt idx="77">
                  <c:v>0.0798</c:v>
                </c:pt>
                <c:pt idx="78">
                  <c:v>0.0798</c:v>
                </c:pt>
                <c:pt idx="79">
                  <c:v>0.134</c:v>
                </c:pt>
                <c:pt idx="80">
                  <c:v>0.1014</c:v>
                </c:pt>
                <c:pt idx="81">
                  <c:v>0.0809</c:v>
                </c:pt>
                <c:pt idx="82">
                  <c:v>0.0775</c:v>
                </c:pt>
                <c:pt idx="83">
                  <c:v>0.0775</c:v>
                </c:pt>
                <c:pt idx="84">
                  <c:v>0.0526</c:v>
                </c:pt>
                <c:pt idx="85">
                  <c:v>0.0526</c:v>
                </c:pt>
                <c:pt idx="86">
                  <c:v>0.0427</c:v>
                </c:pt>
                <c:pt idx="87">
                  <c:v>0.0078</c:v>
                </c:pt>
                <c:pt idx="88">
                  <c:v>0.0069</c:v>
                </c:pt>
                <c:pt idx="89">
                  <c:v>0.006</c:v>
                </c:pt>
                <c:pt idx="90">
                  <c:v>0.006</c:v>
                </c:pt>
                <c:pt idx="91">
                  <c:v>0.0033</c:v>
                </c:pt>
                <c:pt idx="92">
                  <c:v>0.0033</c:v>
                </c:pt>
                <c:pt idx="93">
                  <c:v>0.0106</c:v>
                </c:pt>
                <c:pt idx="94">
                  <c:v>-0.0519</c:v>
                </c:pt>
                <c:pt idx="95">
                  <c:v>-0.0552</c:v>
                </c:pt>
                <c:pt idx="96">
                  <c:v>-0.0531</c:v>
                </c:pt>
                <c:pt idx="97">
                  <c:v>-0.054</c:v>
                </c:pt>
                <c:pt idx="98">
                  <c:v>-0.0554</c:v>
                </c:pt>
                <c:pt idx="99">
                  <c:v>0.0202</c:v>
                </c:pt>
                <c:pt idx="100">
                  <c:v>0.0242</c:v>
                </c:pt>
                <c:pt idx="101">
                  <c:v>0.0346</c:v>
                </c:pt>
                <c:pt idx="102">
                  <c:v>0.0138</c:v>
                </c:pt>
                <c:pt idx="103">
                  <c:v>-0.0091</c:v>
                </c:pt>
                <c:pt idx="104">
                  <c:v>-0.0087</c:v>
                </c:pt>
                <c:pt idx="105">
                  <c:v>-0.0074</c:v>
                </c:pt>
                <c:pt idx="106">
                  <c:v>-0.005</c:v>
                </c:pt>
                <c:pt idx="107">
                  <c:v>-0.0033</c:v>
                </c:pt>
                <c:pt idx="108">
                  <c:v>0.0056</c:v>
                </c:pt>
                <c:pt idx="109">
                  <c:v>-0.0004</c:v>
                </c:pt>
                <c:pt idx="110">
                  <c:v>-0.0042</c:v>
                </c:pt>
                <c:pt idx="111">
                  <c:v>-0.0025</c:v>
                </c:pt>
                <c:pt idx="112">
                  <c:v>-0.0016</c:v>
                </c:pt>
                <c:pt idx="113">
                  <c:v>-0.0046</c:v>
                </c:pt>
                <c:pt idx="114">
                  <c:v>0.053</c:v>
                </c:pt>
                <c:pt idx="115">
                  <c:v>0.1091</c:v>
                </c:pt>
                <c:pt idx="116">
                  <c:v>0.1091</c:v>
                </c:pt>
                <c:pt idx="117">
                  <c:v>0.1136</c:v>
                </c:pt>
                <c:pt idx="118">
                  <c:v>0.1136</c:v>
                </c:pt>
                <c:pt idx="119">
                  <c:v>0.1101</c:v>
                </c:pt>
                <c:pt idx="120">
                  <c:v>0.1121</c:v>
                </c:pt>
                <c:pt idx="121">
                  <c:v>0.1164</c:v>
                </c:pt>
                <c:pt idx="122">
                  <c:v>0.1164</c:v>
                </c:pt>
                <c:pt idx="123">
                  <c:v>0.0999</c:v>
                </c:pt>
                <c:pt idx="124">
                  <c:v>0.0999</c:v>
                </c:pt>
                <c:pt idx="125">
                  <c:v>0.0986</c:v>
                </c:pt>
                <c:pt idx="126">
                  <c:v>0.1416</c:v>
                </c:pt>
                <c:pt idx="127">
                  <c:v>0.1477</c:v>
                </c:pt>
                <c:pt idx="128">
                  <c:v>0.1525</c:v>
                </c:pt>
                <c:pt idx="129">
                  <c:v>0.1355</c:v>
                </c:pt>
                <c:pt idx="130">
                  <c:v>0.1355</c:v>
                </c:pt>
                <c:pt idx="131">
                  <c:v>0.1341</c:v>
                </c:pt>
                <c:pt idx="132">
                  <c:v>0.1341</c:v>
                </c:pt>
                <c:pt idx="133">
                  <c:v>0.1335</c:v>
                </c:pt>
                <c:pt idx="134">
                  <c:v>0.1405</c:v>
                </c:pt>
                <c:pt idx="135">
                  <c:v>0.1369</c:v>
                </c:pt>
                <c:pt idx="136">
                  <c:v>0.1298</c:v>
                </c:pt>
                <c:pt idx="137">
                  <c:v>0.1422</c:v>
                </c:pt>
                <c:pt idx="138">
                  <c:v>0.1458</c:v>
                </c:pt>
                <c:pt idx="139">
                  <c:v>0.1494</c:v>
                </c:pt>
                <c:pt idx="140">
                  <c:v>0.1525</c:v>
                </c:pt>
                <c:pt idx="141">
                  <c:v>0.1526</c:v>
                </c:pt>
                <c:pt idx="142">
                  <c:v>0.1611</c:v>
                </c:pt>
                <c:pt idx="143">
                  <c:v>0.1622</c:v>
                </c:pt>
                <c:pt idx="144">
                  <c:v>0.1059</c:v>
                </c:pt>
                <c:pt idx="145">
                  <c:v>0.077</c:v>
                </c:pt>
                <c:pt idx="146">
                  <c:v>0.077</c:v>
                </c:pt>
                <c:pt idx="147">
                  <c:v>0.0892</c:v>
                </c:pt>
                <c:pt idx="148">
                  <c:v>0.0892</c:v>
                </c:pt>
                <c:pt idx="149">
                  <c:v>0.1189</c:v>
                </c:pt>
                <c:pt idx="150">
                  <c:v>0.1161</c:v>
                </c:pt>
                <c:pt idx="151">
                  <c:v>0.1217</c:v>
                </c:pt>
                <c:pt idx="152">
                  <c:v>0.1217</c:v>
                </c:pt>
                <c:pt idx="153">
                  <c:v>0.1289</c:v>
                </c:pt>
                <c:pt idx="154">
                  <c:v>0.1289</c:v>
                </c:pt>
                <c:pt idx="155">
                  <c:v>0.1315</c:v>
                </c:pt>
                <c:pt idx="156">
                  <c:v>0.0916</c:v>
                </c:pt>
                <c:pt idx="157">
                  <c:v>0.1445</c:v>
                </c:pt>
                <c:pt idx="158">
                  <c:v>0.1961</c:v>
                </c:pt>
                <c:pt idx="159">
                  <c:v>0.1975</c:v>
                </c:pt>
                <c:pt idx="160">
                  <c:v>0.1975</c:v>
                </c:pt>
                <c:pt idx="161">
                  <c:v>0.1867</c:v>
                </c:pt>
                <c:pt idx="162">
                  <c:v>0.1867</c:v>
                </c:pt>
                <c:pt idx="163">
                  <c:v>0.1893</c:v>
                </c:pt>
                <c:pt idx="164">
                  <c:v>0.1743</c:v>
                </c:pt>
                <c:pt idx="165">
                  <c:v>0.1769</c:v>
                </c:pt>
                <c:pt idx="166">
                  <c:v>0.179</c:v>
                </c:pt>
                <c:pt idx="167">
                  <c:v>0.1558</c:v>
                </c:pt>
                <c:pt idx="168">
                  <c:v>0.1667</c:v>
                </c:pt>
                <c:pt idx="169">
                  <c:v>0.169</c:v>
                </c:pt>
                <c:pt idx="170">
                  <c:v>0.1857</c:v>
                </c:pt>
                <c:pt idx="171">
                  <c:v>0.1885</c:v>
                </c:pt>
                <c:pt idx="172">
                  <c:v>0.1833</c:v>
                </c:pt>
                <c:pt idx="173">
                  <c:v>0.1815</c:v>
                </c:pt>
                <c:pt idx="174">
                  <c:v>0.1578</c:v>
                </c:pt>
                <c:pt idx="175">
                  <c:v>0.1579</c:v>
                </c:pt>
                <c:pt idx="176">
                  <c:v>0.1498</c:v>
                </c:pt>
                <c:pt idx="177">
                  <c:v>0.1583</c:v>
                </c:pt>
                <c:pt idx="178">
                  <c:v>0.1519</c:v>
                </c:pt>
                <c:pt idx="179">
                  <c:v>0.1206</c:v>
                </c:pt>
                <c:pt idx="180">
                  <c:v>0.1139</c:v>
                </c:pt>
                <c:pt idx="181">
                  <c:v>0.1079</c:v>
                </c:pt>
                <c:pt idx="182">
                  <c:v>0.1065</c:v>
                </c:pt>
                <c:pt idx="183">
                  <c:v>0.1089</c:v>
                </c:pt>
                <c:pt idx="184">
                  <c:v>0.1152</c:v>
                </c:pt>
                <c:pt idx="185">
                  <c:v>0.1184</c:v>
                </c:pt>
                <c:pt idx="186">
                  <c:v>0.1148</c:v>
                </c:pt>
                <c:pt idx="187">
                  <c:v>0.0603</c:v>
                </c:pt>
                <c:pt idx="188">
                  <c:v>0.0158</c:v>
                </c:pt>
                <c:pt idx="189">
                  <c:v>0.0116</c:v>
                </c:pt>
                <c:pt idx="190">
                  <c:v>0.0506</c:v>
                </c:pt>
                <c:pt idx="191">
                  <c:v>0.0516</c:v>
                </c:pt>
                <c:pt idx="192">
                  <c:v>0.0408</c:v>
                </c:pt>
                <c:pt idx="193">
                  <c:v>0.0343</c:v>
                </c:pt>
                <c:pt idx="194">
                  <c:v>0.042</c:v>
                </c:pt>
                <c:pt idx="195">
                  <c:v>0.0414</c:v>
                </c:pt>
                <c:pt idx="196">
                  <c:v>0.0301</c:v>
                </c:pt>
                <c:pt idx="197">
                  <c:v>0.0343</c:v>
                </c:pt>
                <c:pt idx="198">
                  <c:v>0.0095</c:v>
                </c:pt>
                <c:pt idx="199">
                  <c:v>0.0057</c:v>
                </c:pt>
                <c:pt idx="200">
                  <c:v>0.0072</c:v>
                </c:pt>
                <c:pt idx="201">
                  <c:v>-0.0139</c:v>
                </c:pt>
                <c:pt idx="202">
                  <c:v>-0.0138</c:v>
                </c:pt>
                <c:pt idx="203">
                  <c:v>-0.012</c:v>
                </c:pt>
                <c:pt idx="204">
                  <c:v>-0.0013</c:v>
                </c:pt>
                <c:pt idx="205">
                  <c:v>-0.001</c:v>
                </c:pt>
                <c:pt idx="206">
                  <c:v>0.0031</c:v>
                </c:pt>
                <c:pt idx="207">
                  <c:v>0.0009</c:v>
                </c:pt>
                <c:pt idx="208">
                  <c:v>-0.0064</c:v>
                </c:pt>
                <c:pt idx="209">
                  <c:v>-0.0039</c:v>
                </c:pt>
                <c:pt idx="210">
                  <c:v>0.0028</c:v>
                </c:pt>
                <c:pt idx="211">
                  <c:v>0.0037</c:v>
                </c:pt>
                <c:pt idx="212">
                  <c:v>0.0063</c:v>
                </c:pt>
                <c:pt idx="213">
                  <c:v>0.0037</c:v>
                </c:pt>
                <c:pt idx="214">
                  <c:v>0.0015</c:v>
                </c:pt>
                <c:pt idx="215">
                  <c:v>-0.0026</c:v>
                </c:pt>
                <c:pt idx="216">
                  <c:v>-0.007</c:v>
                </c:pt>
                <c:pt idx="217">
                  <c:v>-0.0073</c:v>
                </c:pt>
                <c:pt idx="218">
                  <c:v>-0.0079</c:v>
                </c:pt>
                <c:pt idx="219">
                  <c:v>-0.0036</c:v>
                </c:pt>
                <c:pt idx="220">
                  <c:v>0.0294</c:v>
                </c:pt>
                <c:pt idx="221">
                  <c:v>0.0282</c:v>
                </c:pt>
                <c:pt idx="222">
                  <c:v>0.0342</c:v>
                </c:pt>
                <c:pt idx="223">
                  <c:v>0.0747</c:v>
                </c:pt>
                <c:pt idx="224">
                  <c:v>0.0843</c:v>
                </c:pt>
                <c:pt idx="225">
                  <c:v>0.1274</c:v>
                </c:pt>
                <c:pt idx="226">
                  <c:v>0.1519</c:v>
                </c:pt>
                <c:pt idx="227">
                  <c:v>0.1544</c:v>
                </c:pt>
                <c:pt idx="228">
                  <c:v>0.1694</c:v>
                </c:pt>
                <c:pt idx="229">
                  <c:v>0.1694</c:v>
                </c:pt>
                <c:pt idx="230">
                  <c:v>0.1489</c:v>
                </c:pt>
                <c:pt idx="231">
                  <c:v>0.1808</c:v>
                </c:pt>
                <c:pt idx="232">
                  <c:v>0.157</c:v>
                </c:pt>
                <c:pt idx="233">
                  <c:v>0.1621</c:v>
                </c:pt>
                <c:pt idx="234">
                  <c:v>0.1532</c:v>
                </c:pt>
                <c:pt idx="235">
                  <c:v>0.1427</c:v>
                </c:pt>
                <c:pt idx="236">
                  <c:v>0.1424</c:v>
                </c:pt>
                <c:pt idx="237">
                  <c:v>0.1443</c:v>
                </c:pt>
                <c:pt idx="238">
                  <c:v>0.1589</c:v>
                </c:pt>
                <c:pt idx="239">
                  <c:v>0.1897</c:v>
                </c:pt>
                <c:pt idx="240">
                  <c:v>0.1875</c:v>
                </c:pt>
                <c:pt idx="241">
                  <c:v>0.182</c:v>
                </c:pt>
                <c:pt idx="242">
                  <c:v>0.178</c:v>
                </c:pt>
                <c:pt idx="243">
                  <c:v>0.1801</c:v>
                </c:pt>
                <c:pt idx="244">
                  <c:v>0.1859</c:v>
                </c:pt>
                <c:pt idx="245">
                  <c:v>0.1882</c:v>
                </c:pt>
                <c:pt idx="246">
                  <c:v>0.1984</c:v>
                </c:pt>
                <c:pt idx="247">
                  <c:v>0.2396</c:v>
                </c:pt>
                <c:pt idx="248">
                  <c:v>0.2427</c:v>
                </c:pt>
                <c:pt idx="249">
                  <c:v>0.2438</c:v>
                </c:pt>
                <c:pt idx="250">
                  <c:v>0.1673</c:v>
                </c:pt>
                <c:pt idx="251">
                  <c:v>0.1696</c:v>
                </c:pt>
                <c:pt idx="252">
                  <c:v>0.1877</c:v>
                </c:pt>
                <c:pt idx="253">
                  <c:v>0.1923</c:v>
                </c:pt>
                <c:pt idx="254">
                  <c:v>0.1986</c:v>
                </c:pt>
                <c:pt idx="255">
                  <c:v>0.1807</c:v>
                </c:pt>
                <c:pt idx="256">
                  <c:v>0.2222</c:v>
                </c:pt>
                <c:pt idx="257">
                  <c:v>0.2179</c:v>
                </c:pt>
                <c:pt idx="258">
                  <c:v>0.2171</c:v>
                </c:pt>
                <c:pt idx="259">
                  <c:v>0.2096</c:v>
                </c:pt>
                <c:pt idx="260">
                  <c:v>0.2035</c:v>
                </c:pt>
                <c:pt idx="261">
                  <c:v>0.1852</c:v>
                </c:pt>
                <c:pt idx="262">
                  <c:v>0.2048</c:v>
                </c:pt>
                <c:pt idx="263">
                  <c:v>0.2023</c:v>
                </c:pt>
                <c:pt idx="264">
                  <c:v>0.2094</c:v>
                </c:pt>
                <c:pt idx="265">
                  <c:v>0.2178</c:v>
                </c:pt>
                <c:pt idx="266">
                  <c:v>0.2175</c:v>
                </c:pt>
                <c:pt idx="267">
                  <c:v>0.1109</c:v>
                </c:pt>
                <c:pt idx="268">
                  <c:v>0.1266</c:v>
                </c:pt>
                <c:pt idx="269">
                  <c:v>0.1049</c:v>
                </c:pt>
                <c:pt idx="270">
                  <c:v>0.1153</c:v>
                </c:pt>
                <c:pt idx="271">
                  <c:v>0.1127</c:v>
                </c:pt>
                <c:pt idx="272">
                  <c:v>0.0922</c:v>
                </c:pt>
                <c:pt idx="273">
                  <c:v>0.0936</c:v>
                </c:pt>
                <c:pt idx="274">
                  <c:v>0.1027</c:v>
                </c:pt>
                <c:pt idx="275">
                  <c:v>0.1016</c:v>
                </c:pt>
                <c:pt idx="276">
                  <c:v>0.1146</c:v>
                </c:pt>
                <c:pt idx="277">
                  <c:v>0.0695</c:v>
                </c:pt>
                <c:pt idx="278">
                  <c:v>0.0651</c:v>
                </c:pt>
                <c:pt idx="279">
                  <c:v>0.0648</c:v>
                </c:pt>
                <c:pt idx="280">
                  <c:v>0.1391</c:v>
                </c:pt>
                <c:pt idx="281">
                  <c:v>0.1383</c:v>
                </c:pt>
                <c:pt idx="282">
                  <c:v>0.124</c:v>
                </c:pt>
                <c:pt idx="283">
                  <c:v>0.0815</c:v>
                </c:pt>
                <c:pt idx="284">
                  <c:v>0.0543</c:v>
                </c:pt>
                <c:pt idx="285">
                  <c:v>0.0298</c:v>
                </c:pt>
                <c:pt idx="286">
                  <c:v>-0.0142</c:v>
                </c:pt>
                <c:pt idx="287">
                  <c:v>0.0092</c:v>
                </c:pt>
                <c:pt idx="288">
                  <c:v>-0.0008</c:v>
                </c:pt>
                <c:pt idx="289">
                  <c:v>-0.0043</c:v>
                </c:pt>
                <c:pt idx="290">
                  <c:v>0.0159</c:v>
                </c:pt>
                <c:pt idx="291">
                  <c:v>0.0367</c:v>
                </c:pt>
                <c:pt idx="292">
                  <c:v>0.0372</c:v>
                </c:pt>
                <c:pt idx="293">
                  <c:v>0.0348</c:v>
                </c:pt>
                <c:pt idx="294">
                  <c:v>0.0571</c:v>
                </c:pt>
                <c:pt idx="295">
                  <c:v>0.0705</c:v>
                </c:pt>
                <c:pt idx="296">
                  <c:v>0.0823</c:v>
                </c:pt>
                <c:pt idx="297">
                  <c:v>0.1842</c:v>
                </c:pt>
                <c:pt idx="298">
                  <c:v>0.2259</c:v>
                </c:pt>
                <c:pt idx="299">
                  <c:v>0.2176</c:v>
                </c:pt>
                <c:pt idx="300">
                  <c:v>0.2423</c:v>
                </c:pt>
                <c:pt idx="301">
                  <c:v>0.2595</c:v>
                </c:pt>
                <c:pt idx="302">
                  <c:v>0.286</c:v>
                </c:pt>
                <c:pt idx="303">
                  <c:v>0.2882</c:v>
                </c:pt>
                <c:pt idx="304">
                  <c:v>0.3924</c:v>
                </c:pt>
                <c:pt idx="305">
                  <c:v>0.3985</c:v>
                </c:pt>
                <c:pt idx="306">
                  <c:v>0.3752</c:v>
                </c:pt>
                <c:pt idx="307">
                  <c:v>0.3718</c:v>
                </c:pt>
                <c:pt idx="308">
                  <c:v>0.3892</c:v>
                </c:pt>
                <c:pt idx="309">
                  <c:v>0.4218</c:v>
                </c:pt>
                <c:pt idx="310">
                  <c:v>0.2934</c:v>
                </c:pt>
                <c:pt idx="311">
                  <c:v>0.2956</c:v>
                </c:pt>
                <c:pt idx="312">
                  <c:v>0.2933</c:v>
                </c:pt>
                <c:pt idx="313">
                  <c:v>0.3243</c:v>
                </c:pt>
                <c:pt idx="314">
                  <c:v>0.3438</c:v>
                </c:pt>
                <c:pt idx="315">
                  <c:v>0.3332</c:v>
                </c:pt>
                <c:pt idx="316">
                  <c:v>0.3557</c:v>
                </c:pt>
                <c:pt idx="317">
                  <c:v>0.4927</c:v>
                </c:pt>
                <c:pt idx="318">
                  <c:v>0.398</c:v>
                </c:pt>
                <c:pt idx="319">
                  <c:v>0.34</c:v>
                </c:pt>
                <c:pt idx="320">
                  <c:v>0.3222</c:v>
                </c:pt>
                <c:pt idx="321">
                  <c:v>0.3924</c:v>
                </c:pt>
                <c:pt idx="322">
                  <c:v>0.2956</c:v>
                </c:pt>
                <c:pt idx="323">
                  <c:v>0.2313</c:v>
                </c:pt>
                <c:pt idx="324">
                  <c:v>0.2153</c:v>
                </c:pt>
                <c:pt idx="325">
                  <c:v>0.3053</c:v>
                </c:pt>
                <c:pt idx="326">
                  <c:v>0.2916</c:v>
                </c:pt>
                <c:pt idx="327">
                  <c:v>0.2916</c:v>
                </c:pt>
                <c:pt idx="328">
                  <c:v>0.2174</c:v>
                </c:pt>
                <c:pt idx="329">
                  <c:v>0.1888</c:v>
                </c:pt>
                <c:pt idx="330">
                  <c:v>0.1762</c:v>
                </c:pt>
                <c:pt idx="331">
                  <c:v>0.1615</c:v>
                </c:pt>
                <c:pt idx="332">
                  <c:v>0.1615</c:v>
                </c:pt>
                <c:pt idx="333">
                  <c:v>0.1656</c:v>
                </c:pt>
                <c:pt idx="334">
                  <c:v>0.0666</c:v>
                </c:pt>
                <c:pt idx="335">
                  <c:v>0.0726</c:v>
                </c:pt>
                <c:pt idx="336">
                  <c:v>0.0811</c:v>
                </c:pt>
                <c:pt idx="337">
                  <c:v>0.1294</c:v>
                </c:pt>
                <c:pt idx="338">
                  <c:v>0.1065</c:v>
                </c:pt>
                <c:pt idx="339">
                  <c:v>0.082</c:v>
                </c:pt>
                <c:pt idx="340">
                  <c:v>0.109</c:v>
                </c:pt>
                <c:pt idx="341">
                  <c:v>0.0995</c:v>
                </c:pt>
                <c:pt idx="342">
                  <c:v>0.0995</c:v>
                </c:pt>
                <c:pt idx="343">
                  <c:v>0.082</c:v>
                </c:pt>
                <c:pt idx="344">
                  <c:v>0.0756</c:v>
                </c:pt>
                <c:pt idx="345">
                  <c:v>0.0841</c:v>
                </c:pt>
                <c:pt idx="346">
                  <c:v>0.0604</c:v>
                </c:pt>
                <c:pt idx="347">
                  <c:v>-0.058</c:v>
                </c:pt>
                <c:pt idx="348">
                  <c:v>0.0167</c:v>
                </c:pt>
                <c:pt idx="349">
                  <c:v>0.0808</c:v>
                </c:pt>
                <c:pt idx="350">
                  <c:v>0.0897</c:v>
                </c:pt>
                <c:pt idx="351">
                  <c:v>0.0225</c:v>
                </c:pt>
                <c:pt idx="352">
                  <c:v>0.098</c:v>
                </c:pt>
                <c:pt idx="353">
                  <c:v>0.1617</c:v>
                </c:pt>
                <c:pt idx="354">
                  <c:v>0.1366</c:v>
                </c:pt>
                <c:pt idx="355">
                  <c:v>0.0451</c:v>
                </c:pt>
                <c:pt idx="356">
                  <c:v>0.0451</c:v>
                </c:pt>
                <c:pt idx="357">
                  <c:v>0.0566</c:v>
                </c:pt>
                <c:pt idx="358">
                  <c:v>0.008</c:v>
                </c:pt>
                <c:pt idx="359">
                  <c:v>0.0322</c:v>
                </c:pt>
                <c:pt idx="360">
                  <c:v>0.015</c:v>
                </c:pt>
                <c:pt idx="361">
                  <c:v>0.0127</c:v>
                </c:pt>
                <c:pt idx="362">
                  <c:v>0.0127</c:v>
                </c:pt>
                <c:pt idx="363">
                  <c:v>0.0513</c:v>
                </c:pt>
                <c:pt idx="364">
                  <c:v>0.0513</c:v>
                </c:pt>
                <c:pt idx="365">
                  <c:v>2.1264</c:v>
                </c:pt>
                <c:pt idx="366">
                  <c:v>0.0337</c:v>
                </c:pt>
                <c:pt idx="367">
                  <c:v>0.0022</c:v>
                </c:pt>
                <c:pt idx="368">
                  <c:v>0.0092</c:v>
                </c:pt>
                <c:pt idx="369">
                  <c:v>0.0092</c:v>
                </c:pt>
                <c:pt idx="370">
                  <c:v>-0.0046</c:v>
                </c:pt>
                <c:pt idx="371">
                  <c:v>0.0023</c:v>
                </c:pt>
                <c:pt idx="372">
                  <c:v>0.0023</c:v>
                </c:pt>
                <c:pt idx="373">
                  <c:v>0.0371</c:v>
                </c:pt>
                <c:pt idx="374">
                  <c:v>0.0367</c:v>
                </c:pt>
                <c:pt idx="375">
                  <c:v>0.0114</c:v>
                </c:pt>
                <c:pt idx="376">
                  <c:v>0.0402</c:v>
                </c:pt>
                <c:pt idx="377">
                  <c:v>0.0168</c:v>
                </c:pt>
                <c:pt idx="378">
                  <c:v>0.0486</c:v>
                </c:pt>
                <c:pt idx="379">
                  <c:v>0.0535</c:v>
                </c:pt>
                <c:pt idx="380">
                  <c:v>0.1563</c:v>
                </c:pt>
                <c:pt idx="381">
                  <c:v>0.1508</c:v>
                </c:pt>
                <c:pt idx="382">
                  <c:v>0.1516</c:v>
                </c:pt>
                <c:pt idx="383">
                  <c:v>0.1299</c:v>
                </c:pt>
                <c:pt idx="384">
                  <c:v>0.1475</c:v>
                </c:pt>
                <c:pt idx="385">
                  <c:v>0.1473</c:v>
                </c:pt>
                <c:pt idx="386">
                  <c:v>0.2275</c:v>
                </c:pt>
                <c:pt idx="387">
                  <c:v>0.1963</c:v>
                </c:pt>
                <c:pt idx="388">
                  <c:v>0.2417</c:v>
                </c:pt>
                <c:pt idx="389">
                  <c:v>0.2417</c:v>
                </c:pt>
                <c:pt idx="390">
                  <c:v>0.2417</c:v>
                </c:pt>
                <c:pt idx="391">
                  <c:v>0.2439</c:v>
                </c:pt>
                <c:pt idx="392">
                  <c:v>0.2371</c:v>
                </c:pt>
                <c:pt idx="393">
                  <c:v>0.2407</c:v>
                </c:pt>
                <c:pt idx="394">
                  <c:v>0.2407</c:v>
                </c:pt>
                <c:pt idx="395">
                  <c:v>0.2423</c:v>
                </c:pt>
                <c:pt idx="396">
                  <c:v>0.2423</c:v>
                </c:pt>
                <c:pt idx="397">
                  <c:v>0.236</c:v>
                </c:pt>
                <c:pt idx="398">
                  <c:v>0.2658</c:v>
                </c:pt>
                <c:pt idx="399">
                  <c:v>0.2669</c:v>
                </c:pt>
                <c:pt idx="400">
                  <c:v>0.2854</c:v>
                </c:pt>
                <c:pt idx="401">
                  <c:v>0.2666</c:v>
                </c:pt>
                <c:pt idx="402">
                  <c:v>0.2791</c:v>
                </c:pt>
                <c:pt idx="403">
                  <c:v>0.2267</c:v>
                </c:pt>
                <c:pt idx="404">
                  <c:v>0.2348</c:v>
                </c:pt>
                <c:pt idx="405">
                  <c:v>0.2658</c:v>
                </c:pt>
                <c:pt idx="406">
                  <c:v>0.2834</c:v>
                </c:pt>
                <c:pt idx="407">
                  <c:v>0.313</c:v>
                </c:pt>
                <c:pt idx="408">
                  <c:v>0.3124</c:v>
                </c:pt>
                <c:pt idx="409">
                  <c:v>0.2827</c:v>
                </c:pt>
                <c:pt idx="410">
                  <c:v>0.1634</c:v>
                </c:pt>
                <c:pt idx="411">
                  <c:v>0.1713</c:v>
                </c:pt>
                <c:pt idx="412">
                  <c:v>0.1713</c:v>
                </c:pt>
                <c:pt idx="413">
                  <c:v>0.1955</c:v>
                </c:pt>
                <c:pt idx="414">
                  <c:v>0.1934</c:v>
                </c:pt>
                <c:pt idx="415">
                  <c:v>0.2185</c:v>
                </c:pt>
                <c:pt idx="416">
                  <c:v>0.1389</c:v>
                </c:pt>
                <c:pt idx="417">
                  <c:v>0.1559</c:v>
                </c:pt>
                <c:pt idx="418">
                  <c:v>0.1673</c:v>
                </c:pt>
                <c:pt idx="419">
                  <c:v>0.1373</c:v>
                </c:pt>
                <c:pt idx="420">
                  <c:v>0.152</c:v>
                </c:pt>
                <c:pt idx="421">
                  <c:v>0.1378</c:v>
                </c:pt>
                <c:pt idx="422">
                  <c:v>0.1823</c:v>
                </c:pt>
                <c:pt idx="423">
                  <c:v>0.1297</c:v>
                </c:pt>
                <c:pt idx="424">
                  <c:v>0.1297</c:v>
                </c:pt>
                <c:pt idx="425">
                  <c:v>0.1282</c:v>
                </c:pt>
                <c:pt idx="426">
                  <c:v>0.1282</c:v>
                </c:pt>
                <c:pt idx="427">
                  <c:v>0.0005</c:v>
                </c:pt>
                <c:pt idx="428">
                  <c:v>-0.0223</c:v>
                </c:pt>
                <c:pt idx="429">
                  <c:v>-0.0239</c:v>
                </c:pt>
                <c:pt idx="430">
                  <c:v>-0.0239</c:v>
                </c:pt>
                <c:pt idx="431">
                  <c:v>-0.0095</c:v>
                </c:pt>
                <c:pt idx="432">
                  <c:v>-0.0191</c:v>
                </c:pt>
                <c:pt idx="433">
                  <c:v>-0.0191</c:v>
                </c:pt>
                <c:pt idx="434">
                  <c:v>0.002</c:v>
                </c:pt>
                <c:pt idx="435">
                  <c:v>-0.0311</c:v>
                </c:pt>
                <c:pt idx="436">
                  <c:v>-0.066</c:v>
                </c:pt>
                <c:pt idx="437">
                  <c:v>-0.066</c:v>
                </c:pt>
                <c:pt idx="438">
                  <c:v>-0.0938</c:v>
                </c:pt>
                <c:pt idx="439">
                  <c:v>-0.0885</c:v>
                </c:pt>
                <c:pt idx="440">
                  <c:v>-0.0913</c:v>
                </c:pt>
                <c:pt idx="441">
                  <c:v>-0.1356</c:v>
                </c:pt>
                <c:pt idx="442">
                  <c:v>-0.1702</c:v>
                </c:pt>
                <c:pt idx="443">
                  <c:v>-0.2282</c:v>
                </c:pt>
                <c:pt idx="444">
                  <c:v>-0.2788</c:v>
                </c:pt>
                <c:pt idx="445">
                  <c:v>-0.2936</c:v>
                </c:pt>
                <c:pt idx="446">
                  <c:v>-0.2936</c:v>
                </c:pt>
                <c:pt idx="447">
                  <c:v>-0.361</c:v>
                </c:pt>
                <c:pt idx="448">
                  <c:v>-0.2711</c:v>
                </c:pt>
                <c:pt idx="449">
                  <c:v>-0.2518</c:v>
                </c:pt>
                <c:pt idx="450">
                  <c:v>-0.2437</c:v>
                </c:pt>
                <c:pt idx="451">
                  <c:v>-0.2432</c:v>
                </c:pt>
                <c:pt idx="452">
                  <c:v>-0.2809</c:v>
                </c:pt>
                <c:pt idx="453">
                  <c:v>-0.2809</c:v>
                </c:pt>
                <c:pt idx="454">
                  <c:v>-0.2029</c:v>
                </c:pt>
                <c:pt idx="455">
                  <c:v>-0.2029</c:v>
                </c:pt>
                <c:pt idx="456">
                  <c:v>-0.2252</c:v>
                </c:pt>
                <c:pt idx="457">
                  <c:v>-0.1239</c:v>
                </c:pt>
                <c:pt idx="458">
                  <c:v>-0.1163</c:v>
                </c:pt>
                <c:pt idx="459">
                  <c:v>-0.1405</c:v>
                </c:pt>
                <c:pt idx="460">
                  <c:v>-0.1405</c:v>
                </c:pt>
                <c:pt idx="461">
                  <c:v>-0.1405</c:v>
                </c:pt>
                <c:pt idx="462">
                  <c:v>-0.1405</c:v>
                </c:pt>
                <c:pt idx="463">
                  <c:v>-0.1521</c:v>
                </c:pt>
                <c:pt idx="464">
                  <c:v>-0.1729</c:v>
                </c:pt>
                <c:pt idx="465">
                  <c:v>-0.1484</c:v>
                </c:pt>
                <c:pt idx="466">
                  <c:v>-0.1582</c:v>
                </c:pt>
                <c:pt idx="467">
                  <c:v>-0.1582</c:v>
                </c:pt>
                <c:pt idx="468">
                  <c:v>-0.1582</c:v>
                </c:pt>
                <c:pt idx="469">
                  <c:v>-0.1582</c:v>
                </c:pt>
                <c:pt idx="470">
                  <c:v>-0.1582</c:v>
                </c:pt>
                <c:pt idx="471">
                  <c:v>-0.115</c:v>
                </c:pt>
                <c:pt idx="472">
                  <c:v>-0.078</c:v>
                </c:pt>
                <c:pt idx="473">
                  <c:v>-0.0364</c:v>
                </c:pt>
                <c:pt idx="474">
                  <c:v>0.033</c:v>
                </c:pt>
                <c:pt idx="475">
                  <c:v>0.033</c:v>
                </c:pt>
                <c:pt idx="476">
                  <c:v>0.033</c:v>
                </c:pt>
                <c:pt idx="477">
                  <c:v>0.1419</c:v>
                </c:pt>
                <c:pt idx="478">
                  <c:v>0.0012</c:v>
                </c:pt>
                <c:pt idx="479">
                  <c:v>0.0532</c:v>
                </c:pt>
                <c:pt idx="480">
                  <c:v>0.0285</c:v>
                </c:pt>
                <c:pt idx="481">
                  <c:v>0.0411</c:v>
                </c:pt>
                <c:pt idx="482">
                  <c:v>0.0605</c:v>
                </c:pt>
                <c:pt idx="483">
                  <c:v>0.0605</c:v>
                </c:pt>
                <c:pt idx="484">
                  <c:v>-0.0153</c:v>
                </c:pt>
                <c:pt idx="485">
                  <c:v>-0.0153</c:v>
                </c:pt>
                <c:pt idx="486">
                  <c:v>0.0131</c:v>
                </c:pt>
                <c:pt idx="487">
                  <c:v>0.0131</c:v>
                </c:pt>
                <c:pt idx="488">
                  <c:v>0.0044</c:v>
                </c:pt>
                <c:pt idx="489">
                  <c:v>0.0327</c:v>
                </c:pt>
                <c:pt idx="490">
                  <c:v>0.0327</c:v>
                </c:pt>
                <c:pt idx="491">
                  <c:v>0.0327</c:v>
                </c:pt>
                <c:pt idx="492">
                  <c:v>0.0327</c:v>
                </c:pt>
                <c:pt idx="493">
                  <c:v>0.0469</c:v>
                </c:pt>
                <c:pt idx="494">
                  <c:v>0.0469</c:v>
                </c:pt>
                <c:pt idx="495">
                  <c:v>0.0514</c:v>
                </c:pt>
                <c:pt idx="496">
                  <c:v>0.1236</c:v>
                </c:pt>
                <c:pt idx="497">
                  <c:v>0.1236</c:v>
                </c:pt>
                <c:pt idx="498">
                  <c:v>0.1236</c:v>
                </c:pt>
                <c:pt idx="499">
                  <c:v>0.1236</c:v>
                </c:pt>
                <c:pt idx="500">
                  <c:v>0.1236</c:v>
                </c:pt>
                <c:pt idx="501">
                  <c:v>0.1218</c:v>
                </c:pt>
                <c:pt idx="502">
                  <c:v>0.1218</c:v>
                </c:pt>
                <c:pt idx="503">
                  <c:v>0.146</c:v>
                </c:pt>
                <c:pt idx="504">
                  <c:v>0.146</c:v>
                </c:pt>
                <c:pt idx="505">
                  <c:v>0.146</c:v>
                </c:pt>
                <c:pt idx="506">
                  <c:v>0.146</c:v>
                </c:pt>
                <c:pt idx="507">
                  <c:v>0.146</c:v>
                </c:pt>
                <c:pt idx="508">
                  <c:v>0.0779</c:v>
                </c:pt>
                <c:pt idx="509">
                  <c:v>0.0246</c:v>
                </c:pt>
                <c:pt idx="510">
                  <c:v>0.0246</c:v>
                </c:pt>
                <c:pt idx="511">
                  <c:v>0.0246</c:v>
                </c:pt>
                <c:pt idx="512">
                  <c:v>0.0246</c:v>
                </c:pt>
                <c:pt idx="513">
                  <c:v>0.0481</c:v>
                </c:pt>
                <c:pt idx="514">
                  <c:v>0.0182</c:v>
                </c:pt>
                <c:pt idx="515">
                  <c:v>0.0182</c:v>
                </c:pt>
                <c:pt idx="516">
                  <c:v>0.0182</c:v>
                </c:pt>
                <c:pt idx="517">
                  <c:v>0.0182</c:v>
                </c:pt>
                <c:pt idx="518">
                  <c:v>0.0168</c:v>
                </c:pt>
                <c:pt idx="519">
                  <c:v>0.0174</c:v>
                </c:pt>
                <c:pt idx="520">
                  <c:v>0.0174</c:v>
                </c:pt>
                <c:pt idx="521">
                  <c:v>0.0174</c:v>
                </c:pt>
                <c:pt idx="522">
                  <c:v>0.0182</c:v>
                </c:pt>
                <c:pt idx="523">
                  <c:v>0.0174</c:v>
                </c:pt>
                <c:pt idx="524">
                  <c:v>0.0174</c:v>
                </c:pt>
                <c:pt idx="525">
                  <c:v>0.0174</c:v>
                </c:pt>
                <c:pt idx="526">
                  <c:v>-0.0347</c:v>
                </c:pt>
                <c:pt idx="527">
                  <c:v>-0.0347</c:v>
                </c:pt>
                <c:pt idx="528">
                  <c:v>-0.0347</c:v>
                </c:pt>
                <c:pt idx="529">
                  <c:v>-0.0361</c:v>
                </c:pt>
                <c:pt idx="530">
                  <c:v>-0.0361</c:v>
                </c:pt>
                <c:pt idx="531">
                  <c:v>-0.0007</c:v>
                </c:pt>
                <c:pt idx="532">
                  <c:v>-0.003</c:v>
                </c:pt>
                <c:pt idx="533">
                  <c:v>-0.003</c:v>
                </c:pt>
                <c:pt idx="534">
                  <c:v>-0.0027</c:v>
                </c:pt>
                <c:pt idx="535">
                  <c:v>-0.0027</c:v>
                </c:pt>
                <c:pt idx="536">
                  <c:v>-0.0035</c:v>
                </c:pt>
                <c:pt idx="537">
                  <c:v>-0.0027</c:v>
                </c:pt>
                <c:pt idx="538">
                  <c:v>0.0603</c:v>
                </c:pt>
                <c:pt idx="539">
                  <c:v>0.0595</c:v>
                </c:pt>
                <c:pt idx="540">
                  <c:v>0.0595</c:v>
                </c:pt>
                <c:pt idx="541">
                  <c:v>0.0595</c:v>
                </c:pt>
                <c:pt idx="542">
                  <c:v>0.0595</c:v>
                </c:pt>
                <c:pt idx="543">
                  <c:v>0.0357</c:v>
                </c:pt>
                <c:pt idx="544">
                  <c:v>0.0357</c:v>
                </c:pt>
                <c:pt idx="545">
                  <c:v>0.0349</c:v>
                </c:pt>
                <c:pt idx="546">
                  <c:v>-0.0342</c:v>
                </c:pt>
                <c:pt idx="547">
                  <c:v>-0.0342</c:v>
                </c:pt>
                <c:pt idx="548">
                  <c:v>-0.0329</c:v>
                </c:pt>
                <c:pt idx="549">
                  <c:v>-0.0334</c:v>
                </c:pt>
                <c:pt idx="550">
                  <c:v>-0.0334</c:v>
                </c:pt>
                <c:pt idx="551">
                  <c:v>-0.0264</c:v>
                </c:pt>
                <c:pt idx="552">
                  <c:v>-0.0272</c:v>
                </c:pt>
                <c:pt idx="553">
                  <c:v>0.0222</c:v>
                </c:pt>
                <c:pt idx="554">
                  <c:v>0.0222</c:v>
                </c:pt>
                <c:pt idx="555">
                  <c:v>0.0222</c:v>
                </c:pt>
                <c:pt idx="556">
                  <c:v>0.0199</c:v>
                </c:pt>
                <c:pt idx="557">
                  <c:v>0.0199</c:v>
                </c:pt>
                <c:pt idx="558">
                  <c:v>0.0199</c:v>
                </c:pt>
                <c:pt idx="559">
                  <c:v>0.0213</c:v>
                </c:pt>
                <c:pt idx="560">
                  <c:v>0.0915</c:v>
                </c:pt>
                <c:pt idx="561">
                  <c:v>0.0529</c:v>
                </c:pt>
                <c:pt idx="562">
                  <c:v>0.082</c:v>
                </c:pt>
                <c:pt idx="563">
                  <c:v>0.1283</c:v>
                </c:pt>
                <c:pt idx="564">
                  <c:v>0.1033</c:v>
                </c:pt>
                <c:pt idx="565">
                  <c:v>0.1024</c:v>
                </c:pt>
                <c:pt idx="566">
                  <c:v>0.1033</c:v>
                </c:pt>
                <c:pt idx="567">
                  <c:v>0.0824</c:v>
                </c:pt>
                <c:pt idx="568">
                  <c:v>0.0145</c:v>
                </c:pt>
                <c:pt idx="569">
                  <c:v>0.0152</c:v>
                </c:pt>
                <c:pt idx="570">
                  <c:v>0.0215</c:v>
                </c:pt>
                <c:pt idx="571">
                  <c:v>0.0218</c:v>
                </c:pt>
                <c:pt idx="572">
                  <c:v>0.0218</c:v>
                </c:pt>
                <c:pt idx="573">
                  <c:v>0.039</c:v>
                </c:pt>
                <c:pt idx="574">
                  <c:v>0.0396</c:v>
                </c:pt>
                <c:pt idx="575">
                  <c:v>0.054</c:v>
                </c:pt>
                <c:pt idx="576">
                  <c:v>0.1309</c:v>
                </c:pt>
                <c:pt idx="577">
                  <c:v>0.132</c:v>
                </c:pt>
                <c:pt idx="578">
                  <c:v>0.1386</c:v>
                </c:pt>
                <c:pt idx="579">
                  <c:v>0.1386</c:v>
                </c:pt>
                <c:pt idx="580">
                  <c:v>0.1447</c:v>
                </c:pt>
                <c:pt idx="581">
                  <c:v>0.1412</c:v>
                </c:pt>
                <c:pt idx="582">
                  <c:v>0.154</c:v>
                </c:pt>
                <c:pt idx="583">
                  <c:v>0.0984</c:v>
                </c:pt>
                <c:pt idx="584">
                  <c:v>0.1108</c:v>
                </c:pt>
                <c:pt idx="585">
                  <c:v>0.1074</c:v>
                </c:pt>
                <c:pt idx="586">
                  <c:v>0.1074</c:v>
                </c:pt>
                <c:pt idx="587">
                  <c:v>0.1229</c:v>
                </c:pt>
                <c:pt idx="588">
                  <c:v>0.1207</c:v>
                </c:pt>
                <c:pt idx="589">
                  <c:v>0.1209</c:v>
                </c:pt>
                <c:pt idx="590">
                  <c:v>0.0669</c:v>
                </c:pt>
                <c:pt idx="591">
                  <c:v>0.0874</c:v>
                </c:pt>
                <c:pt idx="592">
                  <c:v>0.0509</c:v>
                </c:pt>
                <c:pt idx="593">
                  <c:v>-0.0018</c:v>
                </c:pt>
                <c:pt idx="594">
                  <c:v>0.0181</c:v>
                </c:pt>
                <c:pt idx="595">
                  <c:v>0.019</c:v>
                </c:pt>
                <c:pt idx="596">
                  <c:v>0.0205</c:v>
                </c:pt>
                <c:pt idx="597">
                  <c:v>0.0429</c:v>
                </c:pt>
                <c:pt idx="598">
                  <c:v>0.1209</c:v>
                </c:pt>
                <c:pt idx="599">
                  <c:v>0.122</c:v>
                </c:pt>
                <c:pt idx="600">
                  <c:v>0.1151</c:v>
                </c:pt>
                <c:pt idx="601">
                  <c:v>0.1282</c:v>
                </c:pt>
                <c:pt idx="602">
                  <c:v>0.1378</c:v>
                </c:pt>
                <c:pt idx="603">
                  <c:v>0.1264</c:v>
                </c:pt>
                <c:pt idx="604">
                  <c:v>0.1301</c:v>
                </c:pt>
                <c:pt idx="605">
                  <c:v>0.1722</c:v>
                </c:pt>
                <c:pt idx="606">
                  <c:v>0.1506</c:v>
                </c:pt>
                <c:pt idx="607">
                  <c:v>0.1299</c:v>
                </c:pt>
                <c:pt idx="608">
                  <c:v>0.1234</c:v>
                </c:pt>
                <c:pt idx="609">
                  <c:v>0.1234</c:v>
                </c:pt>
                <c:pt idx="610">
                  <c:v>0.1199</c:v>
                </c:pt>
                <c:pt idx="611">
                  <c:v>0.1139</c:v>
                </c:pt>
                <c:pt idx="612">
                  <c:v>0.1153</c:v>
                </c:pt>
                <c:pt idx="613">
                  <c:v>0.142</c:v>
                </c:pt>
                <c:pt idx="614">
                  <c:v>0.1341</c:v>
                </c:pt>
                <c:pt idx="615">
                  <c:v>0.1376</c:v>
                </c:pt>
                <c:pt idx="616">
                  <c:v>0.1358</c:v>
                </c:pt>
                <c:pt idx="617">
                  <c:v>0.1368</c:v>
                </c:pt>
                <c:pt idx="618">
                  <c:v>0.1467</c:v>
                </c:pt>
                <c:pt idx="619">
                  <c:v>0.1922</c:v>
                </c:pt>
                <c:pt idx="620">
                  <c:v>0.1817</c:v>
                </c:pt>
                <c:pt idx="621">
                  <c:v>0.1605</c:v>
                </c:pt>
                <c:pt idx="622">
                  <c:v>0.1665</c:v>
                </c:pt>
                <c:pt idx="623">
                  <c:v>0.1801</c:v>
                </c:pt>
                <c:pt idx="624">
                  <c:v>0.1432</c:v>
                </c:pt>
                <c:pt idx="625">
                  <c:v>0.1401</c:v>
                </c:pt>
                <c:pt idx="626">
                  <c:v>0.1604</c:v>
                </c:pt>
                <c:pt idx="627">
                  <c:v>0.1593</c:v>
                </c:pt>
                <c:pt idx="628">
                  <c:v>0.139</c:v>
                </c:pt>
                <c:pt idx="629">
                  <c:v>0.1455</c:v>
                </c:pt>
                <c:pt idx="630">
                  <c:v>0.1505</c:v>
                </c:pt>
                <c:pt idx="631">
                  <c:v>0.1453</c:v>
                </c:pt>
                <c:pt idx="632">
                  <c:v>0.136</c:v>
                </c:pt>
                <c:pt idx="633">
                  <c:v>0.1408</c:v>
                </c:pt>
                <c:pt idx="634">
                  <c:v>0.1617</c:v>
                </c:pt>
                <c:pt idx="635">
                  <c:v>0.1055</c:v>
                </c:pt>
                <c:pt idx="636">
                  <c:v>0.1248</c:v>
                </c:pt>
                <c:pt idx="637">
                  <c:v>0.1495</c:v>
                </c:pt>
                <c:pt idx="638">
                  <c:v>0.1506</c:v>
                </c:pt>
                <c:pt idx="639">
                  <c:v>0.1467</c:v>
                </c:pt>
                <c:pt idx="640">
                  <c:v>0.1446</c:v>
                </c:pt>
                <c:pt idx="641">
                  <c:v>0.1581</c:v>
                </c:pt>
                <c:pt idx="642">
                  <c:v>0.1512</c:v>
                </c:pt>
                <c:pt idx="643">
                  <c:v>0.1215</c:v>
                </c:pt>
                <c:pt idx="644">
                  <c:v>0.0979</c:v>
                </c:pt>
                <c:pt idx="645">
                  <c:v>0.0923</c:v>
                </c:pt>
                <c:pt idx="646">
                  <c:v>0.093</c:v>
                </c:pt>
                <c:pt idx="647">
                  <c:v>0.0773</c:v>
                </c:pt>
                <c:pt idx="648">
                  <c:v>0.0572</c:v>
                </c:pt>
                <c:pt idx="649">
                  <c:v>0.0167</c:v>
                </c:pt>
                <c:pt idx="650">
                  <c:v>0.0149</c:v>
                </c:pt>
                <c:pt idx="651">
                  <c:v>0.0141</c:v>
                </c:pt>
                <c:pt idx="652">
                  <c:v>-0.006</c:v>
                </c:pt>
                <c:pt idx="653">
                  <c:v>-0.0083</c:v>
                </c:pt>
                <c:pt idx="654">
                  <c:v>0.0194</c:v>
                </c:pt>
                <c:pt idx="655">
                  <c:v>0.0268</c:v>
                </c:pt>
                <c:pt idx="656">
                  <c:v>0.0074</c:v>
                </c:pt>
                <c:pt idx="657">
                  <c:v>0.005</c:v>
                </c:pt>
                <c:pt idx="658">
                  <c:v>0.0298</c:v>
                </c:pt>
                <c:pt idx="659">
                  <c:v>0.0217</c:v>
                </c:pt>
                <c:pt idx="660">
                  <c:v>0.0224</c:v>
                </c:pt>
                <c:pt idx="661">
                  <c:v>0.0185</c:v>
                </c:pt>
                <c:pt idx="662">
                  <c:v>0.0203</c:v>
                </c:pt>
                <c:pt idx="663">
                  <c:v>0.0362</c:v>
                </c:pt>
                <c:pt idx="664">
                  <c:v>0.0148</c:v>
                </c:pt>
                <c:pt idx="665">
                  <c:v>0.0138</c:v>
                </c:pt>
                <c:pt idx="666">
                  <c:v>0.0116</c:v>
                </c:pt>
                <c:pt idx="667">
                  <c:v>0.0051</c:v>
                </c:pt>
                <c:pt idx="668">
                  <c:v>0.0052</c:v>
                </c:pt>
                <c:pt idx="669">
                  <c:v>0.0104</c:v>
                </c:pt>
                <c:pt idx="670">
                  <c:v>0.01</c:v>
                </c:pt>
                <c:pt idx="671">
                  <c:v>-0.0007</c:v>
                </c:pt>
                <c:pt idx="672">
                  <c:v>-0.0064</c:v>
                </c:pt>
                <c:pt idx="673">
                  <c:v>-0.0057</c:v>
                </c:pt>
                <c:pt idx="674">
                  <c:v>0.0122</c:v>
                </c:pt>
                <c:pt idx="675">
                  <c:v>0.0214</c:v>
                </c:pt>
                <c:pt idx="676">
                  <c:v>0.0251</c:v>
                </c:pt>
                <c:pt idx="677">
                  <c:v>0.0248</c:v>
                </c:pt>
                <c:pt idx="678">
                  <c:v>0.0373</c:v>
                </c:pt>
                <c:pt idx="679">
                  <c:v>0.0443</c:v>
                </c:pt>
                <c:pt idx="680">
                  <c:v>0.0411</c:v>
                </c:pt>
                <c:pt idx="681">
                  <c:v>0.1429</c:v>
                </c:pt>
                <c:pt idx="682">
                  <c:v>0.1809</c:v>
                </c:pt>
                <c:pt idx="683">
                  <c:v>0.1894</c:v>
                </c:pt>
                <c:pt idx="684">
                  <c:v>0.1898</c:v>
                </c:pt>
                <c:pt idx="685">
                  <c:v>0.2441</c:v>
                </c:pt>
                <c:pt idx="686">
                  <c:v>0.2435</c:v>
                </c:pt>
                <c:pt idx="687">
                  <c:v>0.2674</c:v>
                </c:pt>
                <c:pt idx="688">
                  <c:v>0.2493</c:v>
                </c:pt>
                <c:pt idx="689">
                  <c:v>0.251</c:v>
                </c:pt>
                <c:pt idx="690">
                  <c:v>0.2389</c:v>
                </c:pt>
                <c:pt idx="691">
                  <c:v>0.2313</c:v>
                </c:pt>
                <c:pt idx="692">
                  <c:v>0.2408</c:v>
                </c:pt>
                <c:pt idx="693">
                  <c:v>0.244</c:v>
                </c:pt>
                <c:pt idx="694">
                  <c:v>0.2994</c:v>
                </c:pt>
                <c:pt idx="695">
                  <c:v>0.3012</c:v>
                </c:pt>
                <c:pt idx="696">
                  <c:v>0.482</c:v>
                </c:pt>
                <c:pt idx="697">
                  <c:v>0.4942</c:v>
                </c:pt>
                <c:pt idx="698">
                  <c:v>0.4926</c:v>
                </c:pt>
                <c:pt idx="699">
                  <c:v>0.506</c:v>
                </c:pt>
                <c:pt idx="700">
                  <c:v>0.5379</c:v>
                </c:pt>
                <c:pt idx="701">
                  <c:v>0.5422</c:v>
                </c:pt>
                <c:pt idx="702">
                  <c:v>0.5412</c:v>
                </c:pt>
                <c:pt idx="703">
                  <c:v>0.6459</c:v>
                </c:pt>
                <c:pt idx="704">
                  <c:v>0.6853</c:v>
                </c:pt>
                <c:pt idx="705">
                  <c:v>0.6785</c:v>
                </c:pt>
                <c:pt idx="706">
                  <c:v>0.6826</c:v>
                </c:pt>
                <c:pt idx="707">
                  <c:v>0.6866</c:v>
                </c:pt>
                <c:pt idx="708">
                  <c:v>0.722</c:v>
                </c:pt>
                <c:pt idx="709">
                  <c:v>0.7344</c:v>
                </c:pt>
                <c:pt idx="710">
                  <c:v>0.7196</c:v>
                </c:pt>
                <c:pt idx="711">
                  <c:v>0.5663</c:v>
                </c:pt>
                <c:pt idx="712">
                  <c:v>0.5473</c:v>
                </c:pt>
                <c:pt idx="713">
                  <c:v>0.5367</c:v>
                </c:pt>
                <c:pt idx="714">
                  <c:v>0.5578</c:v>
                </c:pt>
                <c:pt idx="715">
                  <c:v>0.4979</c:v>
                </c:pt>
                <c:pt idx="716">
                  <c:v>0.4651</c:v>
                </c:pt>
                <c:pt idx="717">
                  <c:v>0.4283</c:v>
                </c:pt>
                <c:pt idx="718">
                  <c:v>0.4209</c:v>
                </c:pt>
                <c:pt idx="719">
                  <c:v>0.4209</c:v>
                </c:pt>
                <c:pt idx="720">
                  <c:v>0.4215</c:v>
                </c:pt>
                <c:pt idx="721">
                  <c:v>0.3919</c:v>
                </c:pt>
                <c:pt idx="722">
                  <c:v>0.3793</c:v>
                </c:pt>
                <c:pt idx="723">
                  <c:v>0.3401</c:v>
                </c:pt>
                <c:pt idx="724">
                  <c:v>0.2838</c:v>
                </c:pt>
                <c:pt idx="725">
                  <c:v>0.2832</c:v>
                </c:pt>
                <c:pt idx="726">
                  <c:v>0.1376</c:v>
                </c:pt>
                <c:pt idx="727">
                  <c:v>0.1174</c:v>
                </c:pt>
                <c:pt idx="728">
                  <c:v>0.1119</c:v>
                </c:pt>
                <c:pt idx="729">
                  <c:v>0.1029</c:v>
                </c:pt>
                <c:pt idx="730">
                  <c:v>0.0772</c:v>
                </c:pt>
                <c:pt idx="731">
                  <c:v>0.0804</c:v>
                </c:pt>
                <c:pt idx="732">
                  <c:v>0.0804</c:v>
                </c:pt>
                <c:pt idx="733">
                  <c:v>0.0353</c:v>
                </c:pt>
                <c:pt idx="734">
                  <c:v>0.0097</c:v>
                </c:pt>
                <c:pt idx="735">
                  <c:v>0.0082</c:v>
                </c:pt>
                <c:pt idx="736">
                  <c:v>0.0052</c:v>
                </c:pt>
                <c:pt idx="737">
                  <c:v>0.0811</c:v>
                </c:pt>
                <c:pt idx="738">
                  <c:v>0.0458</c:v>
                </c:pt>
                <c:pt idx="739">
                  <c:v>0.0315</c:v>
                </c:pt>
                <c:pt idx="740">
                  <c:v>0.0368</c:v>
                </c:pt>
                <c:pt idx="741">
                  <c:v>0.0368</c:v>
                </c:pt>
                <c:pt idx="742">
                  <c:v>-0.0276</c:v>
                </c:pt>
                <c:pt idx="743">
                  <c:v>-0.005</c:v>
                </c:pt>
                <c:pt idx="744">
                  <c:v>-0.0329</c:v>
                </c:pt>
                <c:pt idx="745">
                  <c:v>-0.0486</c:v>
                </c:pt>
                <c:pt idx="746">
                  <c:v>-0.018</c:v>
                </c:pt>
                <c:pt idx="747">
                  <c:v>-0.0117</c:v>
                </c:pt>
                <c:pt idx="748">
                  <c:v>-0.0063</c:v>
                </c:pt>
                <c:pt idx="749">
                  <c:v>-0.0077</c:v>
                </c:pt>
                <c:pt idx="750">
                  <c:v>0.0036</c:v>
                </c:pt>
                <c:pt idx="751">
                  <c:v>0.0405</c:v>
                </c:pt>
                <c:pt idx="752">
                  <c:v>0.0707</c:v>
                </c:pt>
                <c:pt idx="753">
                  <c:v>0.073</c:v>
                </c:pt>
                <c:pt idx="754">
                  <c:v>0.0713</c:v>
                </c:pt>
                <c:pt idx="755">
                  <c:v>0.0713</c:v>
                </c:pt>
                <c:pt idx="756">
                  <c:v>0.0659</c:v>
                </c:pt>
                <c:pt idx="757">
                  <c:v>0.0807</c:v>
                </c:pt>
                <c:pt idx="758">
                  <c:v>0.079</c:v>
                </c:pt>
                <c:pt idx="759">
                  <c:v>0.0772</c:v>
                </c:pt>
                <c:pt idx="760">
                  <c:v>0.1115</c:v>
                </c:pt>
                <c:pt idx="761">
                  <c:v>0.1052</c:v>
                </c:pt>
                <c:pt idx="762">
                  <c:v>0.1052</c:v>
                </c:pt>
                <c:pt idx="763">
                  <c:v>0.0682</c:v>
                </c:pt>
                <c:pt idx="764">
                  <c:v>0.0666</c:v>
                </c:pt>
                <c:pt idx="765">
                  <c:v>0.072</c:v>
                </c:pt>
                <c:pt idx="766">
                  <c:v>0.0699</c:v>
                </c:pt>
                <c:pt idx="767">
                  <c:v>-0.0075</c:v>
                </c:pt>
                <c:pt idx="768">
                  <c:v>0.0048</c:v>
                </c:pt>
                <c:pt idx="769">
                  <c:v>0.0048</c:v>
                </c:pt>
                <c:pt idx="770">
                  <c:v>0.0002</c:v>
                </c:pt>
                <c:pt idx="771">
                  <c:v>0.0054</c:v>
                </c:pt>
                <c:pt idx="772">
                  <c:v>0.0916</c:v>
                </c:pt>
                <c:pt idx="773">
                  <c:v>0.0619</c:v>
                </c:pt>
                <c:pt idx="774">
                  <c:v>0.0606</c:v>
                </c:pt>
                <c:pt idx="775">
                  <c:v>0.068</c:v>
                </c:pt>
                <c:pt idx="776">
                  <c:v>0.0584</c:v>
                </c:pt>
                <c:pt idx="777">
                  <c:v>0.0584</c:v>
                </c:pt>
                <c:pt idx="778">
                  <c:v>0.0617</c:v>
                </c:pt>
                <c:pt idx="779">
                  <c:v>0.0922</c:v>
                </c:pt>
                <c:pt idx="780">
                  <c:v>0.0841</c:v>
                </c:pt>
                <c:pt idx="781">
                  <c:v>0.072</c:v>
                </c:pt>
                <c:pt idx="782">
                  <c:v>0.041</c:v>
                </c:pt>
                <c:pt idx="783">
                  <c:v>0.0413</c:v>
                </c:pt>
                <c:pt idx="784">
                  <c:v>0.062</c:v>
                </c:pt>
                <c:pt idx="785">
                  <c:v>0.062</c:v>
                </c:pt>
                <c:pt idx="786">
                  <c:v>0.1676</c:v>
                </c:pt>
                <c:pt idx="787">
                  <c:v>0.1952</c:v>
                </c:pt>
                <c:pt idx="788">
                  <c:v>0.2049</c:v>
                </c:pt>
                <c:pt idx="789">
                  <c:v>0.2039</c:v>
                </c:pt>
                <c:pt idx="790">
                  <c:v>0.2012</c:v>
                </c:pt>
                <c:pt idx="791">
                  <c:v>0.2088</c:v>
                </c:pt>
                <c:pt idx="792">
                  <c:v>0.2954</c:v>
                </c:pt>
                <c:pt idx="793">
                  <c:v>0.5424</c:v>
                </c:pt>
                <c:pt idx="794">
                  <c:v>0.5013</c:v>
                </c:pt>
                <c:pt idx="795">
                  <c:v>0.4667</c:v>
                </c:pt>
                <c:pt idx="796">
                  <c:v>0.4333</c:v>
                </c:pt>
                <c:pt idx="797">
                  <c:v>0.422</c:v>
                </c:pt>
                <c:pt idx="798">
                  <c:v>0.2951</c:v>
                </c:pt>
                <c:pt idx="799">
                  <c:v>0.3105</c:v>
                </c:pt>
                <c:pt idx="800">
                  <c:v>0.4904</c:v>
                </c:pt>
                <c:pt idx="801">
                  <c:v>0.4344</c:v>
                </c:pt>
                <c:pt idx="802">
                  <c:v>0.3114</c:v>
                </c:pt>
                <c:pt idx="803">
                  <c:v>0.3206</c:v>
                </c:pt>
                <c:pt idx="804">
                  <c:v>0.3718</c:v>
                </c:pt>
                <c:pt idx="805">
                  <c:v>0.4405</c:v>
                </c:pt>
                <c:pt idx="806">
                  <c:v>0.4474</c:v>
                </c:pt>
                <c:pt idx="807">
                  <c:v>0.4429</c:v>
                </c:pt>
                <c:pt idx="808">
                  <c:v>0.4271</c:v>
                </c:pt>
                <c:pt idx="809">
                  <c:v>0.3368</c:v>
                </c:pt>
                <c:pt idx="810">
                  <c:v>0.3373</c:v>
                </c:pt>
                <c:pt idx="811">
                  <c:v>0.3354</c:v>
                </c:pt>
                <c:pt idx="812">
                  <c:v>0.3313</c:v>
                </c:pt>
                <c:pt idx="813">
                  <c:v>0.3217</c:v>
                </c:pt>
                <c:pt idx="814">
                  <c:v>0.2699</c:v>
                </c:pt>
                <c:pt idx="815">
                  <c:v>0.2725</c:v>
                </c:pt>
                <c:pt idx="816">
                  <c:v>0.1554</c:v>
                </c:pt>
                <c:pt idx="817">
                  <c:v>0.1264</c:v>
                </c:pt>
                <c:pt idx="818">
                  <c:v>0.1245</c:v>
                </c:pt>
                <c:pt idx="819">
                  <c:v>0.1412</c:v>
                </c:pt>
                <c:pt idx="820">
                  <c:v>0.1078</c:v>
                </c:pt>
                <c:pt idx="821">
                  <c:v>0.0779</c:v>
                </c:pt>
                <c:pt idx="822">
                  <c:v>0.0059</c:v>
                </c:pt>
                <c:pt idx="823">
                  <c:v>-0.1438</c:v>
                </c:pt>
                <c:pt idx="824">
                  <c:v>-0.1185</c:v>
                </c:pt>
                <c:pt idx="825">
                  <c:v>-0.0954</c:v>
                </c:pt>
                <c:pt idx="826">
                  <c:v>-0.0753</c:v>
                </c:pt>
                <c:pt idx="827">
                  <c:v>-0.0506</c:v>
                </c:pt>
                <c:pt idx="828">
                  <c:v>0.0388</c:v>
                </c:pt>
                <c:pt idx="829">
                  <c:v>0.0422</c:v>
                </c:pt>
                <c:pt idx="830">
                  <c:v>-0.0793</c:v>
                </c:pt>
                <c:pt idx="831">
                  <c:v>-0.0483</c:v>
                </c:pt>
                <c:pt idx="832">
                  <c:v>0.0543</c:v>
                </c:pt>
                <c:pt idx="833">
                  <c:v>0.1206</c:v>
                </c:pt>
                <c:pt idx="834">
                  <c:v>0.1039</c:v>
                </c:pt>
                <c:pt idx="835">
                  <c:v>0.0451</c:v>
                </c:pt>
                <c:pt idx="836">
                  <c:v>0.0489</c:v>
                </c:pt>
                <c:pt idx="837">
                  <c:v>0.0522</c:v>
                </c:pt>
                <c:pt idx="838">
                  <c:v>0.0479</c:v>
                </c:pt>
                <c:pt idx="839">
                  <c:v>0.089</c:v>
                </c:pt>
                <c:pt idx="840">
                  <c:v>0.0841</c:v>
                </c:pt>
                <c:pt idx="841">
                  <c:v>0.071</c:v>
                </c:pt>
                <c:pt idx="842">
                  <c:v>0.0808</c:v>
                </c:pt>
                <c:pt idx="843">
                  <c:v>0.0899</c:v>
                </c:pt>
                <c:pt idx="844">
                  <c:v>0.1122</c:v>
                </c:pt>
                <c:pt idx="845">
                  <c:v>0.11</c:v>
                </c:pt>
                <c:pt idx="846">
                  <c:v>0.1405</c:v>
                </c:pt>
                <c:pt idx="847">
                  <c:v>0.1474</c:v>
                </c:pt>
                <c:pt idx="848">
                  <c:v>0.1519</c:v>
                </c:pt>
                <c:pt idx="849">
                  <c:v>0.1151</c:v>
                </c:pt>
                <c:pt idx="850">
                  <c:v>0.1195</c:v>
                </c:pt>
                <c:pt idx="851">
                  <c:v>0.1433</c:v>
                </c:pt>
                <c:pt idx="852">
                  <c:v>0.1433</c:v>
                </c:pt>
                <c:pt idx="853">
                  <c:v>0.1433</c:v>
                </c:pt>
                <c:pt idx="854">
                  <c:v>0.1842</c:v>
                </c:pt>
                <c:pt idx="855">
                  <c:v>0.134</c:v>
                </c:pt>
                <c:pt idx="856">
                  <c:v>0.1336</c:v>
                </c:pt>
                <c:pt idx="857">
                  <c:v>0.1138</c:v>
                </c:pt>
                <c:pt idx="858">
                  <c:v>0.1208</c:v>
                </c:pt>
                <c:pt idx="859">
                  <c:v>0.104</c:v>
                </c:pt>
                <c:pt idx="860">
                  <c:v>0.104</c:v>
                </c:pt>
                <c:pt idx="861">
                  <c:v>0.1038</c:v>
                </c:pt>
                <c:pt idx="862">
                  <c:v>0.0788</c:v>
                </c:pt>
                <c:pt idx="863">
                  <c:v>0.0938</c:v>
                </c:pt>
                <c:pt idx="864">
                  <c:v>0.0879</c:v>
                </c:pt>
                <c:pt idx="865">
                  <c:v>0.1514</c:v>
                </c:pt>
                <c:pt idx="866">
                  <c:v>0.1556</c:v>
                </c:pt>
                <c:pt idx="867">
                  <c:v>0.1556</c:v>
                </c:pt>
                <c:pt idx="868">
                  <c:v>0.1749</c:v>
                </c:pt>
                <c:pt idx="869">
                  <c:v>0.239</c:v>
                </c:pt>
                <c:pt idx="870">
                  <c:v>0.405</c:v>
                </c:pt>
                <c:pt idx="871">
                  <c:v>0.5545</c:v>
                </c:pt>
                <c:pt idx="872">
                  <c:v>0.5604</c:v>
                </c:pt>
                <c:pt idx="873">
                  <c:v>0.5549</c:v>
                </c:pt>
                <c:pt idx="874">
                  <c:v>0.5046</c:v>
                </c:pt>
                <c:pt idx="875">
                  <c:v>0.4218</c:v>
                </c:pt>
                <c:pt idx="876">
                  <c:v>0.2264</c:v>
                </c:pt>
                <c:pt idx="877">
                  <c:v>0.4667</c:v>
                </c:pt>
                <c:pt idx="878">
                  <c:v>0.4862</c:v>
                </c:pt>
                <c:pt idx="879">
                  <c:v>0.4944</c:v>
                </c:pt>
                <c:pt idx="880">
                  <c:v>0.4489</c:v>
                </c:pt>
                <c:pt idx="881">
                  <c:v>0.4561</c:v>
                </c:pt>
                <c:pt idx="882">
                  <c:v>0.4802</c:v>
                </c:pt>
                <c:pt idx="883">
                  <c:v>0.4811</c:v>
                </c:pt>
                <c:pt idx="884">
                  <c:v>0.46</c:v>
                </c:pt>
                <c:pt idx="885">
                  <c:v>0.5153</c:v>
                </c:pt>
                <c:pt idx="886">
                  <c:v>0.5173</c:v>
                </c:pt>
                <c:pt idx="887">
                  <c:v>0.5158</c:v>
                </c:pt>
                <c:pt idx="888">
                  <c:v>0.4998</c:v>
                </c:pt>
                <c:pt idx="889">
                  <c:v>0.4926</c:v>
                </c:pt>
                <c:pt idx="890">
                  <c:v>0.4804</c:v>
                </c:pt>
                <c:pt idx="891">
                  <c:v>0.4805</c:v>
                </c:pt>
                <c:pt idx="892">
                  <c:v>0.4717</c:v>
                </c:pt>
                <c:pt idx="893">
                  <c:v>0.3651</c:v>
                </c:pt>
                <c:pt idx="894">
                  <c:v>0.363</c:v>
                </c:pt>
                <c:pt idx="895">
                  <c:v>0.2906</c:v>
                </c:pt>
                <c:pt idx="896">
                  <c:v>0.304</c:v>
                </c:pt>
                <c:pt idx="897">
                  <c:v>0.3124</c:v>
                </c:pt>
                <c:pt idx="898">
                  <c:v>0.3167</c:v>
                </c:pt>
                <c:pt idx="899">
                  <c:v>0.2859</c:v>
                </c:pt>
                <c:pt idx="900">
                  <c:v>0.1511</c:v>
                </c:pt>
                <c:pt idx="901">
                  <c:v>0.0531</c:v>
                </c:pt>
                <c:pt idx="902">
                  <c:v>0.0527</c:v>
                </c:pt>
                <c:pt idx="903">
                  <c:v>0.0254</c:v>
                </c:pt>
                <c:pt idx="904">
                  <c:v>0.0898</c:v>
                </c:pt>
                <c:pt idx="905">
                  <c:v>0.2381</c:v>
                </c:pt>
                <c:pt idx="906">
                  <c:v>0.4012</c:v>
                </c:pt>
                <c:pt idx="907">
                  <c:v>0.1646</c:v>
                </c:pt>
                <c:pt idx="908">
                  <c:v>0.1448</c:v>
                </c:pt>
                <c:pt idx="909">
                  <c:v>0.1605</c:v>
                </c:pt>
                <c:pt idx="910">
                  <c:v>0.1959</c:v>
                </c:pt>
                <c:pt idx="911">
                  <c:v>0.1973</c:v>
                </c:pt>
                <c:pt idx="912">
                  <c:v>0.1846</c:v>
                </c:pt>
                <c:pt idx="913">
                  <c:v>0.1839</c:v>
                </c:pt>
                <c:pt idx="914">
                  <c:v>0.1837</c:v>
                </c:pt>
                <c:pt idx="915">
                  <c:v>0.1836</c:v>
                </c:pt>
                <c:pt idx="916">
                  <c:v>0.1836</c:v>
                </c:pt>
                <c:pt idx="917">
                  <c:v>0.2565</c:v>
                </c:pt>
                <c:pt idx="918">
                  <c:v>0.3166</c:v>
                </c:pt>
                <c:pt idx="919">
                  <c:v>0.4382</c:v>
                </c:pt>
                <c:pt idx="920">
                  <c:v>0.4863</c:v>
                </c:pt>
                <c:pt idx="921">
                  <c:v>0.4863</c:v>
                </c:pt>
                <c:pt idx="922">
                  <c:v>0.4833</c:v>
                </c:pt>
                <c:pt idx="923">
                  <c:v>0.5321</c:v>
                </c:pt>
                <c:pt idx="924">
                  <c:v>0.5321</c:v>
                </c:pt>
                <c:pt idx="925">
                  <c:v>0.4959</c:v>
                </c:pt>
                <c:pt idx="926">
                  <c:v>0.4925</c:v>
                </c:pt>
                <c:pt idx="927">
                  <c:v>0.4827</c:v>
                </c:pt>
                <c:pt idx="928">
                  <c:v>0.4897</c:v>
                </c:pt>
                <c:pt idx="929">
                  <c:v>0.4465</c:v>
                </c:pt>
                <c:pt idx="930">
                  <c:v>0.4246</c:v>
                </c:pt>
                <c:pt idx="931">
                  <c:v>0.4246</c:v>
                </c:pt>
                <c:pt idx="932">
                  <c:v>0.4178</c:v>
                </c:pt>
                <c:pt idx="933">
                  <c:v>0.4876</c:v>
                </c:pt>
                <c:pt idx="934">
                  <c:v>0.4559</c:v>
                </c:pt>
                <c:pt idx="935">
                  <c:v>0.421</c:v>
                </c:pt>
                <c:pt idx="936">
                  <c:v>0.4156</c:v>
                </c:pt>
                <c:pt idx="937">
                  <c:v>0.4156</c:v>
                </c:pt>
                <c:pt idx="938">
                  <c:v>0.4156</c:v>
                </c:pt>
                <c:pt idx="939">
                  <c:v>0.4137</c:v>
                </c:pt>
                <c:pt idx="940">
                  <c:v>0.4014</c:v>
                </c:pt>
                <c:pt idx="941">
                  <c:v>0.3928</c:v>
                </c:pt>
                <c:pt idx="942">
                  <c:v>0.3848</c:v>
                </c:pt>
                <c:pt idx="943">
                  <c:v>0.3848</c:v>
                </c:pt>
                <c:pt idx="944">
                  <c:v>0.3566</c:v>
                </c:pt>
                <c:pt idx="945">
                  <c:v>0.3778</c:v>
                </c:pt>
                <c:pt idx="946">
                  <c:v>0.3778</c:v>
                </c:pt>
                <c:pt idx="947">
                  <c:v>0.3172</c:v>
                </c:pt>
                <c:pt idx="948">
                  <c:v>0.2671</c:v>
                </c:pt>
                <c:pt idx="949">
                  <c:v>0.1589</c:v>
                </c:pt>
                <c:pt idx="950">
                  <c:v>0.1306</c:v>
                </c:pt>
                <c:pt idx="951">
                  <c:v>0.1306</c:v>
                </c:pt>
                <c:pt idx="952">
                  <c:v>0.1124</c:v>
                </c:pt>
                <c:pt idx="953">
                  <c:v>0.0774</c:v>
                </c:pt>
                <c:pt idx="954">
                  <c:v>0.0885</c:v>
                </c:pt>
                <c:pt idx="955">
                  <c:v>0.1149</c:v>
                </c:pt>
                <c:pt idx="956">
                  <c:v>0.106</c:v>
                </c:pt>
                <c:pt idx="957">
                  <c:v>0.1007</c:v>
                </c:pt>
                <c:pt idx="958">
                  <c:v>0.0868</c:v>
                </c:pt>
                <c:pt idx="959">
                  <c:v>0.0664</c:v>
                </c:pt>
                <c:pt idx="960">
                  <c:v>0.0715</c:v>
                </c:pt>
                <c:pt idx="961">
                  <c:v>0.0715</c:v>
                </c:pt>
                <c:pt idx="962">
                  <c:v>0.0664</c:v>
                </c:pt>
                <c:pt idx="963">
                  <c:v>0.0849</c:v>
                </c:pt>
                <c:pt idx="964">
                  <c:v>0.0779</c:v>
                </c:pt>
                <c:pt idx="965">
                  <c:v>0.0287</c:v>
                </c:pt>
                <c:pt idx="966">
                  <c:v>0.0708</c:v>
                </c:pt>
                <c:pt idx="967">
                  <c:v>0.0634</c:v>
                </c:pt>
                <c:pt idx="968">
                  <c:v>0.0521</c:v>
                </c:pt>
                <c:pt idx="969">
                  <c:v>0.0477</c:v>
                </c:pt>
                <c:pt idx="970">
                  <c:v>0.0408</c:v>
                </c:pt>
                <c:pt idx="971">
                  <c:v>0.0408</c:v>
                </c:pt>
                <c:pt idx="972">
                  <c:v>0.0349</c:v>
                </c:pt>
                <c:pt idx="973">
                  <c:v>0.029</c:v>
                </c:pt>
                <c:pt idx="974">
                  <c:v>0.029</c:v>
                </c:pt>
                <c:pt idx="975">
                  <c:v>0.0287</c:v>
                </c:pt>
                <c:pt idx="976">
                  <c:v>0.0287</c:v>
                </c:pt>
                <c:pt idx="977">
                  <c:v>0.0107</c:v>
                </c:pt>
                <c:pt idx="978">
                  <c:v>0.0107</c:v>
                </c:pt>
                <c:pt idx="979">
                  <c:v>0.0165</c:v>
                </c:pt>
                <c:pt idx="980">
                  <c:v>0.0165</c:v>
                </c:pt>
                <c:pt idx="981">
                  <c:v>0.0212</c:v>
                </c:pt>
                <c:pt idx="982">
                  <c:v>0.038</c:v>
                </c:pt>
                <c:pt idx="983">
                  <c:v>0.038</c:v>
                </c:pt>
                <c:pt idx="984">
                  <c:v>0.0273</c:v>
                </c:pt>
                <c:pt idx="985">
                  <c:v>0.0273</c:v>
                </c:pt>
                <c:pt idx="986">
                  <c:v>0.0273</c:v>
                </c:pt>
                <c:pt idx="987">
                  <c:v>0.0114</c:v>
                </c:pt>
                <c:pt idx="988">
                  <c:v>0.0255</c:v>
                </c:pt>
                <c:pt idx="989">
                  <c:v>0.0452</c:v>
                </c:pt>
                <c:pt idx="990">
                  <c:v>0.0452</c:v>
                </c:pt>
                <c:pt idx="991">
                  <c:v>0.0452</c:v>
                </c:pt>
                <c:pt idx="992">
                  <c:v>0.0452</c:v>
                </c:pt>
                <c:pt idx="993">
                  <c:v>0.0052</c:v>
                </c:pt>
                <c:pt idx="994">
                  <c:v>0.0052</c:v>
                </c:pt>
                <c:pt idx="995">
                  <c:v>0.0052</c:v>
                </c:pt>
                <c:pt idx="996">
                  <c:v>-0.0343</c:v>
                </c:pt>
                <c:pt idx="997">
                  <c:v>0.0414</c:v>
                </c:pt>
                <c:pt idx="998">
                  <c:v>0.0526</c:v>
                </c:pt>
                <c:pt idx="999">
                  <c:v>0.0954</c:v>
                </c:pt>
                <c:pt idx="1000">
                  <c:v>0.1238</c:v>
                </c:pt>
                <c:pt idx="1001">
                  <c:v>0.1376</c:v>
                </c:pt>
                <c:pt idx="1002">
                  <c:v>0.144</c:v>
                </c:pt>
                <c:pt idx="1003">
                  <c:v>0.1791</c:v>
                </c:pt>
                <c:pt idx="1004">
                  <c:v>0.1791</c:v>
                </c:pt>
                <c:pt idx="1005">
                  <c:v>0.1715</c:v>
                </c:pt>
                <c:pt idx="1006">
                  <c:v>0.1715</c:v>
                </c:pt>
                <c:pt idx="1007">
                  <c:v>0.1428</c:v>
                </c:pt>
                <c:pt idx="1008">
                  <c:v>0.1146</c:v>
                </c:pt>
                <c:pt idx="1009">
                  <c:v>0.0793</c:v>
                </c:pt>
                <c:pt idx="1010">
                  <c:v>0.0793</c:v>
                </c:pt>
                <c:pt idx="1011">
                  <c:v>0.0084</c:v>
                </c:pt>
                <c:pt idx="1012">
                  <c:v>0.0084</c:v>
                </c:pt>
                <c:pt idx="1013">
                  <c:v>0.0084</c:v>
                </c:pt>
                <c:pt idx="1014">
                  <c:v>0.0084</c:v>
                </c:pt>
                <c:pt idx="1015">
                  <c:v>0.0084</c:v>
                </c:pt>
                <c:pt idx="1016">
                  <c:v>0.0168</c:v>
                </c:pt>
                <c:pt idx="1017">
                  <c:v>0.0328</c:v>
                </c:pt>
                <c:pt idx="1018">
                  <c:v>0.0338</c:v>
                </c:pt>
                <c:pt idx="1019">
                  <c:v>0.1234</c:v>
                </c:pt>
                <c:pt idx="1020">
                  <c:v>0.1234</c:v>
                </c:pt>
                <c:pt idx="1021">
                  <c:v>0.1234</c:v>
                </c:pt>
                <c:pt idx="1022">
                  <c:v>0.1234</c:v>
                </c:pt>
                <c:pt idx="1023">
                  <c:v>0.1234</c:v>
                </c:pt>
                <c:pt idx="1024">
                  <c:v>0.1669</c:v>
                </c:pt>
                <c:pt idx="1025">
                  <c:v>0.1669</c:v>
                </c:pt>
                <c:pt idx="1026">
                  <c:v>0.1669</c:v>
                </c:pt>
                <c:pt idx="1027">
                  <c:v>0.0897</c:v>
                </c:pt>
                <c:pt idx="1028">
                  <c:v>0.0897</c:v>
                </c:pt>
                <c:pt idx="1029">
                  <c:v>0.0452</c:v>
                </c:pt>
                <c:pt idx="1030">
                  <c:v>0.0346</c:v>
                </c:pt>
                <c:pt idx="1031">
                  <c:v>-0.0118</c:v>
                </c:pt>
                <c:pt idx="1032">
                  <c:v>-0.0221</c:v>
                </c:pt>
                <c:pt idx="1033">
                  <c:v>-0.0458</c:v>
                </c:pt>
                <c:pt idx="1034">
                  <c:v>-0.0458</c:v>
                </c:pt>
                <c:pt idx="1035">
                  <c:v>-0.054</c:v>
                </c:pt>
                <c:pt idx="1036">
                  <c:v>-0.0439</c:v>
                </c:pt>
                <c:pt idx="1037">
                  <c:v>-0.0029</c:v>
                </c:pt>
                <c:pt idx="1038">
                  <c:v>0.0336</c:v>
                </c:pt>
                <c:pt idx="1039">
                  <c:v>0.0833</c:v>
                </c:pt>
                <c:pt idx="1040">
                  <c:v>0.0833</c:v>
                </c:pt>
                <c:pt idx="1041">
                  <c:v>0.1541</c:v>
                </c:pt>
                <c:pt idx="1042">
                  <c:v>0.1801</c:v>
                </c:pt>
                <c:pt idx="1043">
                  <c:v>0.1801</c:v>
                </c:pt>
                <c:pt idx="1044">
                  <c:v>0.1843</c:v>
                </c:pt>
                <c:pt idx="1045">
                  <c:v>0.1843</c:v>
                </c:pt>
                <c:pt idx="1046">
                  <c:v>0.1871</c:v>
                </c:pt>
                <c:pt idx="1047">
                  <c:v>0.1871</c:v>
                </c:pt>
                <c:pt idx="1048">
                  <c:v>0.1709</c:v>
                </c:pt>
                <c:pt idx="1049">
                  <c:v>0.0757</c:v>
                </c:pt>
                <c:pt idx="1050">
                  <c:v>0.0743</c:v>
                </c:pt>
                <c:pt idx="1051">
                  <c:v>0.0743</c:v>
                </c:pt>
                <c:pt idx="1052">
                  <c:v>0.0947</c:v>
                </c:pt>
                <c:pt idx="1053">
                  <c:v>0.0986</c:v>
                </c:pt>
                <c:pt idx="1054">
                  <c:v>0.0575</c:v>
                </c:pt>
                <c:pt idx="1055">
                  <c:v>0.0575</c:v>
                </c:pt>
                <c:pt idx="1056">
                  <c:v>0.0538</c:v>
                </c:pt>
                <c:pt idx="1057">
                  <c:v>0.0703</c:v>
                </c:pt>
                <c:pt idx="1058">
                  <c:v>0.0703</c:v>
                </c:pt>
                <c:pt idx="1059">
                  <c:v>0.0806</c:v>
                </c:pt>
                <c:pt idx="1060">
                  <c:v>0.0806</c:v>
                </c:pt>
                <c:pt idx="1061">
                  <c:v>0.1175</c:v>
                </c:pt>
                <c:pt idx="1062">
                  <c:v>0.1293</c:v>
                </c:pt>
                <c:pt idx="1063">
                  <c:v>0.1333</c:v>
                </c:pt>
                <c:pt idx="1064">
                  <c:v>0.1553</c:v>
                </c:pt>
                <c:pt idx="1065">
                  <c:v>0.1674</c:v>
                </c:pt>
                <c:pt idx="1066">
                  <c:v>0.1551</c:v>
                </c:pt>
                <c:pt idx="1067">
                  <c:v>0.1386</c:v>
                </c:pt>
                <c:pt idx="1068">
                  <c:v>0.1261</c:v>
                </c:pt>
                <c:pt idx="1069">
                  <c:v>0.1096</c:v>
                </c:pt>
                <c:pt idx="1070">
                  <c:v>0.1096</c:v>
                </c:pt>
                <c:pt idx="1071">
                  <c:v>0.096</c:v>
                </c:pt>
                <c:pt idx="1072">
                  <c:v>0.0719</c:v>
                </c:pt>
                <c:pt idx="1073">
                  <c:v>0.0719</c:v>
                </c:pt>
                <c:pt idx="1074">
                  <c:v>0.0068</c:v>
                </c:pt>
                <c:pt idx="1075">
                  <c:v>0.0068</c:v>
                </c:pt>
                <c:pt idx="1076">
                  <c:v>-0.0039</c:v>
                </c:pt>
                <c:pt idx="1077">
                  <c:v>-0.0006</c:v>
                </c:pt>
                <c:pt idx="1078">
                  <c:v>0.0206</c:v>
                </c:pt>
                <c:pt idx="1079">
                  <c:v>0.0206</c:v>
                </c:pt>
                <c:pt idx="1080">
                  <c:v>0.0111</c:v>
                </c:pt>
                <c:pt idx="1081">
                  <c:v>0.0111</c:v>
                </c:pt>
                <c:pt idx="1082">
                  <c:v>-0.0077</c:v>
                </c:pt>
                <c:pt idx="1083">
                  <c:v>-0.0112</c:v>
                </c:pt>
                <c:pt idx="1084">
                  <c:v>-0.0386</c:v>
                </c:pt>
                <c:pt idx="1085">
                  <c:v>-0.0386</c:v>
                </c:pt>
                <c:pt idx="1086">
                  <c:v>-0.0352</c:v>
                </c:pt>
                <c:pt idx="1087">
                  <c:v>-0.0501</c:v>
                </c:pt>
                <c:pt idx="1088">
                  <c:v>-0.0501</c:v>
                </c:pt>
                <c:pt idx="1089">
                  <c:v>-0.0534</c:v>
                </c:pt>
                <c:pt idx="1090">
                  <c:v>-0.0534</c:v>
                </c:pt>
                <c:pt idx="1091">
                  <c:v>-0.0597</c:v>
                </c:pt>
                <c:pt idx="1092">
                  <c:v>-0.0628</c:v>
                </c:pt>
                <c:pt idx="1093">
                  <c:v>-0.0661</c:v>
                </c:pt>
                <c:pt idx="1094">
                  <c:v>-0.0839</c:v>
                </c:pt>
                <c:pt idx="1095">
                  <c:v>-0.0933</c:v>
                </c:pt>
                <c:pt idx="1096">
                  <c:v>-0.0933</c:v>
                </c:pt>
                <c:pt idx="1097">
                  <c:v>-0.0933</c:v>
                </c:pt>
                <c:pt idx="1098">
                  <c:v>-0.0806</c:v>
                </c:pt>
                <c:pt idx="1099">
                  <c:v>-0.0806</c:v>
                </c:pt>
                <c:pt idx="1100">
                  <c:v>-0.0873</c:v>
                </c:pt>
                <c:pt idx="1101">
                  <c:v>-0.076</c:v>
                </c:pt>
                <c:pt idx="1102">
                  <c:v>-0.076</c:v>
                </c:pt>
                <c:pt idx="1103">
                  <c:v>-0.076</c:v>
                </c:pt>
                <c:pt idx="1104">
                  <c:v>-0.0197</c:v>
                </c:pt>
                <c:pt idx="1105">
                  <c:v>-0.0197</c:v>
                </c:pt>
                <c:pt idx="1106">
                  <c:v>0.004</c:v>
                </c:pt>
                <c:pt idx="1107">
                  <c:v>0.0083</c:v>
                </c:pt>
                <c:pt idx="1108">
                  <c:v>-0.0127</c:v>
                </c:pt>
                <c:pt idx="1109">
                  <c:v>-0.0127</c:v>
                </c:pt>
                <c:pt idx="1110">
                  <c:v>0.0017</c:v>
                </c:pt>
                <c:pt idx="1111">
                  <c:v>0.0008</c:v>
                </c:pt>
                <c:pt idx="1112">
                  <c:v>0.0008</c:v>
                </c:pt>
                <c:pt idx="1113">
                  <c:v>0.0371</c:v>
                </c:pt>
                <c:pt idx="1114">
                  <c:v>0.0862</c:v>
                </c:pt>
                <c:pt idx="1115">
                  <c:v>0.1026</c:v>
                </c:pt>
                <c:pt idx="1116">
                  <c:v>0.1196</c:v>
                </c:pt>
                <c:pt idx="1117">
                  <c:v>0.1196</c:v>
                </c:pt>
                <c:pt idx="1118">
                  <c:v>0.1196</c:v>
                </c:pt>
                <c:pt idx="1119">
                  <c:v>0.1408</c:v>
                </c:pt>
                <c:pt idx="1120">
                  <c:v>0.1482</c:v>
                </c:pt>
                <c:pt idx="1121">
                  <c:v>0.1558</c:v>
                </c:pt>
                <c:pt idx="1122">
                  <c:v>0.1635</c:v>
                </c:pt>
                <c:pt idx="1123">
                  <c:v>0.1819</c:v>
                </c:pt>
                <c:pt idx="1124">
                  <c:v>0.1819</c:v>
                </c:pt>
                <c:pt idx="1125">
                  <c:v>0.1819</c:v>
                </c:pt>
                <c:pt idx="1126">
                  <c:v>0.1819</c:v>
                </c:pt>
                <c:pt idx="1127">
                  <c:v>0.1971</c:v>
                </c:pt>
                <c:pt idx="1128">
                  <c:v>0.1881</c:v>
                </c:pt>
                <c:pt idx="1129">
                  <c:v>0.2041</c:v>
                </c:pt>
                <c:pt idx="1130">
                  <c:v>0.2126</c:v>
                </c:pt>
                <c:pt idx="1131">
                  <c:v>0.2122</c:v>
                </c:pt>
                <c:pt idx="1132">
                  <c:v>0.2122</c:v>
                </c:pt>
                <c:pt idx="1133">
                  <c:v>0.2126</c:v>
                </c:pt>
                <c:pt idx="1134">
                  <c:v>0.2126</c:v>
                </c:pt>
                <c:pt idx="1135">
                  <c:v>0.2243</c:v>
                </c:pt>
                <c:pt idx="1136">
                  <c:v>0.1955</c:v>
                </c:pt>
                <c:pt idx="1137">
                  <c:v>0.1864</c:v>
                </c:pt>
                <c:pt idx="1138">
                  <c:v>0.1864</c:v>
                </c:pt>
                <c:pt idx="1139">
                  <c:v>0.1864</c:v>
                </c:pt>
                <c:pt idx="1140">
                  <c:v>0.1896</c:v>
                </c:pt>
                <c:pt idx="1141">
                  <c:v>0.1938</c:v>
                </c:pt>
                <c:pt idx="1142">
                  <c:v>0.2133</c:v>
                </c:pt>
                <c:pt idx="1143">
                  <c:v>0.1709</c:v>
                </c:pt>
                <c:pt idx="1144">
                  <c:v>0.15</c:v>
                </c:pt>
                <c:pt idx="1145">
                  <c:v>0.1328</c:v>
                </c:pt>
                <c:pt idx="1146">
                  <c:v>0.1156</c:v>
                </c:pt>
                <c:pt idx="1147">
                  <c:v>0.1307</c:v>
                </c:pt>
                <c:pt idx="1148">
                  <c:v>0.1307</c:v>
                </c:pt>
                <c:pt idx="1149">
                  <c:v>0.1214</c:v>
                </c:pt>
                <c:pt idx="1150">
                  <c:v>0.1257</c:v>
                </c:pt>
                <c:pt idx="1151">
                  <c:v>0.1333</c:v>
                </c:pt>
                <c:pt idx="1152">
                  <c:v>0.1297</c:v>
                </c:pt>
                <c:pt idx="1153">
                  <c:v>0.112</c:v>
                </c:pt>
                <c:pt idx="1154">
                  <c:v>0.112</c:v>
                </c:pt>
                <c:pt idx="1155">
                  <c:v>0.1155</c:v>
                </c:pt>
                <c:pt idx="1156">
                  <c:v>0.1155</c:v>
                </c:pt>
                <c:pt idx="1157">
                  <c:v>0.1034</c:v>
                </c:pt>
                <c:pt idx="1158">
                  <c:v>0.1064</c:v>
                </c:pt>
                <c:pt idx="1159">
                  <c:v>0.0918</c:v>
                </c:pt>
                <c:pt idx="1160">
                  <c:v>0.0921</c:v>
                </c:pt>
                <c:pt idx="1161">
                  <c:v>0.112</c:v>
                </c:pt>
                <c:pt idx="1162">
                  <c:v>0.1322</c:v>
                </c:pt>
                <c:pt idx="1163">
                  <c:v>0.1708</c:v>
                </c:pt>
                <c:pt idx="1164">
                  <c:v>0.1971</c:v>
                </c:pt>
                <c:pt idx="1165">
                  <c:v>0.1857</c:v>
                </c:pt>
                <c:pt idx="1166">
                  <c:v>0.1857</c:v>
                </c:pt>
                <c:pt idx="1167">
                  <c:v>0.1857</c:v>
                </c:pt>
                <c:pt idx="1168">
                  <c:v>0.1857</c:v>
                </c:pt>
                <c:pt idx="1169">
                  <c:v>0.1857</c:v>
                </c:pt>
                <c:pt idx="1170">
                  <c:v>0.1824</c:v>
                </c:pt>
                <c:pt idx="1171">
                  <c:v>0.1829</c:v>
                </c:pt>
                <c:pt idx="1172">
                  <c:v>0.1639</c:v>
                </c:pt>
                <c:pt idx="1173">
                  <c:v>0.1639</c:v>
                </c:pt>
                <c:pt idx="1174">
                  <c:v>0.1639</c:v>
                </c:pt>
                <c:pt idx="1175">
                  <c:v>0.1639</c:v>
                </c:pt>
                <c:pt idx="1176">
                  <c:v>0.1639</c:v>
                </c:pt>
                <c:pt idx="1177">
                  <c:v>0.1101</c:v>
                </c:pt>
                <c:pt idx="1178">
                  <c:v>0.1101</c:v>
                </c:pt>
                <c:pt idx="1179">
                  <c:v>0.0985</c:v>
                </c:pt>
                <c:pt idx="1180">
                  <c:v>0.0871</c:v>
                </c:pt>
                <c:pt idx="1181">
                  <c:v>0.0799</c:v>
                </c:pt>
                <c:pt idx="1182">
                  <c:v>0.0799</c:v>
                </c:pt>
                <c:pt idx="1183">
                  <c:v>0.0799</c:v>
                </c:pt>
                <c:pt idx="1184">
                  <c:v>0.0604</c:v>
                </c:pt>
                <c:pt idx="1185">
                  <c:v>0.0778</c:v>
                </c:pt>
                <c:pt idx="1186">
                  <c:v>0.0778</c:v>
                </c:pt>
                <c:pt idx="1187">
                  <c:v>0.0758</c:v>
                </c:pt>
                <c:pt idx="1188">
                  <c:v>0.0659</c:v>
                </c:pt>
                <c:pt idx="1189">
                  <c:v>0.0659</c:v>
                </c:pt>
                <c:pt idx="1190">
                  <c:v>0.0588</c:v>
                </c:pt>
                <c:pt idx="1191">
                  <c:v>0.0402</c:v>
                </c:pt>
                <c:pt idx="1192">
                  <c:v>0.002</c:v>
                </c:pt>
                <c:pt idx="1193">
                  <c:v>-0.0314</c:v>
                </c:pt>
                <c:pt idx="1194">
                  <c:v>-0.0527</c:v>
                </c:pt>
                <c:pt idx="1195">
                  <c:v>-0.0527</c:v>
                </c:pt>
                <c:pt idx="1196">
                  <c:v>-0.0527</c:v>
                </c:pt>
                <c:pt idx="1197">
                  <c:v>-0.0527</c:v>
                </c:pt>
                <c:pt idx="1198">
                  <c:v>-0.0559</c:v>
                </c:pt>
                <c:pt idx="1199">
                  <c:v>-0.0559</c:v>
                </c:pt>
                <c:pt idx="1200">
                  <c:v>-0.059</c:v>
                </c:pt>
                <c:pt idx="1201">
                  <c:v>-0.059</c:v>
                </c:pt>
                <c:pt idx="1202">
                  <c:v>-0.059</c:v>
                </c:pt>
                <c:pt idx="1203">
                  <c:v>-0.059</c:v>
                </c:pt>
                <c:pt idx="1204">
                  <c:v>-0.0575</c:v>
                </c:pt>
                <c:pt idx="1205">
                  <c:v>-0.0782</c:v>
                </c:pt>
                <c:pt idx="1206">
                  <c:v>-0.0782</c:v>
                </c:pt>
                <c:pt idx="1207">
                  <c:v>-0.0464</c:v>
                </c:pt>
                <c:pt idx="1208">
                  <c:v>-0.0464</c:v>
                </c:pt>
                <c:pt idx="1209">
                  <c:v>-0.0464</c:v>
                </c:pt>
                <c:pt idx="1210">
                  <c:v>-0.0431</c:v>
                </c:pt>
                <c:pt idx="1211">
                  <c:v>-0.0332</c:v>
                </c:pt>
                <c:pt idx="1212">
                  <c:v>-0.0332</c:v>
                </c:pt>
                <c:pt idx="1213">
                  <c:v>-0.0332</c:v>
                </c:pt>
                <c:pt idx="1214">
                  <c:v>-0.0255</c:v>
                </c:pt>
                <c:pt idx="1215">
                  <c:v>-0.0442</c:v>
                </c:pt>
                <c:pt idx="1216">
                  <c:v>-0.0442</c:v>
                </c:pt>
                <c:pt idx="1217">
                  <c:v>-0.0442</c:v>
                </c:pt>
                <c:pt idx="1218">
                  <c:v>-0.0624</c:v>
                </c:pt>
                <c:pt idx="1219">
                  <c:v>-0.0607</c:v>
                </c:pt>
                <c:pt idx="1220">
                  <c:v>-0.0544</c:v>
                </c:pt>
                <c:pt idx="1221">
                  <c:v>-0.0428</c:v>
                </c:pt>
                <c:pt idx="1222">
                  <c:v>-0.024</c:v>
                </c:pt>
                <c:pt idx="1223">
                  <c:v>-0.024</c:v>
                </c:pt>
                <c:pt idx="1224">
                  <c:v>-0.024</c:v>
                </c:pt>
                <c:pt idx="1225">
                  <c:v>-0.024</c:v>
                </c:pt>
                <c:pt idx="1226">
                  <c:v>-0.0408</c:v>
                </c:pt>
                <c:pt idx="1227">
                  <c:v>-0.0408</c:v>
                </c:pt>
                <c:pt idx="1228">
                  <c:v>-0.0326</c:v>
                </c:pt>
                <c:pt idx="1229">
                  <c:v>-0.041</c:v>
                </c:pt>
                <c:pt idx="1230">
                  <c:v>-0.0293</c:v>
                </c:pt>
                <c:pt idx="1231">
                  <c:v>-0.0293</c:v>
                </c:pt>
                <c:pt idx="1232">
                  <c:v>-0.0476</c:v>
                </c:pt>
                <c:pt idx="1233">
                  <c:v>-0.0476</c:v>
                </c:pt>
                <c:pt idx="1234">
                  <c:v>-0.0292</c:v>
                </c:pt>
                <c:pt idx="1235">
                  <c:v>-0.0501</c:v>
                </c:pt>
                <c:pt idx="1236">
                  <c:v>-0.0501</c:v>
                </c:pt>
                <c:pt idx="1237">
                  <c:v>-0.0501</c:v>
                </c:pt>
                <c:pt idx="1238">
                  <c:v>-0.0501</c:v>
                </c:pt>
                <c:pt idx="1239">
                  <c:v>-0.0665</c:v>
                </c:pt>
                <c:pt idx="1240">
                  <c:v>-0.0697</c:v>
                </c:pt>
                <c:pt idx="1241">
                  <c:v>-0.0959</c:v>
                </c:pt>
                <c:pt idx="1242">
                  <c:v>-0.1085</c:v>
                </c:pt>
                <c:pt idx="1243">
                  <c:v>-0.1085</c:v>
                </c:pt>
                <c:pt idx="1244">
                  <c:v>-0.0993</c:v>
                </c:pt>
                <c:pt idx="1245">
                  <c:v>-0.0993</c:v>
                </c:pt>
                <c:pt idx="1246">
                  <c:v>-0.0834</c:v>
                </c:pt>
                <c:pt idx="1247">
                  <c:v>-0.1063</c:v>
                </c:pt>
                <c:pt idx="1248">
                  <c:v>-0.089</c:v>
                </c:pt>
                <c:pt idx="1249">
                  <c:v>-0.0906</c:v>
                </c:pt>
                <c:pt idx="1250">
                  <c:v>-0.0866</c:v>
                </c:pt>
                <c:pt idx="1251">
                  <c:v>-0.0976</c:v>
                </c:pt>
                <c:pt idx="1252">
                  <c:v>-0.0976</c:v>
                </c:pt>
                <c:pt idx="1253">
                  <c:v>-0.0961</c:v>
                </c:pt>
                <c:pt idx="1254">
                  <c:v>-0.0976</c:v>
                </c:pt>
                <c:pt idx="1255">
                  <c:v>-0.0976</c:v>
                </c:pt>
                <c:pt idx="1256">
                  <c:v>-0.0275</c:v>
                </c:pt>
                <c:pt idx="1257">
                  <c:v>-0.0275</c:v>
                </c:pt>
                <c:pt idx="1258">
                  <c:v>-0.0325</c:v>
                </c:pt>
                <c:pt idx="1259">
                  <c:v>-0.024</c:v>
                </c:pt>
                <c:pt idx="1260">
                  <c:v>-0.0325</c:v>
                </c:pt>
                <c:pt idx="1261">
                  <c:v>-0.0325</c:v>
                </c:pt>
                <c:pt idx="1262">
                  <c:v>0.0224</c:v>
                </c:pt>
                <c:pt idx="1263">
                  <c:v>0.0224</c:v>
                </c:pt>
                <c:pt idx="1264">
                  <c:v>0.0013</c:v>
                </c:pt>
                <c:pt idx="1265">
                  <c:v>0.0463</c:v>
                </c:pt>
                <c:pt idx="1266">
                  <c:v>0.0463</c:v>
                </c:pt>
                <c:pt idx="1267">
                  <c:v>0.0322</c:v>
                </c:pt>
                <c:pt idx="1268">
                  <c:v>0.0134</c:v>
                </c:pt>
                <c:pt idx="1269">
                  <c:v>0.0366</c:v>
                </c:pt>
                <c:pt idx="1270">
                  <c:v>0.0154</c:v>
                </c:pt>
                <c:pt idx="1271">
                  <c:v>0.0341</c:v>
                </c:pt>
                <c:pt idx="1272">
                  <c:v>0.0487</c:v>
                </c:pt>
                <c:pt idx="1273">
                  <c:v>0.0487</c:v>
                </c:pt>
                <c:pt idx="1274">
                  <c:v>0.0524</c:v>
                </c:pt>
                <c:pt idx="1275">
                  <c:v>0.0487</c:v>
                </c:pt>
                <c:pt idx="1276">
                  <c:v>0.0305</c:v>
                </c:pt>
                <c:pt idx="1277">
                  <c:v>0.0533</c:v>
                </c:pt>
                <c:pt idx="1278">
                  <c:v>0.0486</c:v>
                </c:pt>
                <c:pt idx="1279">
                  <c:v>0.0486</c:v>
                </c:pt>
                <c:pt idx="1280">
                  <c:v>0.0454</c:v>
                </c:pt>
                <c:pt idx="1281">
                  <c:v>0.0421</c:v>
                </c:pt>
                <c:pt idx="1282">
                  <c:v>0.0393</c:v>
                </c:pt>
                <c:pt idx="1283">
                  <c:v>0.0375</c:v>
                </c:pt>
                <c:pt idx="1284">
                  <c:v>0.0393</c:v>
                </c:pt>
                <c:pt idx="1285">
                  <c:v>0.03</c:v>
                </c:pt>
                <c:pt idx="1286">
                  <c:v>-0.0322</c:v>
                </c:pt>
                <c:pt idx="1287">
                  <c:v>-0.0338</c:v>
                </c:pt>
                <c:pt idx="1288">
                  <c:v>-0.0345</c:v>
                </c:pt>
                <c:pt idx="1289">
                  <c:v>-0.0413</c:v>
                </c:pt>
                <c:pt idx="1290">
                  <c:v>-0.0389</c:v>
                </c:pt>
                <c:pt idx="1291">
                  <c:v>-0.0426</c:v>
                </c:pt>
                <c:pt idx="1292">
                  <c:v>-0.0761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86-41B4-B11D-12FB5A48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046856"/>
        <c:axId val="2128050024"/>
      </c:lineChart>
      <c:dateAx>
        <c:axId val="2128046856"/>
        <c:scaling>
          <c:orientation val="minMax"/>
        </c:scaling>
        <c:delete val="0"/>
        <c:axPos val="b"/>
        <c:numFmt formatCode="[$-409]mmm\-yy;@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28050024"/>
        <c:crossesAt val="-10.0"/>
        <c:auto val="1"/>
        <c:lblOffset val="100"/>
        <c:baseTimeUnit val="days"/>
        <c:majorUnit val="1.0"/>
      </c:dateAx>
      <c:valAx>
        <c:axId val="2128050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Monthly Inflation Rate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128046856"/>
        <c:crosses val="autoZero"/>
        <c:crossBetween val="midCat"/>
      </c:valAx>
      <c:spPr>
        <a:gradFill>
          <a:gsLst>
            <a:gs pos="0">
              <a:schemeClr val="bg1"/>
            </a:gs>
            <a:gs pos="71000">
              <a:schemeClr val="bg1">
                <a:lumMod val="95000"/>
              </a:schemeClr>
            </a:gs>
            <a:gs pos="100000">
              <a:schemeClr val="bg1">
                <a:lumMod val="85000"/>
              </a:schemeClr>
            </a:gs>
          </a:gsLst>
          <a:lin ang="5400000" scaled="0"/>
        </a:gradFill>
      </c:spPr>
    </c:plotArea>
    <c:plotVisOnly val="0"/>
    <c:dispBlanksAs val="span"/>
    <c:showDLblsOverMax val="0"/>
  </c:chart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Ecuador vs. Venezuela</a:t>
            </a:r>
            <a:r>
              <a:rPr lang="en-US" baseline="0"/>
              <a:t> Normalized Real GDP </a:t>
            </a:r>
            <a:br>
              <a:rPr lang="en-US" baseline="0"/>
            </a:br>
            <a:r>
              <a:rPr lang="en-US" baseline="0"/>
              <a:t>Index (100 = 2001), 1997-2015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65899394993965"/>
          <c:y val="0.146146345673507"/>
          <c:w val="0.809257158678733"/>
          <c:h val="0.689990078131716"/>
        </c:manualLayout>
      </c:layout>
      <c:lineChart>
        <c:grouping val="standard"/>
        <c:varyColors val="0"/>
        <c:ser>
          <c:idx val="0"/>
          <c:order val="0"/>
          <c:tx>
            <c:strRef>
              <c:f>[3]GDP!$J$1</c:f>
              <c:strCache>
                <c:ptCount val="1"/>
                <c:pt idx="0">
                  <c:v>Venezuela </c:v>
                </c:pt>
              </c:strCache>
            </c:strRef>
          </c:tx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[3]GDP!$J$2:$J$20</c:f>
              <c:numCache>
                <c:formatCode>General</c:formatCode>
                <c:ptCount val="19"/>
                <c:pt idx="0">
                  <c:v>151.88283872005</c:v>
                </c:pt>
                <c:pt idx="1">
                  <c:v>135.7236467147283</c:v>
                </c:pt>
                <c:pt idx="2">
                  <c:v>111.0585136805154</c:v>
                </c:pt>
                <c:pt idx="3">
                  <c:v>106.7654775373947</c:v>
                </c:pt>
                <c:pt idx="4">
                  <c:v>100.0</c:v>
                </c:pt>
                <c:pt idx="5">
                  <c:v>50.92520209399382</c:v>
                </c:pt>
                <c:pt idx="6">
                  <c:v>40.6198694139842</c:v>
                </c:pt>
                <c:pt idx="7">
                  <c:v>40.0392003694533</c:v>
                </c:pt>
                <c:pt idx="8">
                  <c:v>31.41056217165167</c:v>
                </c:pt>
                <c:pt idx="9">
                  <c:v>27.40620279240101</c:v>
                </c:pt>
                <c:pt idx="10">
                  <c:v>17.77837477788328</c:v>
                </c:pt>
                <c:pt idx="11">
                  <c:v>18.71668766303212</c:v>
                </c:pt>
                <c:pt idx="12">
                  <c:v>17.2979913520359</c:v>
                </c:pt>
                <c:pt idx="13">
                  <c:v>10.88046044413842</c:v>
                </c:pt>
                <c:pt idx="14">
                  <c:v>11.20292368490392</c:v>
                </c:pt>
                <c:pt idx="15">
                  <c:v>6.422395766636543</c:v>
                </c:pt>
                <c:pt idx="16">
                  <c:v>1.769832281794986</c:v>
                </c:pt>
                <c:pt idx="17">
                  <c:v>0.629343938592169</c:v>
                </c:pt>
                <c:pt idx="18">
                  <c:v>0.12337424659214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[3]GDP!$K$1</c:f>
              <c:strCache>
                <c:ptCount val="1"/>
                <c:pt idx="0">
                  <c:v>Ecuador</c:v>
                </c:pt>
              </c:strCache>
            </c:strRef>
          </c:tx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[3]GDP!$K$2:$K$20</c:f>
              <c:numCache>
                <c:formatCode>General</c:formatCode>
                <c:ptCount val="19"/>
                <c:pt idx="0">
                  <c:v>95.42502897157095</c:v>
                </c:pt>
                <c:pt idx="1">
                  <c:v>97.4414929049482</c:v>
                </c:pt>
                <c:pt idx="2">
                  <c:v>91.30097066821481</c:v>
                </c:pt>
                <c:pt idx="3">
                  <c:v>96.14255623671735</c:v>
                </c:pt>
                <c:pt idx="4">
                  <c:v>100.0</c:v>
                </c:pt>
                <c:pt idx="5">
                  <c:v>104.0986104999585</c:v>
                </c:pt>
                <c:pt idx="6">
                  <c:v>106.9334343069524</c:v>
                </c:pt>
                <c:pt idx="7">
                  <c:v>115.7141551077891</c:v>
                </c:pt>
                <c:pt idx="8">
                  <c:v>121.8352427075257</c:v>
                </c:pt>
                <c:pt idx="9">
                  <c:v>127.2003256960324</c:v>
                </c:pt>
                <c:pt idx="10">
                  <c:v>129.9861780577568</c:v>
                </c:pt>
                <c:pt idx="11">
                  <c:v>138.2501690180656</c:v>
                </c:pt>
                <c:pt idx="12">
                  <c:v>139.032582481409</c:v>
                </c:pt>
                <c:pt idx="13">
                  <c:v>143.9325210302129</c:v>
                </c:pt>
                <c:pt idx="14">
                  <c:v>155.2583074792955</c:v>
                </c:pt>
                <c:pt idx="15">
                  <c:v>164.0184731293734</c:v>
                </c:pt>
                <c:pt idx="16">
                  <c:v>171.485941691421</c:v>
                </c:pt>
                <c:pt idx="17">
                  <c:v>177.7881831701189</c:v>
                </c:pt>
                <c:pt idx="18">
                  <c:v>178.2436363733752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094344"/>
        <c:axId val="2128097320"/>
      </c:lineChart>
      <c:catAx>
        <c:axId val="212809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097320"/>
        <c:crosses val="autoZero"/>
        <c:auto val="1"/>
        <c:lblAlgn val="ctr"/>
        <c:lblOffset val="100"/>
        <c:noMultiLvlLbl val="0"/>
      </c:catAx>
      <c:valAx>
        <c:axId val="2128097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8094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6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r>
              <a:rPr lang="en-US" sz="1600" b="1" i="1">
                <a:solidFill>
                  <a:sysClr val="windowText" lastClr="000000"/>
                </a:solidFill>
                <a:latin typeface="+mn-lt"/>
                <a:ea typeface="Arial" charset="0"/>
                <a:cs typeface="Arial" charset="0"/>
              </a:rPr>
              <a:t>Ecuador</a:t>
            </a:r>
            <a:r>
              <a:rPr lang="en-US" sz="1600" b="1" i="1" baseline="0">
                <a:solidFill>
                  <a:sysClr val="windowText" lastClr="000000"/>
                </a:solidFill>
                <a:latin typeface="+mn-lt"/>
                <a:ea typeface="Arial" charset="0"/>
                <a:cs typeface="Arial" charset="0"/>
              </a:rPr>
              <a:t> vs Latin </a:t>
            </a:r>
            <a:r>
              <a:rPr lang="en-US" sz="1600" b="1" i="1" baseline="0">
                <a:solidFill>
                  <a:schemeClr val="tx1"/>
                </a:solidFill>
                <a:latin typeface="+mn-lt"/>
                <a:ea typeface="Arial" charset="0"/>
                <a:cs typeface="Arial" charset="0"/>
              </a:rPr>
              <a:t>America: Real GDP in USD at current prices </a:t>
            </a:r>
          </a:p>
          <a:p>
            <a:pPr>
              <a:defRPr sz="16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" charset="0"/>
                <a:cs typeface="Arial" charset="0"/>
              </a:defRPr>
            </a:pPr>
            <a:r>
              <a:rPr lang="en-US" sz="1600" b="1" i="1" baseline="0">
                <a:solidFill>
                  <a:schemeClr val="tx1"/>
                </a:solidFill>
                <a:latin typeface="+mn-lt"/>
                <a:ea typeface="Arial" charset="0"/>
                <a:cs typeface="Arial" charset="0"/>
              </a:rPr>
              <a:t>(2001-2015)</a:t>
            </a: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64082941270407"/>
          <c:y val="0.127568100984766"/>
          <c:w val="0.913119264928077"/>
          <c:h val="0.673618069324568"/>
        </c:manualLayout>
      </c:layout>
      <c:lineChart>
        <c:grouping val="standard"/>
        <c:varyColors val="0"/>
        <c:ser>
          <c:idx val="3"/>
          <c:order val="0"/>
          <c:tx>
            <c:v>Ecuador</c:v>
          </c:tx>
          <c:spPr>
            <a:ln w="3175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[3]GDP!$P$3:$P$21</c:f>
              <c:numCache>
                <c:formatCode>General</c:formatCode>
                <c:ptCount val="19"/>
                <c:pt idx="0">
                  <c:v>95.42502897157095</c:v>
                </c:pt>
                <c:pt idx="1">
                  <c:v>97.4414929049482</c:v>
                </c:pt>
                <c:pt idx="2">
                  <c:v>91.30097066821481</c:v>
                </c:pt>
                <c:pt idx="3">
                  <c:v>96.14255623671735</c:v>
                </c:pt>
                <c:pt idx="4">
                  <c:v>100.0</c:v>
                </c:pt>
                <c:pt idx="5">
                  <c:v>104.0986104999585</c:v>
                </c:pt>
                <c:pt idx="6">
                  <c:v>106.9334343069524</c:v>
                </c:pt>
                <c:pt idx="7">
                  <c:v>115.7141551077891</c:v>
                </c:pt>
                <c:pt idx="8">
                  <c:v>121.8352427075257</c:v>
                </c:pt>
                <c:pt idx="9">
                  <c:v>127.2003256960324</c:v>
                </c:pt>
                <c:pt idx="10">
                  <c:v>129.9861780577568</c:v>
                </c:pt>
                <c:pt idx="11">
                  <c:v>138.2501690180656</c:v>
                </c:pt>
                <c:pt idx="12">
                  <c:v>139.032582481409</c:v>
                </c:pt>
                <c:pt idx="13">
                  <c:v>143.9325210302129</c:v>
                </c:pt>
                <c:pt idx="14">
                  <c:v>155.2583074792955</c:v>
                </c:pt>
                <c:pt idx="15">
                  <c:v>164.0184731293734</c:v>
                </c:pt>
                <c:pt idx="16">
                  <c:v>171.485941691421</c:v>
                </c:pt>
                <c:pt idx="17">
                  <c:v>177.7881831701189</c:v>
                </c:pt>
                <c:pt idx="18">
                  <c:v>178.2436363733752</c:v>
                </c:pt>
              </c:numCache>
            </c:numRef>
          </c:val>
          <c:smooth val="0"/>
        </c:ser>
        <c:ser>
          <c:idx val="7"/>
          <c:order val="1"/>
          <c:tx>
            <c:v>El Salvador</c:v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[3]GDP!$BW$3:$BW$21</c:f>
              <c:numCache>
                <c:formatCode>General</c:formatCode>
                <c:ptCount val="19"/>
                <c:pt idx="0">
                  <c:v>89.67714140240481</c:v>
                </c:pt>
                <c:pt idx="1">
                  <c:v>93.0388918626056</c:v>
                </c:pt>
                <c:pt idx="2">
                  <c:v>96.24789482616814</c:v>
                </c:pt>
                <c:pt idx="3">
                  <c:v>98.31977753697927</c:v>
                </c:pt>
                <c:pt idx="4">
                  <c:v>100.0</c:v>
                </c:pt>
                <c:pt idx="5">
                  <c:v>102.3408227476272</c:v>
                </c:pt>
                <c:pt idx="6">
                  <c:v>104.6947008368474</c:v>
                </c:pt>
                <c:pt idx="7">
                  <c:v>106.6321135292505</c:v>
                </c:pt>
                <c:pt idx="8">
                  <c:v>110.4312179328172</c:v>
                </c:pt>
                <c:pt idx="9">
                  <c:v>114.7512304659452</c:v>
                </c:pt>
                <c:pt idx="10">
                  <c:v>119.157408253587</c:v>
                </c:pt>
                <c:pt idx="11">
                  <c:v>120.6757444808543</c:v>
                </c:pt>
                <c:pt idx="12">
                  <c:v>116.8949175555179</c:v>
                </c:pt>
                <c:pt idx="13">
                  <c:v>118.490280298184</c:v>
                </c:pt>
                <c:pt idx="14">
                  <c:v>121.1170150266982</c:v>
                </c:pt>
                <c:pt idx="15">
                  <c:v>123.3951721346789</c:v>
                </c:pt>
                <c:pt idx="16">
                  <c:v>125.674634776819</c:v>
                </c:pt>
                <c:pt idx="17">
                  <c:v>127.4658276433804</c:v>
                </c:pt>
                <c:pt idx="18">
                  <c:v>130.5951930232256</c:v>
                </c:pt>
              </c:numCache>
            </c:numRef>
          </c:val>
          <c:smooth val="0"/>
        </c:ser>
        <c:ser>
          <c:idx val="8"/>
          <c:order val="2"/>
          <c:tx>
            <c:v>Panama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[3]GDP!$CB$3:$CB$21</c:f>
              <c:numCache>
                <c:formatCode>General</c:formatCode>
                <c:ptCount val="19"/>
                <c:pt idx="0">
                  <c:v>86.7805742842181</c:v>
                </c:pt>
                <c:pt idx="1">
                  <c:v>93.15157098860435</c:v>
                </c:pt>
                <c:pt idx="2">
                  <c:v>96.80051026058035</c:v>
                </c:pt>
                <c:pt idx="3">
                  <c:v>99.42900608751263</c:v>
                </c:pt>
                <c:pt idx="4">
                  <c:v>100.0</c:v>
                </c:pt>
                <c:pt idx="5">
                  <c:v>102.2288869684483</c:v>
                </c:pt>
                <c:pt idx="6">
                  <c:v>106.5283922040798</c:v>
                </c:pt>
                <c:pt idx="7">
                  <c:v>114.5415430743076</c:v>
                </c:pt>
                <c:pt idx="8">
                  <c:v>122.778545142659</c:v>
                </c:pt>
                <c:pt idx="9">
                  <c:v>133.2488060526491</c:v>
                </c:pt>
                <c:pt idx="10">
                  <c:v>153.6570913528087</c:v>
                </c:pt>
                <c:pt idx="11">
                  <c:v>166.8894963191511</c:v>
                </c:pt>
                <c:pt idx="12">
                  <c:v>169.5569892842697</c:v>
                </c:pt>
                <c:pt idx="13">
                  <c:v>179.3359340907747</c:v>
                </c:pt>
                <c:pt idx="14">
                  <c:v>200.5120399760037</c:v>
                </c:pt>
                <c:pt idx="15">
                  <c:v>219.0192056249959</c:v>
                </c:pt>
                <c:pt idx="16">
                  <c:v>233.527385947411</c:v>
                </c:pt>
                <c:pt idx="17">
                  <c:v>247.6635787345988</c:v>
                </c:pt>
                <c:pt idx="18">
                  <c:v>261.9720781663653</c:v>
                </c:pt>
              </c:numCache>
            </c:numRef>
          </c:val>
          <c:smooth val="0"/>
        </c:ser>
        <c:ser>
          <c:idx val="1"/>
          <c:order val="3"/>
          <c:tx>
            <c:v>Venezuela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[3]GDP!$J$2:$J$20</c:f>
              <c:numCache>
                <c:formatCode>General</c:formatCode>
                <c:ptCount val="19"/>
                <c:pt idx="0">
                  <c:v>151.88283872005</c:v>
                </c:pt>
                <c:pt idx="1">
                  <c:v>135.7236467147283</c:v>
                </c:pt>
                <c:pt idx="2">
                  <c:v>111.0585136805154</c:v>
                </c:pt>
                <c:pt idx="3">
                  <c:v>106.7654775373947</c:v>
                </c:pt>
                <c:pt idx="4">
                  <c:v>100.0</c:v>
                </c:pt>
                <c:pt idx="5">
                  <c:v>50.92520209399382</c:v>
                </c:pt>
                <c:pt idx="6">
                  <c:v>40.6198694139842</c:v>
                </c:pt>
                <c:pt idx="7">
                  <c:v>40.0392003694533</c:v>
                </c:pt>
                <c:pt idx="8">
                  <c:v>31.41056217165167</c:v>
                </c:pt>
                <c:pt idx="9">
                  <c:v>27.40620279240101</c:v>
                </c:pt>
                <c:pt idx="10">
                  <c:v>17.77837477788328</c:v>
                </c:pt>
                <c:pt idx="11">
                  <c:v>18.71668766303212</c:v>
                </c:pt>
                <c:pt idx="12">
                  <c:v>17.2979913520359</c:v>
                </c:pt>
                <c:pt idx="13">
                  <c:v>10.88046044413842</c:v>
                </c:pt>
                <c:pt idx="14">
                  <c:v>11.20292368490392</c:v>
                </c:pt>
                <c:pt idx="15">
                  <c:v>6.422395766636543</c:v>
                </c:pt>
                <c:pt idx="16">
                  <c:v>1.769832281794986</c:v>
                </c:pt>
                <c:pt idx="17">
                  <c:v>0.629343938592169</c:v>
                </c:pt>
                <c:pt idx="18">
                  <c:v>0.12337424659214</c:v>
                </c:pt>
              </c:numCache>
            </c:numRef>
          </c:val>
          <c:smooth val="0"/>
        </c:ser>
        <c:ser>
          <c:idx val="0"/>
          <c:order val="4"/>
          <c:tx>
            <c:v>Argentina</c:v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[3]GDP!$AD$3:$AD$21</c:f>
              <c:numCache>
                <c:formatCode>General</c:formatCode>
                <c:ptCount val="19"/>
                <c:pt idx="0">
                  <c:v>105.1060622073658</c:v>
                </c:pt>
                <c:pt idx="1">
                  <c:v>109.0620066941787</c:v>
                </c:pt>
                <c:pt idx="2">
                  <c:v>105.2059686669253</c:v>
                </c:pt>
                <c:pt idx="3">
                  <c:v>104.4330403120166</c:v>
                </c:pt>
                <c:pt idx="4">
                  <c:v>100.0</c:v>
                </c:pt>
                <c:pt idx="5">
                  <c:v>26.78343392281539</c:v>
                </c:pt>
                <c:pt idx="6">
                  <c:v>33.3314131260353</c:v>
                </c:pt>
                <c:pt idx="7">
                  <c:v>29.81323546300535</c:v>
                </c:pt>
                <c:pt idx="8">
                  <c:v>31.95982068176043</c:v>
                </c:pt>
                <c:pt idx="9">
                  <c:v>34.33459370610218</c:v>
                </c:pt>
                <c:pt idx="10">
                  <c:v>36.00881284363344</c:v>
                </c:pt>
                <c:pt idx="11">
                  <c:v>33.84300361105947</c:v>
                </c:pt>
                <c:pt idx="12">
                  <c:v>30.75969344221371</c:v>
                </c:pt>
                <c:pt idx="13">
                  <c:v>32.1613659917361</c:v>
                </c:pt>
                <c:pt idx="14">
                  <c:v>32.18651286863055</c:v>
                </c:pt>
                <c:pt idx="15">
                  <c:v>28.38187033666304</c:v>
                </c:pt>
                <c:pt idx="16">
                  <c:v>21.99544219935807</c:v>
                </c:pt>
                <c:pt idx="17">
                  <c:v>16.88156210550472</c:v>
                </c:pt>
                <c:pt idx="18">
                  <c:v>11.19581083965193</c:v>
                </c:pt>
              </c:numCache>
            </c:numRef>
          </c:val>
          <c:smooth val="0"/>
        </c:ser>
        <c:ser>
          <c:idx val="2"/>
          <c:order val="5"/>
          <c:tx>
            <c:v>Brazil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[3]GDP!$AN$3:$AN$21</c:f>
              <c:numCache>
                <c:formatCode>General</c:formatCode>
                <c:ptCount val="19"/>
                <c:pt idx="0">
                  <c:v>194.8068531315541</c:v>
                </c:pt>
                <c:pt idx="1">
                  <c:v>180.5398088412735</c:v>
                </c:pt>
                <c:pt idx="2">
                  <c:v>122.5481799082608</c:v>
                </c:pt>
                <c:pt idx="3">
                  <c:v>117.0394706799494</c:v>
                </c:pt>
                <c:pt idx="4">
                  <c:v>100.0</c:v>
                </c:pt>
                <c:pt idx="5">
                  <c:v>67.6776724993822</c:v>
                </c:pt>
                <c:pt idx="6">
                  <c:v>83.7095192878974</c:v>
                </c:pt>
                <c:pt idx="7">
                  <c:v>96.36231071953998</c:v>
                </c:pt>
                <c:pt idx="8">
                  <c:v>112.7762282212827</c:v>
                </c:pt>
                <c:pt idx="9">
                  <c:v>128.36050829867</c:v>
                </c:pt>
                <c:pt idx="10">
                  <c:v>164.3384538982944</c:v>
                </c:pt>
                <c:pt idx="11">
                  <c:v>130.9029786035193</c:v>
                </c:pt>
                <c:pt idx="12">
                  <c:v>175.4732206193074</c:v>
                </c:pt>
                <c:pt idx="13">
                  <c:v>197.1769927365811</c:v>
                </c:pt>
                <c:pt idx="14">
                  <c:v>181.9915428946682</c:v>
                </c:pt>
                <c:pt idx="15">
                  <c:v>170.2608915568426</c:v>
                </c:pt>
                <c:pt idx="16">
                  <c:v>152.9980953283873</c:v>
                </c:pt>
                <c:pt idx="17">
                  <c:v>135.0755435014025</c:v>
                </c:pt>
                <c:pt idx="18">
                  <c:v>88.34855866396787</c:v>
                </c:pt>
              </c:numCache>
            </c:numRef>
          </c:val>
          <c:smooth val="0"/>
        </c:ser>
        <c:ser>
          <c:idx val="4"/>
          <c:order val="6"/>
          <c:tx>
            <c:v>Chile</c:v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[3]GDP!$AX$3:$AX$21</c:f>
              <c:numCache>
                <c:formatCode>General</c:formatCode>
                <c:ptCount val="19"/>
                <c:pt idx="0">
                  <c:v>132.7609737854519</c:v>
                </c:pt>
                <c:pt idx="1">
                  <c:v>128.2919040667782</c:v>
                </c:pt>
                <c:pt idx="2">
                  <c:v>114.5520026229889</c:v>
                </c:pt>
                <c:pt idx="3">
                  <c:v>110.9583790111705</c:v>
                </c:pt>
                <c:pt idx="4">
                  <c:v>100.0</c:v>
                </c:pt>
                <c:pt idx="5">
                  <c:v>94.5919581911859</c:v>
                </c:pt>
                <c:pt idx="6">
                  <c:v>116.6569463883314</c:v>
                </c:pt>
                <c:pt idx="7">
                  <c:v>133.6725810098509</c:v>
                </c:pt>
                <c:pt idx="8">
                  <c:v>154.5201892883225</c:v>
                </c:pt>
                <c:pt idx="9">
                  <c:v>157.1395211537226</c:v>
                </c:pt>
                <c:pt idx="10">
                  <c:v>178.1177437141408</c:v>
                </c:pt>
                <c:pt idx="11">
                  <c:v>145.0015221133874</c:v>
                </c:pt>
                <c:pt idx="12">
                  <c:v>178.2612196628788</c:v>
                </c:pt>
                <c:pt idx="13">
                  <c:v>203.8367334485219</c:v>
                </c:pt>
                <c:pt idx="14">
                  <c:v>193.7735564291182</c:v>
                </c:pt>
                <c:pt idx="15">
                  <c:v>222.6496707868269</c:v>
                </c:pt>
                <c:pt idx="16">
                  <c:v>211.5429657054026</c:v>
                </c:pt>
                <c:pt idx="17">
                  <c:v>185.8416171850153</c:v>
                </c:pt>
                <c:pt idx="18">
                  <c:v>162.8757898920118</c:v>
                </c:pt>
              </c:numCache>
            </c:numRef>
          </c:val>
          <c:smooth val="0"/>
        </c:ser>
        <c:ser>
          <c:idx val="5"/>
          <c:order val="7"/>
          <c:tx>
            <c:v>Colombia</c:v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[3]GDP!$BH$3:$BH$21</c:f>
              <c:numCache>
                <c:formatCode>General</c:formatCode>
                <c:ptCount val="19"/>
                <c:pt idx="0">
                  <c:v>208.2426425417689</c:v>
                </c:pt>
                <c:pt idx="1">
                  <c:v>175.6779223629291</c:v>
                </c:pt>
                <c:pt idx="2">
                  <c:v>138.5035409083063</c:v>
                </c:pt>
                <c:pt idx="3">
                  <c:v>101.0851851642412</c:v>
                </c:pt>
                <c:pt idx="4">
                  <c:v>100.0</c:v>
                </c:pt>
                <c:pt idx="5">
                  <c:v>81.97985540404044</c:v>
                </c:pt>
                <c:pt idx="6">
                  <c:v>87.84696987754653</c:v>
                </c:pt>
                <c:pt idx="7">
                  <c:v>107.5731609831251</c:v>
                </c:pt>
                <c:pt idx="8">
                  <c:v>117.8398946604387</c:v>
                </c:pt>
                <c:pt idx="9">
                  <c:v>128.2836247726743</c:v>
                </c:pt>
                <c:pt idx="10">
                  <c:v>152.3847533089778</c:v>
                </c:pt>
                <c:pt idx="11">
                  <c:v>141.6961477036605</c:v>
                </c:pt>
                <c:pt idx="12">
                  <c:v>158.0832236062187</c:v>
                </c:pt>
                <c:pt idx="13">
                  <c:v>175.5471209258355</c:v>
                </c:pt>
                <c:pt idx="14">
                  <c:v>184.3485976458609</c:v>
                </c:pt>
                <c:pt idx="15">
                  <c:v>210.7286717186463</c:v>
                </c:pt>
                <c:pt idx="16">
                  <c:v>202.8089371640187</c:v>
                </c:pt>
                <c:pt idx="17">
                  <c:v>170.5009709023514</c:v>
                </c:pt>
                <c:pt idx="18">
                  <c:v>133.5108617017569</c:v>
                </c:pt>
              </c:numCache>
            </c:numRef>
          </c:val>
          <c:smooth val="0"/>
        </c:ser>
        <c:ser>
          <c:idx val="6"/>
          <c:order val="8"/>
          <c:tx>
            <c:v>Peru</c:v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[3]GDP!$A$3:$A$21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[3]GDP!$BR$3:$BR$21</c:f>
              <c:numCache>
                <c:formatCode>General</c:formatCode>
                <c:ptCount val="19"/>
                <c:pt idx="0">
                  <c:v>120.6072160440934</c:v>
                </c:pt>
                <c:pt idx="1">
                  <c:v>104.9259371836628</c:v>
                </c:pt>
                <c:pt idx="2">
                  <c:v>95.64773339077791</c:v>
                </c:pt>
                <c:pt idx="3">
                  <c:v>97.18292641888499</c:v>
                </c:pt>
                <c:pt idx="4">
                  <c:v>100.0</c:v>
                </c:pt>
                <c:pt idx="5">
                  <c:v>103.0863775901346</c:v>
                </c:pt>
                <c:pt idx="6">
                  <c:v>108.6866114514952</c:v>
                </c:pt>
                <c:pt idx="7">
                  <c:v>121.0038849918214</c:v>
                </c:pt>
                <c:pt idx="8">
                  <c:v>123.0511748863326</c:v>
                </c:pt>
                <c:pt idx="9">
                  <c:v>141.1060425263406</c:v>
                </c:pt>
                <c:pt idx="10">
                  <c:v>164.8916328221575</c:v>
                </c:pt>
                <c:pt idx="11">
                  <c:v>172.5032880488376</c:v>
                </c:pt>
                <c:pt idx="12">
                  <c:v>188.1645578255201</c:v>
                </c:pt>
                <c:pt idx="13">
                  <c:v>208.5552641048841</c:v>
                </c:pt>
                <c:pt idx="14">
                  <c:v>231.8216814312871</c:v>
                </c:pt>
                <c:pt idx="15">
                  <c:v>258.1206578922477</c:v>
                </c:pt>
                <c:pt idx="16">
                  <c:v>251.4714015641787</c:v>
                </c:pt>
                <c:pt idx="17">
                  <c:v>242.8447158593908</c:v>
                </c:pt>
                <c:pt idx="18">
                  <c:v>219.5688913991185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945800"/>
        <c:axId val="2081949256"/>
      </c:lineChart>
      <c:dateAx>
        <c:axId val="2081945800"/>
        <c:scaling>
          <c:orientation val="minMax"/>
          <c:min val="2001.0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49256"/>
        <c:crosses val="autoZero"/>
        <c:auto val="0"/>
        <c:lblOffset val="100"/>
        <c:baseTimeUnit val="days"/>
      </c:dateAx>
      <c:valAx>
        <c:axId val="208194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>
                    <a:solidFill>
                      <a:schemeClr val="tx1"/>
                    </a:solidFill>
                  </a:rPr>
                  <a:t>Index</a:t>
                </a:r>
                <a:r>
                  <a:rPr lang="en-US" i="1" baseline="0">
                    <a:solidFill>
                      <a:schemeClr val="tx1"/>
                    </a:solidFill>
                  </a:rPr>
                  <a:t> = 100 in 2001</a:t>
                </a:r>
              </a:p>
              <a:p>
                <a:pPr>
                  <a:defRPr sz="10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 i="1" baseline="0">
                  <a:solidFill>
                    <a:schemeClr val="tx1"/>
                  </a:solidFill>
                </a:endParaRPr>
              </a:p>
              <a:p>
                <a:pPr>
                  <a:defRPr sz="10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 i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45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0660150621690067"/>
          <c:y val="0.842656128048425"/>
          <c:w val="0.842480532233396"/>
          <c:h val="0.03408200711620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 rot="0" vert="horz" anchor="b" anchorCtr="1"/>
    <a:lstStyle/>
    <a:p>
      <a:pPr>
        <a:defRPr/>
      </a:pPr>
      <a:endParaRPr lang="en-US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Ecuador Inflation, Consumer Prices</a:t>
            </a:r>
            <a:r>
              <a:rPr lang="en-US" baseline="0"/>
              <a:t> (</a:t>
            </a:r>
            <a:r>
              <a:rPr lang="en-US"/>
              <a:t>Annual %),</a:t>
            </a:r>
            <a:r>
              <a:rPr lang="en-US" baseline="0"/>
              <a:t> 1990-2015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/>
          </c:spPr>
          <c:marker>
            <c:symbol val="none"/>
          </c:marker>
          <c:cat>
            <c:numRef>
              <c:f>'Ecuador inflation'!$A$2:$A$27</c:f>
              <c:numCache>
                <c:formatCode>General</c:formatCode>
                <c:ptCount val="26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</c:numCache>
            </c:numRef>
          </c:cat>
          <c:val>
            <c:numRef>
              <c:f>'Ecuador inflation'!$B$2:$B$27</c:f>
              <c:numCache>
                <c:formatCode>#,##0.00</c:formatCode>
                <c:ptCount val="26"/>
                <c:pt idx="0">
                  <c:v>48.5191129964556</c:v>
                </c:pt>
                <c:pt idx="1">
                  <c:v>48.8038277511962</c:v>
                </c:pt>
                <c:pt idx="2">
                  <c:v>54.3408360128617</c:v>
                </c:pt>
                <c:pt idx="3">
                  <c:v>45.0</c:v>
                </c:pt>
                <c:pt idx="4">
                  <c:v>27.4425287356322</c:v>
                </c:pt>
                <c:pt idx="5">
                  <c:v>22.8861330326945</c:v>
                </c:pt>
                <c:pt idx="6">
                  <c:v>24.3730886850156</c:v>
                </c:pt>
                <c:pt idx="7">
                  <c:v>30.6429800835991</c:v>
                </c:pt>
                <c:pt idx="8">
                  <c:v>36.0984331623775</c:v>
                </c:pt>
                <c:pt idx="9">
                  <c:v>52.2423509075192</c:v>
                </c:pt>
                <c:pt idx="10">
                  <c:v>96.0941136930837</c:v>
                </c:pt>
                <c:pt idx="11">
                  <c:v>37.6780209421415</c:v>
                </c:pt>
                <c:pt idx="12">
                  <c:v>12.4840185721018</c:v>
                </c:pt>
                <c:pt idx="13">
                  <c:v>7.92941000523412</c:v>
                </c:pt>
                <c:pt idx="14">
                  <c:v>2.74218132941648</c:v>
                </c:pt>
                <c:pt idx="15">
                  <c:v>2.40776978315681</c:v>
                </c:pt>
                <c:pt idx="16">
                  <c:v>3.03487429304916</c:v>
                </c:pt>
                <c:pt idx="17">
                  <c:v>2.2763012348689</c:v>
                </c:pt>
                <c:pt idx="18">
                  <c:v>8.40082543392804</c:v>
                </c:pt>
                <c:pt idx="19">
                  <c:v>5.15792399974339</c:v>
                </c:pt>
                <c:pt idx="20">
                  <c:v>3.55612380577122</c:v>
                </c:pt>
                <c:pt idx="21">
                  <c:v>4.47455385852787</c:v>
                </c:pt>
                <c:pt idx="22">
                  <c:v>5.10065348011078</c:v>
                </c:pt>
                <c:pt idx="23">
                  <c:v>2.73863175716002</c:v>
                </c:pt>
                <c:pt idx="24">
                  <c:v>3.57312785043646</c:v>
                </c:pt>
                <c:pt idx="25">
                  <c:v>3.9702191594551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75528"/>
        <c:axId val="2126978536"/>
      </c:lineChart>
      <c:catAx>
        <c:axId val="212697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978536"/>
        <c:crosses val="autoZero"/>
        <c:auto val="1"/>
        <c:lblAlgn val="ctr"/>
        <c:lblOffset val="100"/>
        <c:noMultiLvlLbl val="0"/>
      </c:catAx>
      <c:valAx>
        <c:axId val="2126978536"/>
        <c:scaling>
          <c:orientation val="minMax"/>
          <c:max val="10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975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 CPI Index (</a:t>
            </a:r>
            <a:r>
              <a:rPr lang="is-IS"/>
              <a:t>Dec 2007=100)</a:t>
            </a:r>
            <a:r>
              <a:rPr lang="en-US"/>
              <a:t>,</a:t>
            </a:r>
            <a:r>
              <a:rPr lang="en-US" baseline="0"/>
              <a:t> 1999-2016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'Foreign reserves and gov''t debt'!$A$8:$A$211</c:f>
              <c:numCache>
                <c:formatCode>mmm\-yy</c:formatCode>
                <c:ptCount val="204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  <c:pt idx="170">
                  <c:v>41334.0</c:v>
                </c:pt>
                <c:pt idx="171">
                  <c:v>41365.0</c:v>
                </c:pt>
                <c:pt idx="172">
                  <c:v>41395.0</c:v>
                </c:pt>
                <c:pt idx="173">
                  <c:v>41426.0</c:v>
                </c:pt>
                <c:pt idx="174">
                  <c:v>41456.0</c:v>
                </c:pt>
                <c:pt idx="175">
                  <c:v>41487.0</c:v>
                </c:pt>
                <c:pt idx="176">
                  <c:v>41518.0</c:v>
                </c:pt>
                <c:pt idx="177">
                  <c:v>41548.0</c:v>
                </c:pt>
                <c:pt idx="178">
                  <c:v>41579.0</c:v>
                </c:pt>
                <c:pt idx="179">
                  <c:v>41609.0</c:v>
                </c:pt>
                <c:pt idx="180">
                  <c:v>41640.0</c:v>
                </c:pt>
                <c:pt idx="181">
                  <c:v>41671.0</c:v>
                </c:pt>
                <c:pt idx="182">
                  <c:v>41699.0</c:v>
                </c:pt>
                <c:pt idx="183">
                  <c:v>41730.0</c:v>
                </c:pt>
                <c:pt idx="184">
                  <c:v>41760.0</c:v>
                </c:pt>
                <c:pt idx="185">
                  <c:v>41791.0</c:v>
                </c:pt>
                <c:pt idx="186">
                  <c:v>41821.0</c:v>
                </c:pt>
                <c:pt idx="187">
                  <c:v>41852.0</c:v>
                </c:pt>
                <c:pt idx="188">
                  <c:v>41883.0</c:v>
                </c:pt>
                <c:pt idx="189">
                  <c:v>41913.0</c:v>
                </c:pt>
                <c:pt idx="190">
                  <c:v>41944.0</c:v>
                </c:pt>
                <c:pt idx="191">
                  <c:v>41974.0</c:v>
                </c:pt>
                <c:pt idx="192">
                  <c:v>42005.0</c:v>
                </c:pt>
                <c:pt idx="193">
                  <c:v>42036.0</c:v>
                </c:pt>
                <c:pt idx="194">
                  <c:v>42064.0</c:v>
                </c:pt>
                <c:pt idx="195">
                  <c:v>42095.0</c:v>
                </c:pt>
                <c:pt idx="196">
                  <c:v>42125.0</c:v>
                </c:pt>
                <c:pt idx="197">
                  <c:v>42156.0</c:v>
                </c:pt>
                <c:pt idx="198">
                  <c:v>42186.0</c:v>
                </c:pt>
                <c:pt idx="199">
                  <c:v>42217.0</c:v>
                </c:pt>
                <c:pt idx="200">
                  <c:v>42248.0</c:v>
                </c:pt>
                <c:pt idx="201">
                  <c:v>42278.0</c:v>
                </c:pt>
                <c:pt idx="202">
                  <c:v>42309.0</c:v>
                </c:pt>
                <c:pt idx="203">
                  <c:v>42339.0</c:v>
                </c:pt>
              </c:numCache>
            </c:numRef>
          </c:cat>
          <c:val>
            <c:numRef>
              <c:f>Prices!$B$9:$B$217</c:f>
              <c:numCache>
                <c:formatCode>0.00000</c:formatCode>
                <c:ptCount val="209"/>
                <c:pt idx="0">
                  <c:v>20.55034</c:v>
                </c:pt>
                <c:pt idx="1">
                  <c:v>20.97406</c:v>
                </c:pt>
                <c:pt idx="2">
                  <c:v>21.26647</c:v>
                </c:pt>
                <c:pt idx="3">
                  <c:v>21.42573</c:v>
                </c:pt>
                <c:pt idx="4">
                  <c:v>21.73485</c:v>
                </c:pt>
                <c:pt idx="5">
                  <c:v>22.11955</c:v>
                </c:pt>
                <c:pt idx="6">
                  <c:v>22.43269</c:v>
                </c:pt>
                <c:pt idx="7">
                  <c:v>22.79641</c:v>
                </c:pt>
                <c:pt idx="8">
                  <c:v>22.96848</c:v>
                </c:pt>
                <c:pt idx="9">
                  <c:v>23.31367</c:v>
                </c:pt>
                <c:pt idx="10">
                  <c:v>23.71867</c:v>
                </c:pt>
                <c:pt idx="11">
                  <c:v>24.12482</c:v>
                </c:pt>
                <c:pt idx="12">
                  <c:v>24.51233</c:v>
                </c:pt>
                <c:pt idx="13">
                  <c:v>24.71542</c:v>
                </c:pt>
                <c:pt idx="14">
                  <c:v>24.96005</c:v>
                </c:pt>
                <c:pt idx="15">
                  <c:v>25.2754</c:v>
                </c:pt>
                <c:pt idx="16">
                  <c:v>25.43264</c:v>
                </c:pt>
                <c:pt idx="17">
                  <c:v>25.77276</c:v>
                </c:pt>
                <c:pt idx="18">
                  <c:v>25.97463</c:v>
                </c:pt>
                <c:pt idx="19">
                  <c:v>26.22436</c:v>
                </c:pt>
                <c:pt idx="20">
                  <c:v>26.61108</c:v>
                </c:pt>
                <c:pt idx="21">
                  <c:v>26.84228</c:v>
                </c:pt>
                <c:pt idx="22">
                  <c:v>27.08631</c:v>
                </c:pt>
                <c:pt idx="23">
                  <c:v>27.37853</c:v>
                </c:pt>
                <c:pt idx="24">
                  <c:v>27.57972</c:v>
                </c:pt>
                <c:pt idx="25">
                  <c:v>27.83444</c:v>
                </c:pt>
                <c:pt idx="26">
                  <c:v>28.03619</c:v>
                </c:pt>
                <c:pt idx="27">
                  <c:v>28.31316</c:v>
                </c:pt>
                <c:pt idx="28">
                  <c:v>28.67082</c:v>
                </c:pt>
                <c:pt idx="29">
                  <c:v>28.99543</c:v>
                </c:pt>
                <c:pt idx="30">
                  <c:v>29.3424</c:v>
                </c:pt>
                <c:pt idx="31">
                  <c:v>29.60259</c:v>
                </c:pt>
                <c:pt idx="32">
                  <c:v>29.87605</c:v>
                </c:pt>
                <c:pt idx="33">
                  <c:v>30.17721</c:v>
                </c:pt>
                <c:pt idx="34">
                  <c:v>30.55069</c:v>
                </c:pt>
                <c:pt idx="35">
                  <c:v>30.75754</c:v>
                </c:pt>
                <c:pt idx="36">
                  <c:v>30.94764</c:v>
                </c:pt>
                <c:pt idx="37">
                  <c:v>31.64272</c:v>
                </c:pt>
                <c:pt idx="38">
                  <c:v>32.93564</c:v>
                </c:pt>
                <c:pt idx="39">
                  <c:v>33.61994</c:v>
                </c:pt>
                <c:pt idx="40">
                  <c:v>33.94244</c:v>
                </c:pt>
                <c:pt idx="41">
                  <c:v>34.6609</c:v>
                </c:pt>
                <c:pt idx="42">
                  <c:v>35.80239</c:v>
                </c:pt>
                <c:pt idx="43">
                  <c:v>36.75858</c:v>
                </c:pt>
                <c:pt idx="44">
                  <c:v>38.31238</c:v>
                </c:pt>
                <c:pt idx="45">
                  <c:v>39.25094</c:v>
                </c:pt>
                <c:pt idx="46">
                  <c:v>39.94354</c:v>
                </c:pt>
                <c:pt idx="47">
                  <c:v>40.35883</c:v>
                </c:pt>
                <c:pt idx="48">
                  <c:v>41.38047</c:v>
                </c:pt>
                <c:pt idx="49">
                  <c:v>43.87196</c:v>
                </c:pt>
                <c:pt idx="50">
                  <c:v>44.1244</c:v>
                </c:pt>
                <c:pt idx="51">
                  <c:v>44.89091</c:v>
                </c:pt>
                <c:pt idx="52">
                  <c:v>45.86064</c:v>
                </c:pt>
                <c:pt idx="53">
                  <c:v>46.50839</c:v>
                </c:pt>
                <c:pt idx="54">
                  <c:v>47.2221</c:v>
                </c:pt>
                <c:pt idx="55">
                  <c:v>47.92147</c:v>
                </c:pt>
                <c:pt idx="56">
                  <c:v>48.51994</c:v>
                </c:pt>
                <c:pt idx="57">
                  <c:v>49.38986</c:v>
                </c:pt>
                <c:pt idx="58">
                  <c:v>50.36098</c:v>
                </c:pt>
                <c:pt idx="59">
                  <c:v>51.24702</c:v>
                </c:pt>
                <c:pt idx="60">
                  <c:v>52.3166</c:v>
                </c:pt>
                <c:pt idx="61">
                  <c:v>53.44928</c:v>
                </c:pt>
                <c:pt idx="62">
                  <c:v>54.50404</c:v>
                </c:pt>
                <c:pt idx="63">
                  <c:v>55.32086</c:v>
                </c:pt>
                <c:pt idx="64">
                  <c:v>55.86925</c:v>
                </c:pt>
                <c:pt idx="65">
                  <c:v>56.86883</c:v>
                </c:pt>
                <c:pt idx="66">
                  <c:v>57.57693</c:v>
                </c:pt>
                <c:pt idx="67">
                  <c:v>58.43342</c:v>
                </c:pt>
                <c:pt idx="68">
                  <c:v>58.67139</c:v>
                </c:pt>
                <c:pt idx="69">
                  <c:v>59.2194</c:v>
                </c:pt>
                <c:pt idx="70">
                  <c:v>60.15434</c:v>
                </c:pt>
                <c:pt idx="71">
                  <c:v>60.98032</c:v>
                </c:pt>
                <c:pt idx="72">
                  <c:v>61.86949</c:v>
                </c:pt>
                <c:pt idx="73">
                  <c:v>62.4054</c:v>
                </c:pt>
                <c:pt idx="74">
                  <c:v>63.12363</c:v>
                </c:pt>
                <c:pt idx="75">
                  <c:v>64.13508</c:v>
                </c:pt>
                <c:pt idx="76">
                  <c:v>65.60856</c:v>
                </c:pt>
                <c:pt idx="77">
                  <c:v>65.86611</c:v>
                </c:pt>
                <c:pt idx="78">
                  <c:v>66.44251</c:v>
                </c:pt>
                <c:pt idx="79">
                  <c:v>67.14348</c:v>
                </c:pt>
                <c:pt idx="80">
                  <c:v>68.09872</c:v>
                </c:pt>
                <c:pt idx="81">
                  <c:v>68.7643</c:v>
                </c:pt>
                <c:pt idx="82">
                  <c:v>69.32489</c:v>
                </c:pt>
                <c:pt idx="83">
                  <c:v>69.61126</c:v>
                </c:pt>
                <c:pt idx="84">
                  <c:v>69.83635</c:v>
                </c:pt>
                <c:pt idx="85">
                  <c:v>70.124</c:v>
                </c:pt>
                <c:pt idx="86">
                  <c:v>70.84358</c:v>
                </c:pt>
                <c:pt idx="87">
                  <c:v>71.49813</c:v>
                </c:pt>
                <c:pt idx="88">
                  <c:v>72.42251</c:v>
                </c:pt>
                <c:pt idx="89">
                  <c:v>73.59333</c:v>
                </c:pt>
                <c:pt idx="90">
                  <c:v>75.45921</c:v>
                </c:pt>
                <c:pt idx="91">
                  <c:v>77.18531</c:v>
                </c:pt>
                <c:pt idx="92">
                  <c:v>78.6044</c:v>
                </c:pt>
                <c:pt idx="93">
                  <c:v>79.45072</c:v>
                </c:pt>
                <c:pt idx="94">
                  <c:v>80.20341</c:v>
                </c:pt>
                <c:pt idx="95">
                  <c:v>81.32709</c:v>
                </c:pt>
                <c:pt idx="96">
                  <c:v>82.632</c:v>
                </c:pt>
                <c:pt idx="97">
                  <c:v>84.38240999999999</c:v>
                </c:pt>
                <c:pt idx="98">
                  <c:v>83.98998</c:v>
                </c:pt>
                <c:pt idx="99">
                  <c:v>85.43054</c:v>
                </c:pt>
                <c:pt idx="100">
                  <c:v>86.55144</c:v>
                </c:pt>
                <c:pt idx="101">
                  <c:v>87.86659</c:v>
                </c:pt>
                <c:pt idx="102">
                  <c:v>88.46502</c:v>
                </c:pt>
                <c:pt idx="103">
                  <c:v>89.49181</c:v>
                </c:pt>
                <c:pt idx="104">
                  <c:v>90.62663999999999</c:v>
                </c:pt>
                <c:pt idx="105">
                  <c:v>93.09564</c:v>
                </c:pt>
                <c:pt idx="106">
                  <c:v>96.85059</c:v>
                </c:pt>
                <c:pt idx="107">
                  <c:v>99.55725</c:v>
                </c:pt>
                <c:pt idx="108">
                  <c:v>102.33875</c:v>
                </c:pt>
                <c:pt idx="109">
                  <c:v>105.18158</c:v>
                </c:pt>
                <c:pt idx="110">
                  <c:v>107.3963</c:v>
                </c:pt>
                <c:pt idx="111">
                  <c:v>109.48995</c:v>
                </c:pt>
                <c:pt idx="112">
                  <c:v>112.44196</c:v>
                </c:pt>
                <c:pt idx="113">
                  <c:v>114.87628</c:v>
                </c:pt>
                <c:pt idx="114">
                  <c:v>117.29527</c:v>
                </c:pt>
                <c:pt idx="115">
                  <c:v>119.52799</c:v>
                </c:pt>
                <c:pt idx="116">
                  <c:v>121.92375</c:v>
                </c:pt>
                <c:pt idx="117">
                  <c:v>125.0751</c:v>
                </c:pt>
                <c:pt idx="118">
                  <c:v>127.65101</c:v>
                </c:pt>
                <c:pt idx="119">
                  <c:v>130.36206</c:v>
                </c:pt>
                <c:pt idx="120">
                  <c:v>133.13931</c:v>
                </c:pt>
                <c:pt idx="121">
                  <c:v>135.45145</c:v>
                </c:pt>
                <c:pt idx="122">
                  <c:v>137.63992</c:v>
                </c:pt>
                <c:pt idx="123">
                  <c:v>140.47379</c:v>
                </c:pt>
                <c:pt idx="124">
                  <c:v>142.47564</c:v>
                </c:pt>
                <c:pt idx="125">
                  <c:v>144.61607</c:v>
                </c:pt>
                <c:pt idx="126">
                  <c:v>147.85803</c:v>
                </c:pt>
                <c:pt idx="127">
                  <c:v>151.3331</c:v>
                </c:pt>
                <c:pt idx="128">
                  <c:v>155.27109</c:v>
                </c:pt>
                <c:pt idx="129">
                  <c:v>158.37702</c:v>
                </c:pt>
                <c:pt idx="130">
                  <c:v>161.10404</c:v>
                </c:pt>
                <c:pt idx="131">
                  <c:v>163.08957</c:v>
                </c:pt>
                <c:pt idx="132">
                  <c:v>165.80737</c:v>
                </c:pt>
                <c:pt idx="133">
                  <c:v>169.07192</c:v>
                </c:pt>
                <c:pt idx="134">
                  <c:v>173.94918</c:v>
                </c:pt>
                <c:pt idx="135">
                  <c:v>183.19488</c:v>
                </c:pt>
                <c:pt idx="136">
                  <c:v>186.86053</c:v>
                </c:pt>
                <c:pt idx="137">
                  <c:v>189.73899</c:v>
                </c:pt>
                <c:pt idx="138">
                  <c:v>192.76091</c:v>
                </c:pt>
                <c:pt idx="139">
                  <c:v>196.10906</c:v>
                </c:pt>
                <c:pt idx="140">
                  <c:v>198.58425</c:v>
                </c:pt>
                <c:pt idx="141">
                  <c:v>201.64855</c:v>
                </c:pt>
                <c:pt idx="142">
                  <c:v>204.52915</c:v>
                </c:pt>
                <c:pt idx="143">
                  <c:v>207.44771</c:v>
                </c:pt>
                <c:pt idx="144">
                  <c:v>213.30186</c:v>
                </c:pt>
                <c:pt idx="145">
                  <c:v>217.94365</c:v>
                </c:pt>
                <c:pt idx="146">
                  <c:v>222.02956</c:v>
                </c:pt>
                <c:pt idx="147">
                  <c:v>225.12846</c:v>
                </c:pt>
                <c:pt idx="148">
                  <c:v>229.25976</c:v>
                </c:pt>
                <c:pt idx="149">
                  <c:v>234.28498</c:v>
                </c:pt>
                <c:pt idx="150">
                  <c:v>241.0544</c:v>
                </c:pt>
                <c:pt idx="151">
                  <c:v>246.74327</c:v>
                </c:pt>
                <c:pt idx="152">
                  <c:v>251.10839</c:v>
                </c:pt>
                <c:pt idx="153">
                  <c:v>255.51983</c:v>
                </c:pt>
                <c:pt idx="154">
                  <c:v>260.9199</c:v>
                </c:pt>
                <c:pt idx="155">
                  <c:v>264.46837</c:v>
                </c:pt>
                <c:pt idx="156">
                  <c:v>268.79531</c:v>
                </c:pt>
                <c:pt idx="157">
                  <c:v>273.49534</c:v>
                </c:pt>
                <c:pt idx="158">
                  <c:v>277.19583</c:v>
                </c:pt>
                <c:pt idx="159">
                  <c:v>278.77799</c:v>
                </c:pt>
                <c:pt idx="160">
                  <c:v>280.94056</c:v>
                </c:pt>
                <c:pt idx="161">
                  <c:v>284.14644</c:v>
                </c:pt>
                <c:pt idx="162">
                  <c:v>287.77719</c:v>
                </c:pt>
                <c:pt idx="163">
                  <c:v>291.50198</c:v>
                </c:pt>
                <c:pt idx="164">
                  <c:v>296.4515</c:v>
                </c:pt>
                <c:pt idx="165">
                  <c:v>300.96759</c:v>
                </c:pt>
                <c:pt idx="166">
                  <c:v>307.61701</c:v>
                </c:pt>
                <c:pt idx="167">
                  <c:v>317.17766</c:v>
                </c:pt>
                <c:pt idx="168">
                  <c:v>328.07281</c:v>
                </c:pt>
                <c:pt idx="169">
                  <c:v>336.24903</c:v>
                </c:pt>
                <c:pt idx="170">
                  <c:v>347.37449</c:v>
                </c:pt>
                <c:pt idx="171">
                  <c:v>360.96434</c:v>
                </c:pt>
                <c:pt idx="172">
                  <c:v>379.79756</c:v>
                </c:pt>
                <c:pt idx="173">
                  <c:v>396.73218</c:v>
                </c:pt>
                <c:pt idx="174">
                  <c:v>410.67729</c:v>
                </c:pt>
                <c:pt idx="175">
                  <c:v>424.29996</c:v>
                </c:pt>
                <c:pt idx="176">
                  <c:v>443.09913</c:v>
                </c:pt>
                <c:pt idx="177">
                  <c:v>464.31413</c:v>
                </c:pt>
                <c:pt idx="178">
                  <c:v>485.92435</c:v>
                </c:pt>
                <c:pt idx="179">
                  <c:v>494.56097</c:v>
                </c:pt>
                <c:pt idx="180">
                  <c:v>511.70881</c:v>
                </c:pt>
                <c:pt idx="181">
                  <c:v>529.35945</c:v>
                </c:pt>
                <c:pt idx="182">
                  <c:v>554.23553</c:v>
                </c:pt>
                <c:pt idx="183">
                  <c:v>583.04467</c:v>
                </c:pt>
                <c:pt idx="184">
                  <c:v>611.08878</c:v>
                </c:pt>
                <c:pt idx="185">
                  <c:v>637.02044</c:v>
                </c:pt>
                <c:pt idx="186">
                  <c:v>665.83399</c:v>
                </c:pt>
                <c:pt idx="187">
                  <c:v>694.36046</c:v>
                </c:pt>
                <c:pt idx="188">
                  <c:v>727.1420900000001</c:v>
                </c:pt>
                <c:pt idx="189">
                  <c:v>760.40496</c:v>
                </c:pt>
                <c:pt idx="190">
                  <c:v>793.83744</c:v>
                </c:pt>
                <c:pt idx="191">
                  <c:v>832.41729</c:v>
                </c:pt>
                <c:pt idx="192">
                  <c:v>898.49553</c:v>
                </c:pt>
                <c:pt idx="193">
                  <c:v>953.93665</c:v>
                </c:pt>
                <c:pt idx="194">
                  <c:v>1011.83049</c:v>
                </c:pt>
                <c:pt idx="195">
                  <c:v>1070.59173</c:v>
                </c:pt>
                <c:pt idx="196">
                  <c:v>1145.86384</c:v>
                </c:pt>
                <c:pt idx="197">
                  <c:v>1256.9265</c:v>
                </c:pt>
                <c:pt idx="198">
                  <c:v>1397.83786</c:v>
                </c:pt>
                <c:pt idx="199">
                  <c:v>1576.91575</c:v>
                </c:pt>
                <c:pt idx="200">
                  <c:v>1756.98406</c:v>
                </c:pt>
                <c:pt idx="201">
                  <c:v>1947.29578</c:v>
                </c:pt>
                <c:pt idx="202">
                  <c:v>2157.1111</c:v>
                </c:pt>
                <c:pt idx="203">
                  <c:v>2335.35056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84120"/>
        <c:axId val="2125390168"/>
      </c:lineChart>
      <c:dateAx>
        <c:axId val="212538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 i="1"/>
                  <a:t>Note</a:t>
                </a:r>
                <a:r>
                  <a:rPr lang="en-US" sz="1200" b="0"/>
                  <a:t>:</a:t>
                </a:r>
                <a:r>
                  <a:rPr lang="en-US" sz="1200" b="0" baseline="0"/>
                  <a:t> data missing from Jan-2016 onwards from BCV.</a:t>
                </a:r>
                <a:endParaRPr lang="en-US" sz="1200" b="0"/>
              </a:p>
            </c:rich>
          </c:tx>
          <c:layout>
            <c:manualLayout>
              <c:xMode val="edge"/>
              <c:yMode val="edge"/>
              <c:x val="0.053579981420437"/>
              <c:y val="0.91768115942029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crossAx val="2125390168"/>
        <c:crosses val="autoZero"/>
        <c:auto val="1"/>
        <c:lblOffset val="100"/>
        <c:baseTimeUnit val="months"/>
      </c:dateAx>
      <c:valAx>
        <c:axId val="21253901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125384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WTI Crude</a:t>
            </a:r>
            <a:r>
              <a:rPr lang="en-US" baseline="0"/>
              <a:t> Oil Prices (USD/Barrel), 1946-2016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54905196850393"/>
          <c:y val="0.137519133637707"/>
          <c:w val="0.925463794637611"/>
          <c:h val="0.690817397825272"/>
        </c:manualLayout>
      </c:layout>
      <c:lineChart>
        <c:grouping val="standard"/>
        <c:varyColors val="0"/>
        <c:ser>
          <c:idx val="0"/>
          <c:order val="0"/>
          <c:tx>
            <c:strRef>
              <c:f>'WTI Crude oil prices'!$B$6</c:f>
              <c:strCache>
                <c:ptCount val="1"/>
                <c:pt idx="0">
                  <c:v>Real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'WTI Crude oil prices'!$A$7:$A$850</c:f>
              <c:numCache>
                <c:formatCode>m/d/yy</c:formatCode>
                <c:ptCount val="844"/>
                <c:pt idx="0">
                  <c:v>16803.0</c:v>
                </c:pt>
                <c:pt idx="1">
                  <c:v>16834.0</c:v>
                </c:pt>
                <c:pt idx="2">
                  <c:v>16862.0</c:v>
                </c:pt>
                <c:pt idx="3">
                  <c:v>16893.0</c:v>
                </c:pt>
                <c:pt idx="4">
                  <c:v>16923.0</c:v>
                </c:pt>
                <c:pt idx="5">
                  <c:v>16954.0</c:v>
                </c:pt>
                <c:pt idx="6">
                  <c:v>16984.0</c:v>
                </c:pt>
                <c:pt idx="7">
                  <c:v>17015.0</c:v>
                </c:pt>
                <c:pt idx="8">
                  <c:v>17046.0</c:v>
                </c:pt>
                <c:pt idx="9">
                  <c:v>17076.0</c:v>
                </c:pt>
                <c:pt idx="10">
                  <c:v>17107.0</c:v>
                </c:pt>
                <c:pt idx="11">
                  <c:v>17137.0</c:v>
                </c:pt>
                <c:pt idx="12">
                  <c:v>17168.0</c:v>
                </c:pt>
                <c:pt idx="13">
                  <c:v>17199.0</c:v>
                </c:pt>
                <c:pt idx="14">
                  <c:v>17227.0</c:v>
                </c:pt>
                <c:pt idx="15">
                  <c:v>17258.0</c:v>
                </c:pt>
                <c:pt idx="16">
                  <c:v>17288.0</c:v>
                </c:pt>
                <c:pt idx="17">
                  <c:v>17319.0</c:v>
                </c:pt>
                <c:pt idx="18">
                  <c:v>17349.0</c:v>
                </c:pt>
                <c:pt idx="19">
                  <c:v>17380.0</c:v>
                </c:pt>
                <c:pt idx="20">
                  <c:v>17411.0</c:v>
                </c:pt>
                <c:pt idx="21">
                  <c:v>17441.0</c:v>
                </c:pt>
                <c:pt idx="22">
                  <c:v>17472.0</c:v>
                </c:pt>
                <c:pt idx="23">
                  <c:v>17502.0</c:v>
                </c:pt>
                <c:pt idx="24">
                  <c:v>17533.0</c:v>
                </c:pt>
                <c:pt idx="25">
                  <c:v>17564.0</c:v>
                </c:pt>
                <c:pt idx="26">
                  <c:v>17593.0</c:v>
                </c:pt>
                <c:pt idx="27">
                  <c:v>17624.0</c:v>
                </c:pt>
                <c:pt idx="28">
                  <c:v>17654.0</c:v>
                </c:pt>
                <c:pt idx="29">
                  <c:v>17685.0</c:v>
                </c:pt>
                <c:pt idx="30">
                  <c:v>17715.0</c:v>
                </c:pt>
                <c:pt idx="31">
                  <c:v>17746.0</c:v>
                </c:pt>
                <c:pt idx="32">
                  <c:v>17777.0</c:v>
                </c:pt>
                <c:pt idx="33">
                  <c:v>17807.0</c:v>
                </c:pt>
                <c:pt idx="34">
                  <c:v>17838.0</c:v>
                </c:pt>
                <c:pt idx="35">
                  <c:v>17868.0</c:v>
                </c:pt>
                <c:pt idx="36">
                  <c:v>17899.0</c:v>
                </c:pt>
                <c:pt idx="37">
                  <c:v>17930.0</c:v>
                </c:pt>
                <c:pt idx="38">
                  <c:v>17958.0</c:v>
                </c:pt>
                <c:pt idx="39">
                  <c:v>17989.0</c:v>
                </c:pt>
                <c:pt idx="40">
                  <c:v>18019.0</c:v>
                </c:pt>
                <c:pt idx="41">
                  <c:v>18050.0</c:v>
                </c:pt>
                <c:pt idx="42">
                  <c:v>18080.0</c:v>
                </c:pt>
                <c:pt idx="43">
                  <c:v>18111.0</c:v>
                </c:pt>
                <c:pt idx="44">
                  <c:v>18142.0</c:v>
                </c:pt>
                <c:pt idx="45">
                  <c:v>18172.0</c:v>
                </c:pt>
                <c:pt idx="46">
                  <c:v>18203.0</c:v>
                </c:pt>
                <c:pt idx="47">
                  <c:v>18233.0</c:v>
                </c:pt>
                <c:pt idx="48">
                  <c:v>18264.0</c:v>
                </c:pt>
                <c:pt idx="49">
                  <c:v>18295.0</c:v>
                </c:pt>
                <c:pt idx="50">
                  <c:v>18323.0</c:v>
                </c:pt>
                <c:pt idx="51">
                  <c:v>18354.0</c:v>
                </c:pt>
                <c:pt idx="52">
                  <c:v>18384.0</c:v>
                </c:pt>
                <c:pt idx="53">
                  <c:v>18415.0</c:v>
                </c:pt>
                <c:pt idx="54">
                  <c:v>18445.0</c:v>
                </c:pt>
                <c:pt idx="55">
                  <c:v>18476.0</c:v>
                </c:pt>
                <c:pt idx="56">
                  <c:v>18507.0</c:v>
                </c:pt>
                <c:pt idx="57">
                  <c:v>18537.0</c:v>
                </c:pt>
                <c:pt idx="58">
                  <c:v>18568.0</c:v>
                </c:pt>
                <c:pt idx="59">
                  <c:v>18598.0</c:v>
                </c:pt>
                <c:pt idx="60">
                  <c:v>18629.0</c:v>
                </c:pt>
                <c:pt idx="61">
                  <c:v>18660.0</c:v>
                </c:pt>
                <c:pt idx="62">
                  <c:v>18688.0</c:v>
                </c:pt>
                <c:pt idx="63">
                  <c:v>18719.0</c:v>
                </c:pt>
                <c:pt idx="64">
                  <c:v>18749.0</c:v>
                </c:pt>
                <c:pt idx="65">
                  <c:v>18780.0</c:v>
                </c:pt>
                <c:pt idx="66">
                  <c:v>18810.0</c:v>
                </c:pt>
                <c:pt idx="67">
                  <c:v>18841.0</c:v>
                </c:pt>
                <c:pt idx="68">
                  <c:v>18872.0</c:v>
                </c:pt>
                <c:pt idx="69">
                  <c:v>18902.0</c:v>
                </c:pt>
                <c:pt idx="70">
                  <c:v>18933.0</c:v>
                </c:pt>
                <c:pt idx="71">
                  <c:v>18963.0</c:v>
                </c:pt>
                <c:pt idx="72">
                  <c:v>18994.0</c:v>
                </c:pt>
                <c:pt idx="73">
                  <c:v>19025.0</c:v>
                </c:pt>
                <c:pt idx="74">
                  <c:v>19054.0</c:v>
                </c:pt>
                <c:pt idx="75">
                  <c:v>19085.0</c:v>
                </c:pt>
                <c:pt idx="76">
                  <c:v>19115.0</c:v>
                </c:pt>
                <c:pt idx="77">
                  <c:v>19146.0</c:v>
                </c:pt>
                <c:pt idx="78">
                  <c:v>19176.0</c:v>
                </c:pt>
                <c:pt idx="79">
                  <c:v>19207.0</c:v>
                </c:pt>
                <c:pt idx="80">
                  <c:v>19238.0</c:v>
                </c:pt>
                <c:pt idx="81">
                  <c:v>19268.0</c:v>
                </c:pt>
                <c:pt idx="82">
                  <c:v>19299.0</c:v>
                </c:pt>
                <c:pt idx="83">
                  <c:v>19329.0</c:v>
                </c:pt>
                <c:pt idx="84">
                  <c:v>19360.0</c:v>
                </c:pt>
                <c:pt idx="85">
                  <c:v>19391.0</c:v>
                </c:pt>
                <c:pt idx="86">
                  <c:v>19419.0</c:v>
                </c:pt>
                <c:pt idx="87">
                  <c:v>19450.0</c:v>
                </c:pt>
                <c:pt idx="88">
                  <c:v>19480.0</c:v>
                </c:pt>
                <c:pt idx="89">
                  <c:v>19511.0</c:v>
                </c:pt>
                <c:pt idx="90">
                  <c:v>19541.0</c:v>
                </c:pt>
                <c:pt idx="91">
                  <c:v>19572.0</c:v>
                </c:pt>
                <c:pt idx="92">
                  <c:v>19603.0</c:v>
                </c:pt>
                <c:pt idx="93">
                  <c:v>19633.0</c:v>
                </c:pt>
                <c:pt idx="94">
                  <c:v>19664.0</c:v>
                </c:pt>
                <c:pt idx="95">
                  <c:v>19694.0</c:v>
                </c:pt>
                <c:pt idx="96">
                  <c:v>19725.0</c:v>
                </c:pt>
                <c:pt idx="97">
                  <c:v>19756.0</c:v>
                </c:pt>
                <c:pt idx="98">
                  <c:v>19784.0</c:v>
                </c:pt>
                <c:pt idx="99">
                  <c:v>19815.0</c:v>
                </c:pt>
                <c:pt idx="100">
                  <c:v>19845.0</c:v>
                </c:pt>
                <c:pt idx="101">
                  <c:v>19876.0</c:v>
                </c:pt>
                <c:pt idx="102">
                  <c:v>19906.0</c:v>
                </c:pt>
                <c:pt idx="103">
                  <c:v>19937.0</c:v>
                </c:pt>
                <c:pt idx="104">
                  <c:v>19968.0</c:v>
                </c:pt>
                <c:pt idx="105">
                  <c:v>19998.0</c:v>
                </c:pt>
                <c:pt idx="106">
                  <c:v>20029.0</c:v>
                </c:pt>
                <c:pt idx="107">
                  <c:v>20059.0</c:v>
                </c:pt>
                <c:pt idx="108">
                  <c:v>20090.0</c:v>
                </c:pt>
                <c:pt idx="109">
                  <c:v>20121.0</c:v>
                </c:pt>
                <c:pt idx="110">
                  <c:v>20149.0</c:v>
                </c:pt>
                <c:pt idx="111">
                  <c:v>20180.0</c:v>
                </c:pt>
                <c:pt idx="112">
                  <c:v>20210.0</c:v>
                </c:pt>
                <c:pt idx="113">
                  <c:v>20241.0</c:v>
                </c:pt>
                <c:pt idx="114">
                  <c:v>20271.0</c:v>
                </c:pt>
                <c:pt idx="115">
                  <c:v>20302.0</c:v>
                </c:pt>
                <c:pt idx="116">
                  <c:v>20333.0</c:v>
                </c:pt>
                <c:pt idx="117">
                  <c:v>20363.0</c:v>
                </c:pt>
                <c:pt idx="118">
                  <c:v>20394.0</c:v>
                </c:pt>
                <c:pt idx="119">
                  <c:v>20424.0</c:v>
                </c:pt>
                <c:pt idx="120">
                  <c:v>20455.0</c:v>
                </c:pt>
                <c:pt idx="121">
                  <c:v>20486.0</c:v>
                </c:pt>
                <c:pt idx="122">
                  <c:v>20515.0</c:v>
                </c:pt>
                <c:pt idx="123">
                  <c:v>20546.0</c:v>
                </c:pt>
                <c:pt idx="124">
                  <c:v>20576.0</c:v>
                </c:pt>
                <c:pt idx="125">
                  <c:v>20607.0</c:v>
                </c:pt>
                <c:pt idx="126">
                  <c:v>20637.0</c:v>
                </c:pt>
                <c:pt idx="127">
                  <c:v>20668.0</c:v>
                </c:pt>
                <c:pt idx="128">
                  <c:v>20699.0</c:v>
                </c:pt>
                <c:pt idx="129">
                  <c:v>20729.0</c:v>
                </c:pt>
                <c:pt idx="130">
                  <c:v>20760.0</c:v>
                </c:pt>
                <c:pt idx="131">
                  <c:v>20790.0</c:v>
                </c:pt>
                <c:pt idx="132">
                  <c:v>20821.0</c:v>
                </c:pt>
                <c:pt idx="133">
                  <c:v>20852.0</c:v>
                </c:pt>
                <c:pt idx="134">
                  <c:v>20880.0</c:v>
                </c:pt>
                <c:pt idx="135">
                  <c:v>20911.0</c:v>
                </c:pt>
                <c:pt idx="136">
                  <c:v>20941.0</c:v>
                </c:pt>
                <c:pt idx="137">
                  <c:v>20972.0</c:v>
                </c:pt>
                <c:pt idx="138">
                  <c:v>21002.0</c:v>
                </c:pt>
                <c:pt idx="139">
                  <c:v>21033.0</c:v>
                </c:pt>
                <c:pt idx="140">
                  <c:v>21064.0</c:v>
                </c:pt>
                <c:pt idx="141">
                  <c:v>21094.0</c:v>
                </c:pt>
                <c:pt idx="142">
                  <c:v>21125.0</c:v>
                </c:pt>
                <c:pt idx="143">
                  <c:v>21155.0</c:v>
                </c:pt>
                <c:pt idx="144">
                  <c:v>21186.0</c:v>
                </c:pt>
                <c:pt idx="145">
                  <c:v>21217.0</c:v>
                </c:pt>
                <c:pt idx="146">
                  <c:v>21245.0</c:v>
                </c:pt>
                <c:pt idx="147">
                  <c:v>21276.0</c:v>
                </c:pt>
                <c:pt idx="148">
                  <c:v>21306.0</c:v>
                </c:pt>
                <c:pt idx="149">
                  <c:v>21337.0</c:v>
                </c:pt>
                <c:pt idx="150">
                  <c:v>21367.0</c:v>
                </c:pt>
                <c:pt idx="151">
                  <c:v>21398.0</c:v>
                </c:pt>
                <c:pt idx="152">
                  <c:v>21429.0</c:v>
                </c:pt>
                <c:pt idx="153">
                  <c:v>21459.0</c:v>
                </c:pt>
                <c:pt idx="154">
                  <c:v>21490.0</c:v>
                </c:pt>
                <c:pt idx="155">
                  <c:v>21520.0</c:v>
                </c:pt>
                <c:pt idx="156">
                  <c:v>21551.0</c:v>
                </c:pt>
                <c:pt idx="157">
                  <c:v>21582.0</c:v>
                </c:pt>
                <c:pt idx="158">
                  <c:v>21610.0</c:v>
                </c:pt>
                <c:pt idx="159">
                  <c:v>21641.0</c:v>
                </c:pt>
                <c:pt idx="160">
                  <c:v>21671.0</c:v>
                </c:pt>
                <c:pt idx="161">
                  <c:v>21702.0</c:v>
                </c:pt>
                <c:pt idx="162">
                  <c:v>21732.0</c:v>
                </c:pt>
                <c:pt idx="163">
                  <c:v>21763.0</c:v>
                </c:pt>
                <c:pt idx="164">
                  <c:v>21794.0</c:v>
                </c:pt>
                <c:pt idx="165">
                  <c:v>21824.0</c:v>
                </c:pt>
                <c:pt idx="166">
                  <c:v>21855.0</c:v>
                </c:pt>
                <c:pt idx="167">
                  <c:v>21885.0</c:v>
                </c:pt>
                <c:pt idx="168">
                  <c:v>21916.0</c:v>
                </c:pt>
                <c:pt idx="169">
                  <c:v>21947.0</c:v>
                </c:pt>
                <c:pt idx="170">
                  <c:v>21976.0</c:v>
                </c:pt>
                <c:pt idx="171">
                  <c:v>22007.0</c:v>
                </c:pt>
                <c:pt idx="172">
                  <c:v>22037.0</c:v>
                </c:pt>
                <c:pt idx="173">
                  <c:v>22068.0</c:v>
                </c:pt>
                <c:pt idx="174">
                  <c:v>22098.0</c:v>
                </c:pt>
                <c:pt idx="175">
                  <c:v>22129.0</c:v>
                </c:pt>
                <c:pt idx="176">
                  <c:v>22160.0</c:v>
                </c:pt>
                <c:pt idx="177">
                  <c:v>22190.0</c:v>
                </c:pt>
                <c:pt idx="178">
                  <c:v>22221.0</c:v>
                </c:pt>
                <c:pt idx="179">
                  <c:v>22251.0</c:v>
                </c:pt>
                <c:pt idx="180">
                  <c:v>22282.0</c:v>
                </c:pt>
                <c:pt idx="181">
                  <c:v>22313.0</c:v>
                </c:pt>
                <c:pt idx="182">
                  <c:v>22341.0</c:v>
                </c:pt>
                <c:pt idx="183">
                  <c:v>22372.0</c:v>
                </c:pt>
                <c:pt idx="184">
                  <c:v>22402.0</c:v>
                </c:pt>
                <c:pt idx="185">
                  <c:v>22433.0</c:v>
                </c:pt>
                <c:pt idx="186">
                  <c:v>22463.0</c:v>
                </c:pt>
                <c:pt idx="187">
                  <c:v>22494.0</c:v>
                </c:pt>
                <c:pt idx="188">
                  <c:v>22525.0</c:v>
                </c:pt>
                <c:pt idx="189">
                  <c:v>22555.0</c:v>
                </c:pt>
                <c:pt idx="190">
                  <c:v>22586.0</c:v>
                </c:pt>
                <c:pt idx="191">
                  <c:v>22616.0</c:v>
                </c:pt>
                <c:pt idx="192">
                  <c:v>22647.0</c:v>
                </c:pt>
                <c:pt idx="193">
                  <c:v>22678.0</c:v>
                </c:pt>
                <c:pt idx="194">
                  <c:v>22706.0</c:v>
                </c:pt>
                <c:pt idx="195">
                  <c:v>22737.0</c:v>
                </c:pt>
                <c:pt idx="196">
                  <c:v>22767.0</c:v>
                </c:pt>
                <c:pt idx="197">
                  <c:v>22798.0</c:v>
                </c:pt>
                <c:pt idx="198">
                  <c:v>22828.0</c:v>
                </c:pt>
                <c:pt idx="199">
                  <c:v>22859.0</c:v>
                </c:pt>
                <c:pt idx="200">
                  <c:v>22890.0</c:v>
                </c:pt>
                <c:pt idx="201">
                  <c:v>22920.0</c:v>
                </c:pt>
                <c:pt idx="202">
                  <c:v>22951.0</c:v>
                </c:pt>
                <c:pt idx="203">
                  <c:v>22981.0</c:v>
                </c:pt>
                <c:pt idx="204">
                  <c:v>23012.0</c:v>
                </c:pt>
                <c:pt idx="205">
                  <c:v>23043.0</c:v>
                </c:pt>
                <c:pt idx="206">
                  <c:v>23071.0</c:v>
                </c:pt>
                <c:pt idx="207">
                  <c:v>23102.0</c:v>
                </c:pt>
                <c:pt idx="208">
                  <c:v>23132.0</c:v>
                </c:pt>
                <c:pt idx="209">
                  <c:v>23163.0</c:v>
                </c:pt>
                <c:pt idx="210">
                  <c:v>23193.0</c:v>
                </c:pt>
                <c:pt idx="211">
                  <c:v>23224.0</c:v>
                </c:pt>
                <c:pt idx="212">
                  <c:v>23255.0</c:v>
                </c:pt>
                <c:pt idx="213">
                  <c:v>23285.0</c:v>
                </c:pt>
                <c:pt idx="214">
                  <c:v>23316.0</c:v>
                </c:pt>
                <c:pt idx="215">
                  <c:v>23346.0</c:v>
                </c:pt>
                <c:pt idx="216">
                  <c:v>23377.0</c:v>
                </c:pt>
                <c:pt idx="217">
                  <c:v>23408.0</c:v>
                </c:pt>
                <c:pt idx="218">
                  <c:v>23437.0</c:v>
                </c:pt>
                <c:pt idx="219">
                  <c:v>23468.0</c:v>
                </c:pt>
                <c:pt idx="220">
                  <c:v>23498.0</c:v>
                </c:pt>
                <c:pt idx="221">
                  <c:v>23529.0</c:v>
                </c:pt>
                <c:pt idx="222">
                  <c:v>23559.0</c:v>
                </c:pt>
                <c:pt idx="223">
                  <c:v>23590.0</c:v>
                </c:pt>
                <c:pt idx="224">
                  <c:v>23621.0</c:v>
                </c:pt>
                <c:pt idx="225">
                  <c:v>23651.0</c:v>
                </c:pt>
                <c:pt idx="226">
                  <c:v>23682.0</c:v>
                </c:pt>
                <c:pt idx="227">
                  <c:v>23712.0</c:v>
                </c:pt>
                <c:pt idx="228">
                  <c:v>23743.0</c:v>
                </c:pt>
                <c:pt idx="229">
                  <c:v>23774.0</c:v>
                </c:pt>
                <c:pt idx="230">
                  <c:v>23802.0</c:v>
                </c:pt>
                <c:pt idx="231">
                  <c:v>23833.0</c:v>
                </c:pt>
                <c:pt idx="232">
                  <c:v>23863.0</c:v>
                </c:pt>
                <c:pt idx="233">
                  <c:v>23894.0</c:v>
                </c:pt>
                <c:pt idx="234">
                  <c:v>23924.0</c:v>
                </c:pt>
                <c:pt idx="235">
                  <c:v>23955.0</c:v>
                </c:pt>
                <c:pt idx="236">
                  <c:v>23986.0</c:v>
                </c:pt>
                <c:pt idx="237">
                  <c:v>24016.0</c:v>
                </c:pt>
                <c:pt idx="238">
                  <c:v>24047.0</c:v>
                </c:pt>
                <c:pt idx="239">
                  <c:v>24077.0</c:v>
                </c:pt>
                <c:pt idx="240">
                  <c:v>24108.0</c:v>
                </c:pt>
                <c:pt idx="241">
                  <c:v>24139.0</c:v>
                </c:pt>
                <c:pt idx="242">
                  <c:v>24167.0</c:v>
                </c:pt>
                <c:pt idx="243">
                  <c:v>24198.0</c:v>
                </c:pt>
                <c:pt idx="244">
                  <c:v>24228.0</c:v>
                </c:pt>
                <c:pt idx="245">
                  <c:v>24259.0</c:v>
                </c:pt>
                <c:pt idx="246">
                  <c:v>24289.0</c:v>
                </c:pt>
                <c:pt idx="247">
                  <c:v>24320.0</c:v>
                </c:pt>
                <c:pt idx="248">
                  <c:v>24351.0</c:v>
                </c:pt>
                <c:pt idx="249">
                  <c:v>24381.0</c:v>
                </c:pt>
                <c:pt idx="250">
                  <c:v>24412.0</c:v>
                </c:pt>
                <c:pt idx="251">
                  <c:v>24442.0</c:v>
                </c:pt>
                <c:pt idx="252">
                  <c:v>24473.0</c:v>
                </c:pt>
                <c:pt idx="253">
                  <c:v>24504.0</c:v>
                </c:pt>
                <c:pt idx="254">
                  <c:v>24532.0</c:v>
                </c:pt>
                <c:pt idx="255">
                  <c:v>24563.0</c:v>
                </c:pt>
                <c:pt idx="256">
                  <c:v>24593.0</c:v>
                </c:pt>
                <c:pt idx="257">
                  <c:v>24624.0</c:v>
                </c:pt>
                <c:pt idx="258">
                  <c:v>24654.0</c:v>
                </c:pt>
                <c:pt idx="259">
                  <c:v>24685.0</c:v>
                </c:pt>
                <c:pt idx="260">
                  <c:v>24716.0</c:v>
                </c:pt>
                <c:pt idx="261">
                  <c:v>24746.0</c:v>
                </c:pt>
                <c:pt idx="262">
                  <c:v>24777.0</c:v>
                </c:pt>
                <c:pt idx="263">
                  <c:v>24807.0</c:v>
                </c:pt>
                <c:pt idx="264">
                  <c:v>24838.0</c:v>
                </c:pt>
                <c:pt idx="265">
                  <c:v>24869.0</c:v>
                </c:pt>
                <c:pt idx="266">
                  <c:v>24898.0</c:v>
                </c:pt>
                <c:pt idx="267">
                  <c:v>24929.0</c:v>
                </c:pt>
                <c:pt idx="268">
                  <c:v>24959.0</c:v>
                </c:pt>
                <c:pt idx="269">
                  <c:v>24990.0</c:v>
                </c:pt>
                <c:pt idx="270">
                  <c:v>25020.0</c:v>
                </c:pt>
                <c:pt idx="271">
                  <c:v>25051.0</c:v>
                </c:pt>
                <c:pt idx="272">
                  <c:v>25082.0</c:v>
                </c:pt>
                <c:pt idx="273">
                  <c:v>25112.0</c:v>
                </c:pt>
                <c:pt idx="274">
                  <c:v>25143.0</c:v>
                </c:pt>
                <c:pt idx="275">
                  <c:v>25173.0</c:v>
                </c:pt>
                <c:pt idx="276">
                  <c:v>25204.0</c:v>
                </c:pt>
                <c:pt idx="277">
                  <c:v>25235.0</c:v>
                </c:pt>
                <c:pt idx="278">
                  <c:v>25263.0</c:v>
                </c:pt>
                <c:pt idx="279">
                  <c:v>25294.0</c:v>
                </c:pt>
                <c:pt idx="280">
                  <c:v>25324.0</c:v>
                </c:pt>
                <c:pt idx="281">
                  <c:v>25355.0</c:v>
                </c:pt>
                <c:pt idx="282">
                  <c:v>25385.0</c:v>
                </c:pt>
                <c:pt idx="283">
                  <c:v>25416.0</c:v>
                </c:pt>
                <c:pt idx="284">
                  <c:v>25447.0</c:v>
                </c:pt>
                <c:pt idx="285">
                  <c:v>25477.0</c:v>
                </c:pt>
                <c:pt idx="286">
                  <c:v>25508.0</c:v>
                </c:pt>
                <c:pt idx="287">
                  <c:v>25538.0</c:v>
                </c:pt>
                <c:pt idx="288">
                  <c:v>25569.0</c:v>
                </c:pt>
                <c:pt idx="289">
                  <c:v>25600.0</c:v>
                </c:pt>
                <c:pt idx="290">
                  <c:v>25628.0</c:v>
                </c:pt>
                <c:pt idx="291">
                  <c:v>25659.0</c:v>
                </c:pt>
                <c:pt idx="292">
                  <c:v>25689.0</c:v>
                </c:pt>
                <c:pt idx="293">
                  <c:v>25720.0</c:v>
                </c:pt>
                <c:pt idx="294">
                  <c:v>25750.0</c:v>
                </c:pt>
                <c:pt idx="295">
                  <c:v>25781.0</c:v>
                </c:pt>
                <c:pt idx="296">
                  <c:v>25812.0</c:v>
                </c:pt>
                <c:pt idx="297">
                  <c:v>25842.0</c:v>
                </c:pt>
                <c:pt idx="298">
                  <c:v>25873.0</c:v>
                </c:pt>
                <c:pt idx="299">
                  <c:v>25903.0</c:v>
                </c:pt>
                <c:pt idx="300">
                  <c:v>25934.0</c:v>
                </c:pt>
                <c:pt idx="301">
                  <c:v>25965.0</c:v>
                </c:pt>
                <c:pt idx="302">
                  <c:v>25993.0</c:v>
                </c:pt>
                <c:pt idx="303">
                  <c:v>26024.0</c:v>
                </c:pt>
                <c:pt idx="304">
                  <c:v>26054.0</c:v>
                </c:pt>
                <c:pt idx="305">
                  <c:v>26085.0</c:v>
                </c:pt>
                <c:pt idx="306">
                  <c:v>26115.0</c:v>
                </c:pt>
                <c:pt idx="307">
                  <c:v>26146.0</c:v>
                </c:pt>
                <c:pt idx="308">
                  <c:v>26177.0</c:v>
                </c:pt>
                <c:pt idx="309">
                  <c:v>26207.0</c:v>
                </c:pt>
                <c:pt idx="310">
                  <c:v>26238.0</c:v>
                </c:pt>
                <c:pt idx="311">
                  <c:v>26268.0</c:v>
                </c:pt>
                <c:pt idx="312">
                  <c:v>26299.0</c:v>
                </c:pt>
                <c:pt idx="313">
                  <c:v>26330.0</c:v>
                </c:pt>
                <c:pt idx="314">
                  <c:v>26359.0</c:v>
                </c:pt>
                <c:pt idx="315">
                  <c:v>26390.0</c:v>
                </c:pt>
                <c:pt idx="316">
                  <c:v>26420.0</c:v>
                </c:pt>
                <c:pt idx="317">
                  <c:v>26451.0</c:v>
                </c:pt>
                <c:pt idx="318">
                  <c:v>26481.0</c:v>
                </c:pt>
                <c:pt idx="319">
                  <c:v>26512.0</c:v>
                </c:pt>
                <c:pt idx="320">
                  <c:v>26543.0</c:v>
                </c:pt>
                <c:pt idx="321">
                  <c:v>26573.0</c:v>
                </c:pt>
                <c:pt idx="322">
                  <c:v>26604.0</c:v>
                </c:pt>
                <c:pt idx="323">
                  <c:v>26634.0</c:v>
                </c:pt>
                <c:pt idx="324">
                  <c:v>26665.0</c:v>
                </c:pt>
                <c:pt idx="325">
                  <c:v>26696.0</c:v>
                </c:pt>
                <c:pt idx="326">
                  <c:v>26724.0</c:v>
                </c:pt>
                <c:pt idx="327">
                  <c:v>26755.0</c:v>
                </c:pt>
                <c:pt idx="328">
                  <c:v>26785.0</c:v>
                </c:pt>
                <c:pt idx="329">
                  <c:v>26816.0</c:v>
                </c:pt>
                <c:pt idx="330">
                  <c:v>26846.0</c:v>
                </c:pt>
                <c:pt idx="331">
                  <c:v>26877.0</c:v>
                </c:pt>
                <c:pt idx="332">
                  <c:v>26908.0</c:v>
                </c:pt>
                <c:pt idx="333">
                  <c:v>26938.0</c:v>
                </c:pt>
                <c:pt idx="334">
                  <c:v>26969.0</c:v>
                </c:pt>
                <c:pt idx="335">
                  <c:v>26999.0</c:v>
                </c:pt>
                <c:pt idx="336">
                  <c:v>27030.0</c:v>
                </c:pt>
                <c:pt idx="337">
                  <c:v>27061.0</c:v>
                </c:pt>
                <c:pt idx="338">
                  <c:v>27089.0</c:v>
                </c:pt>
                <c:pt idx="339">
                  <c:v>27120.0</c:v>
                </c:pt>
                <c:pt idx="340">
                  <c:v>27150.0</c:v>
                </c:pt>
                <c:pt idx="341">
                  <c:v>27181.0</c:v>
                </c:pt>
                <c:pt idx="342">
                  <c:v>27211.0</c:v>
                </c:pt>
                <c:pt idx="343">
                  <c:v>27242.0</c:v>
                </c:pt>
                <c:pt idx="344">
                  <c:v>27273.0</c:v>
                </c:pt>
                <c:pt idx="345">
                  <c:v>27303.0</c:v>
                </c:pt>
                <c:pt idx="346">
                  <c:v>27334.0</c:v>
                </c:pt>
                <c:pt idx="347">
                  <c:v>27364.0</c:v>
                </c:pt>
                <c:pt idx="348">
                  <c:v>27395.0</c:v>
                </c:pt>
                <c:pt idx="349">
                  <c:v>27426.0</c:v>
                </c:pt>
                <c:pt idx="350">
                  <c:v>27454.0</c:v>
                </c:pt>
                <c:pt idx="351">
                  <c:v>27485.0</c:v>
                </c:pt>
                <c:pt idx="352">
                  <c:v>27515.0</c:v>
                </c:pt>
                <c:pt idx="353">
                  <c:v>27546.0</c:v>
                </c:pt>
                <c:pt idx="354">
                  <c:v>27576.0</c:v>
                </c:pt>
                <c:pt idx="355">
                  <c:v>27607.0</c:v>
                </c:pt>
                <c:pt idx="356">
                  <c:v>27638.0</c:v>
                </c:pt>
                <c:pt idx="357">
                  <c:v>27668.0</c:v>
                </c:pt>
                <c:pt idx="358">
                  <c:v>27699.0</c:v>
                </c:pt>
                <c:pt idx="359">
                  <c:v>27729.0</c:v>
                </c:pt>
                <c:pt idx="360">
                  <c:v>27760.0</c:v>
                </c:pt>
                <c:pt idx="361">
                  <c:v>27791.0</c:v>
                </c:pt>
                <c:pt idx="362">
                  <c:v>27820.0</c:v>
                </c:pt>
                <c:pt idx="363">
                  <c:v>27851.0</c:v>
                </c:pt>
                <c:pt idx="364">
                  <c:v>27881.0</c:v>
                </c:pt>
                <c:pt idx="365">
                  <c:v>27912.0</c:v>
                </c:pt>
                <c:pt idx="366">
                  <c:v>27942.0</c:v>
                </c:pt>
                <c:pt idx="367">
                  <c:v>27973.0</c:v>
                </c:pt>
                <c:pt idx="368">
                  <c:v>28004.0</c:v>
                </c:pt>
                <c:pt idx="369">
                  <c:v>28034.0</c:v>
                </c:pt>
                <c:pt idx="370">
                  <c:v>28065.0</c:v>
                </c:pt>
                <c:pt idx="371">
                  <c:v>28095.0</c:v>
                </c:pt>
                <c:pt idx="372">
                  <c:v>28126.0</c:v>
                </c:pt>
                <c:pt idx="373">
                  <c:v>28157.0</c:v>
                </c:pt>
                <c:pt idx="374">
                  <c:v>28185.0</c:v>
                </c:pt>
                <c:pt idx="375">
                  <c:v>28216.0</c:v>
                </c:pt>
                <c:pt idx="376">
                  <c:v>28246.0</c:v>
                </c:pt>
                <c:pt idx="377">
                  <c:v>28277.0</c:v>
                </c:pt>
                <c:pt idx="378">
                  <c:v>28307.0</c:v>
                </c:pt>
                <c:pt idx="379">
                  <c:v>28338.0</c:v>
                </c:pt>
                <c:pt idx="380">
                  <c:v>28369.0</c:v>
                </c:pt>
                <c:pt idx="381">
                  <c:v>28399.0</c:v>
                </c:pt>
                <c:pt idx="382">
                  <c:v>28430.0</c:v>
                </c:pt>
                <c:pt idx="383">
                  <c:v>28460.0</c:v>
                </c:pt>
                <c:pt idx="384">
                  <c:v>28491.0</c:v>
                </c:pt>
                <c:pt idx="385">
                  <c:v>28522.0</c:v>
                </c:pt>
                <c:pt idx="386">
                  <c:v>28550.0</c:v>
                </c:pt>
                <c:pt idx="387">
                  <c:v>28581.0</c:v>
                </c:pt>
                <c:pt idx="388">
                  <c:v>28611.0</c:v>
                </c:pt>
                <c:pt idx="389">
                  <c:v>28642.0</c:v>
                </c:pt>
                <c:pt idx="390">
                  <c:v>28672.0</c:v>
                </c:pt>
                <c:pt idx="391">
                  <c:v>28703.0</c:v>
                </c:pt>
                <c:pt idx="392">
                  <c:v>28734.0</c:v>
                </c:pt>
                <c:pt idx="393">
                  <c:v>28764.0</c:v>
                </c:pt>
                <c:pt idx="394">
                  <c:v>28795.0</c:v>
                </c:pt>
                <c:pt idx="395">
                  <c:v>28825.0</c:v>
                </c:pt>
                <c:pt idx="396">
                  <c:v>28856.0</c:v>
                </c:pt>
                <c:pt idx="397">
                  <c:v>28887.0</c:v>
                </c:pt>
                <c:pt idx="398">
                  <c:v>28915.0</c:v>
                </c:pt>
                <c:pt idx="399">
                  <c:v>28946.0</c:v>
                </c:pt>
                <c:pt idx="400">
                  <c:v>28976.0</c:v>
                </c:pt>
                <c:pt idx="401">
                  <c:v>29007.0</c:v>
                </c:pt>
                <c:pt idx="402">
                  <c:v>29037.0</c:v>
                </c:pt>
                <c:pt idx="403">
                  <c:v>29068.0</c:v>
                </c:pt>
                <c:pt idx="404">
                  <c:v>29099.0</c:v>
                </c:pt>
                <c:pt idx="405">
                  <c:v>29129.0</c:v>
                </c:pt>
                <c:pt idx="406">
                  <c:v>29160.0</c:v>
                </c:pt>
                <c:pt idx="407">
                  <c:v>29190.0</c:v>
                </c:pt>
                <c:pt idx="408">
                  <c:v>29221.0</c:v>
                </c:pt>
                <c:pt idx="409">
                  <c:v>29252.0</c:v>
                </c:pt>
                <c:pt idx="410">
                  <c:v>29281.0</c:v>
                </c:pt>
                <c:pt idx="411">
                  <c:v>29312.0</c:v>
                </c:pt>
                <c:pt idx="412">
                  <c:v>29342.0</c:v>
                </c:pt>
                <c:pt idx="413">
                  <c:v>29373.0</c:v>
                </c:pt>
                <c:pt idx="414">
                  <c:v>29403.0</c:v>
                </c:pt>
                <c:pt idx="415">
                  <c:v>29434.0</c:v>
                </c:pt>
                <c:pt idx="416">
                  <c:v>29465.0</c:v>
                </c:pt>
                <c:pt idx="417">
                  <c:v>29495.0</c:v>
                </c:pt>
                <c:pt idx="418">
                  <c:v>29526.0</c:v>
                </c:pt>
                <c:pt idx="419">
                  <c:v>29556.0</c:v>
                </c:pt>
                <c:pt idx="420">
                  <c:v>29587.0</c:v>
                </c:pt>
                <c:pt idx="421">
                  <c:v>29618.0</c:v>
                </c:pt>
                <c:pt idx="422">
                  <c:v>29646.0</c:v>
                </c:pt>
                <c:pt idx="423">
                  <c:v>29677.0</c:v>
                </c:pt>
                <c:pt idx="424">
                  <c:v>29707.0</c:v>
                </c:pt>
                <c:pt idx="425">
                  <c:v>29738.0</c:v>
                </c:pt>
                <c:pt idx="426">
                  <c:v>29768.0</c:v>
                </c:pt>
                <c:pt idx="427">
                  <c:v>29799.0</c:v>
                </c:pt>
                <c:pt idx="428">
                  <c:v>29830.0</c:v>
                </c:pt>
                <c:pt idx="429">
                  <c:v>29860.0</c:v>
                </c:pt>
                <c:pt idx="430">
                  <c:v>29891.0</c:v>
                </c:pt>
                <c:pt idx="431">
                  <c:v>29921.0</c:v>
                </c:pt>
                <c:pt idx="432">
                  <c:v>29952.0</c:v>
                </c:pt>
                <c:pt idx="433">
                  <c:v>29983.0</c:v>
                </c:pt>
                <c:pt idx="434">
                  <c:v>30011.0</c:v>
                </c:pt>
                <c:pt idx="435">
                  <c:v>30042.0</c:v>
                </c:pt>
                <c:pt idx="436">
                  <c:v>30072.0</c:v>
                </c:pt>
                <c:pt idx="437">
                  <c:v>30103.0</c:v>
                </c:pt>
                <c:pt idx="438">
                  <c:v>30133.0</c:v>
                </c:pt>
                <c:pt idx="439">
                  <c:v>30164.0</c:v>
                </c:pt>
                <c:pt idx="440">
                  <c:v>30195.0</c:v>
                </c:pt>
                <c:pt idx="441">
                  <c:v>30225.0</c:v>
                </c:pt>
                <c:pt idx="442">
                  <c:v>30256.0</c:v>
                </c:pt>
                <c:pt idx="443">
                  <c:v>30286.0</c:v>
                </c:pt>
                <c:pt idx="444">
                  <c:v>30317.0</c:v>
                </c:pt>
                <c:pt idx="445">
                  <c:v>30348.0</c:v>
                </c:pt>
                <c:pt idx="446">
                  <c:v>30376.0</c:v>
                </c:pt>
                <c:pt idx="447">
                  <c:v>30407.0</c:v>
                </c:pt>
                <c:pt idx="448">
                  <c:v>30437.0</c:v>
                </c:pt>
                <c:pt idx="449">
                  <c:v>30468.0</c:v>
                </c:pt>
                <c:pt idx="450">
                  <c:v>30498.0</c:v>
                </c:pt>
                <c:pt idx="451">
                  <c:v>30529.0</c:v>
                </c:pt>
                <c:pt idx="452">
                  <c:v>30560.0</c:v>
                </c:pt>
                <c:pt idx="453">
                  <c:v>30590.0</c:v>
                </c:pt>
                <c:pt idx="454">
                  <c:v>30621.0</c:v>
                </c:pt>
                <c:pt idx="455">
                  <c:v>30651.0</c:v>
                </c:pt>
                <c:pt idx="456">
                  <c:v>30682.0</c:v>
                </c:pt>
                <c:pt idx="457">
                  <c:v>30713.0</c:v>
                </c:pt>
                <c:pt idx="458">
                  <c:v>30742.0</c:v>
                </c:pt>
                <c:pt idx="459">
                  <c:v>30773.0</c:v>
                </c:pt>
                <c:pt idx="460">
                  <c:v>30803.0</c:v>
                </c:pt>
                <c:pt idx="461">
                  <c:v>30834.0</c:v>
                </c:pt>
                <c:pt idx="462">
                  <c:v>30864.0</c:v>
                </c:pt>
                <c:pt idx="463">
                  <c:v>30895.0</c:v>
                </c:pt>
                <c:pt idx="464">
                  <c:v>30926.0</c:v>
                </c:pt>
                <c:pt idx="465">
                  <c:v>30956.0</c:v>
                </c:pt>
                <c:pt idx="466">
                  <c:v>30987.0</c:v>
                </c:pt>
                <c:pt idx="467">
                  <c:v>31017.0</c:v>
                </c:pt>
                <c:pt idx="468">
                  <c:v>31048.0</c:v>
                </c:pt>
                <c:pt idx="469">
                  <c:v>31079.0</c:v>
                </c:pt>
                <c:pt idx="470">
                  <c:v>31107.0</c:v>
                </c:pt>
                <c:pt idx="471">
                  <c:v>31138.0</c:v>
                </c:pt>
                <c:pt idx="472">
                  <c:v>31168.0</c:v>
                </c:pt>
                <c:pt idx="473">
                  <c:v>31199.0</c:v>
                </c:pt>
                <c:pt idx="474">
                  <c:v>31229.0</c:v>
                </c:pt>
                <c:pt idx="475">
                  <c:v>31260.0</c:v>
                </c:pt>
                <c:pt idx="476">
                  <c:v>31291.0</c:v>
                </c:pt>
                <c:pt idx="477">
                  <c:v>31321.0</c:v>
                </c:pt>
                <c:pt idx="478">
                  <c:v>31352.0</c:v>
                </c:pt>
                <c:pt idx="479">
                  <c:v>31382.0</c:v>
                </c:pt>
                <c:pt idx="480">
                  <c:v>31413.0</c:v>
                </c:pt>
                <c:pt idx="481">
                  <c:v>31444.0</c:v>
                </c:pt>
                <c:pt idx="482">
                  <c:v>31472.0</c:v>
                </c:pt>
                <c:pt idx="483">
                  <c:v>31503.0</c:v>
                </c:pt>
                <c:pt idx="484">
                  <c:v>31533.0</c:v>
                </c:pt>
                <c:pt idx="485">
                  <c:v>31564.0</c:v>
                </c:pt>
                <c:pt idx="486">
                  <c:v>31594.0</c:v>
                </c:pt>
                <c:pt idx="487">
                  <c:v>31625.0</c:v>
                </c:pt>
                <c:pt idx="488">
                  <c:v>31656.0</c:v>
                </c:pt>
                <c:pt idx="489">
                  <c:v>31686.0</c:v>
                </c:pt>
                <c:pt idx="490">
                  <c:v>31717.0</c:v>
                </c:pt>
                <c:pt idx="491">
                  <c:v>31747.0</c:v>
                </c:pt>
                <c:pt idx="492">
                  <c:v>31778.0</c:v>
                </c:pt>
                <c:pt idx="493">
                  <c:v>31809.0</c:v>
                </c:pt>
                <c:pt idx="494">
                  <c:v>31837.0</c:v>
                </c:pt>
                <c:pt idx="495">
                  <c:v>31868.0</c:v>
                </c:pt>
                <c:pt idx="496">
                  <c:v>31898.0</c:v>
                </c:pt>
                <c:pt idx="497">
                  <c:v>31929.0</c:v>
                </c:pt>
                <c:pt idx="498">
                  <c:v>31959.0</c:v>
                </c:pt>
                <c:pt idx="499">
                  <c:v>31990.0</c:v>
                </c:pt>
                <c:pt idx="500">
                  <c:v>32021.0</c:v>
                </c:pt>
                <c:pt idx="501">
                  <c:v>32051.0</c:v>
                </c:pt>
                <c:pt idx="502">
                  <c:v>32082.0</c:v>
                </c:pt>
                <c:pt idx="503">
                  <c:v>32112.0</c:v>
                </c:pt>
                <c:pt idx="504">
                  <c:v>32143.0</c:v>
                </c:pt>
                <c:pt idx="505">
                  <c:v>32174.0</c:v>
                </c:pt>
                <c:pt idx="506">
                  <c:v>32203.0</c:v>
                </c:pt>
                <c:pt idx="507">
                  <c:v>32234.0</c:v>
                </c:pt>
                <c:pt idx="508">
                  <c:v>32264.0</c:v>
                </c:pt>
                <c:pt idx="509">
                  <c:v>32295.0</c:v>
                </c:pt>
                <c:pt idx="510">
                  <c:v>32325.0</c:v>
                </c:pt>
                <c:pt idx="511">
                  <c:v>32356.0</c:v>
                </c:pt>
                <c:pt idx="512">
                  <c:v>32387.0</c:v>
                </c:pt>
                <c:pt idx="513">
                  <c:v>32417.0</c:v>
                </c:pt>
                <c:pt idx="514">
                  <c:v>32448.0</c:v>
                </c:pt>
                <c:pt idx="515">
                  <c:v>32478.0</c:v>
                </c:pt>
                <c:pt idx="516">
                  <c:v>32509.0</c:v>
                </c:pt>
                <c:pt idx="517">
                  <c:v>32540.0</c:v>
                </c:pt>
                <c:pt idx="518">
                  <c:v>32568.0</c:v>
                </c:pt>
                <c:pt idx="519">
                  <c:v>32599.0</c:v>
                </c:pt>
                <c:pt idx="520">
                  <c:v>32629.0</c:v>
                </c:pt>
                <c:pt idx="521">
                  <c:v>32660.0</c:v>
                </c:pt>
                <c:pt idx="522">
                  <c:v>32690.0</c:v>
                </c:pt>
                <c:pt idx="523">
                  <c:v>32721.0</c:v>
                </c:pt>
                <c:pt idx="524">
                  <c:v>32752.0</c:v>
                </c:pt>
                <c:pt idx="525">
                  <c:v>32782.0</c:v>
                </c:pt>
                <c:pt idx="526">
                  <c:v>32813.0</c:v>
                </c:pt>
                <c:pt idx="527">
                  <c:v>32843.0</c:v>
                </c:pt>
                <c:pt idx="528">
                  <c:v>32874.0</c:v>
                </c:pt>
                <c:pt idx="529">
                  <c:v>32905.0</c:v>
                </c:pt>
                <c:pt idx="530">
                  <c:v>32933.0</c:v>
                </c:pt>
                <c:pt idx="531">
                  <c:v>32964.0</c:v>
                </c:pt>
                <c:pt idx="532">
                  <c:v>32994.0</c:v>
                </c:pt>
                <c:pt idx="533">
                  <c:v>33025.0</c:v>
                </c:pt>
                <c:pt idx="534">
                  <c:v>33055.0</c:v>
                </c:pt>
                <c:pt idx="535">
                  <c:v>33086.0</c:v>
                </c:pt>
                <c:pt idx="536">
                  <c:v>33117.0</c:v>
                </c:pt>
                <c:pt idx="537">
                  <c:v>33147.0</c:v>
                </c:pt>
                <c:pt idx="538">
                  <c:v>33178.0</c:v>
                </c:pt>
                <c:pt idx="539">
                  <c:v>33208.0</c:v>
                </c:pt>
                <c:pt idx="540">
                  <c:v>33239.0</c:v>
                </c:pt>
                <c:pt idx="541">
                  <c:v>33270.0</c:v>
                </c:pt>
                <c:pt idx="542">
                  <c:v>33298.0</c:v>
                </c:pt>
                <c:pt idx="543">
                  <c:v>33329.0</c:v>
                </c:pt>
                <c:pt idx="544">
                  <c:v>33359.0</c:v>
                </c:pt>
                <c:pt idx="545">
                  <c:v>33390.0</c:v>
                </c:pt>
                <c:pt idx="546">
                  <c:v>33420.0</c:v>
                </c:pt>
                <c:pt idx="547">
                  <c:v>33451.0</c:v>
                </c:pt>
                <c:pt idx="548">
                  <c:v>33482.0</c:v>
                </c:pt>
                <c:pt idx="549">
                  <c:v>33512.0</c:v>
                </c:pt>
                <c:pt idx="550">
                  <c:v>33543.0</c:v>
                </c:pt>
                <c:pt idx="551">
                  <c:v>33573.0</c:v>
                </c:pt>
                <c:pt idx="552">
                  <c:v>33604.0</c:v>
                </c:pt>
                <c:pt idx="553">
                  <c:v>33635.0</c:v>
                </c:pt>
                <c:pt idx="554">
                  <c:v>33664.0</c:v>
                </c:pt>
                <c:pt idx="555">
                  <c:v>33695.0</c:v>
                </c:pt>
                <c:pt idx="556">
                  <c:v>33725.0</c:v>
                </c:pt>
                <c:pt idx="557">
                  <c:v>33756.0</c:v>
                </c:pt>
                <c:pt idx="558">
                  <c:v>33786.0</c:v>
                </c:pt>
                <c:pt idx="559">
                  <c:v>33817.0</c:v>
                </c:pt>
                <c:pt idx="560">
                  <c:v>33848.0</c:v>
                </c:pt>
                <c:pt idx="561">
                  <c:v>33878.0</c:v>
                </c:pt>
                <c:pt idx="562">
                  <c:v>33909.0</c:v>
                </c:pt>
                <c:pt idx="563">
                  <c:v>33939.0</c:v>
                </c:pt>
                <c:pt idx="564">
                  <c:v>33970.0</c:v>
                </c:pt>
                <c:pt idx="565">
                  <c:v>34001.0</c:v>
                </c:pt>
                <c:pt idx="566">
                  <c:v>34029.0</c:v>
                </c:pt>
                <c:pt idx="567">
                  <c:v>34060.0</c:v>
                </c:pt>
                <c:pt idx="568">
                  <c:v>34090.0</c:v>
                </c:pt>
                <c:pt idx="569">
                  <c:v>34121.0</c:v>
                </c:pt>
                <c:pt idx="570">
                  <c:v>34151.0</c:v>
                </c:pt>
                <c:pt idx="571">
                  <c:v>34182.0</c:v>
                </c:pt>
                <c:pt idx="572">
                  <c:v>34213.0</c:v>
                </c:pt>
                <c:pt idx="573">
                  <c:v>34243.0</c:v>
                </c:pt>
                <c:pt idx="574">
                  <c:v>34274.0</c:v>
                </c:pt>
                <c:pt idx="575">
                  <c:v>34304.0</c:v>
                </c:pt>
                <c:pt idx="576">
                  <c:v>34335.0</c:v>
                </c:pt>
                <c:pt idx="577">
                  <c:v>34366.0</c:v>
                </c:pt>
                <c:pt idx="578">
                  <c:v>34394.0</c:v>
                </c:pt>
                <c:pt idx="579">
                  <c:v>34425.0</c:v>
                </c:pt>
                <c:pt idx="580">
                  <c:v>34455.0</c:v>
                </c:pt>
                <c:pt idx="581">
                  <c:v>34486.0</c:v>
                </c:pt>
                <c:pt idx="582">
                  <c:v>34516.0</c:v>
                </c:pt>
                <c:pt idx="583">
                  <c:v>34547.0</c:v>
                </c:pt>
                <c:pt idx="584">
                  <c:v>34578.0</c:v>
                </c:pt>
                <c:pt idx="585">
                  <c:v>34608.0</c:v>
                </c:pt>
                <c:pt idx="586">
                  <c:v>34639.0</c:v>
                </c:pt>
                <c:pt idx="587">
                  <c:v>34669.0</c:v>
                </c:pt>
                <c:pt idx="588">
                  <c:v>34700.0</c:v>
                </c:pt>
                <c:pt idx="589">
                  <c:v>34731.0</c:v>
                </c:pt>
                <c:pt idx="590">
                  <c:v>34759.0</c:v>
                </c:pt>
                <c:pt idx="591">
                  <c:v>34790.0</c:v>
                </c:pt>
                <c:pt idx="592">
                  <c:v>34820.0</c:v>
                </c:pt>
                <c:pt idx="593">
                  <c:v>34851.0</c:v>
                </c:pt>
                <c:pt idx="594">
                  <c:v>34881.0</c:v>
                </c:pt>
                <c:pt idx="595">
                  <c:v>34912.0</c:v>
                </c:pt>
                <c:pt idx="596">
                  <c:v>34943.0</c:v>
                </c:pt>
                <c:pt idx="597">
                  <c:v>34973.0</c:v>
                </c:pt>
                <c:pt idx="598">
                  <c:v>35004.0</c:v>
                </c:pt>
                <c:pt idx="599">
                  <c:v>35034.0</c:v>
                </c:pt>
                <c:pt idx="600">
                  <c:v>35065.0</c:v>
                </c:pt>
                <c:pt idx="601">
                  <c:v>35096.0</c:v>
                </c:pt>
                <c:pt idx="602">
                  <c:v>35125.0</c:v>
                </c:pt>
                <c:pt idx="603">
                  <c:v>35156.0</c:v>
                </c:pt>
                <c:pt idx="604">
                  <c:v>35186.0</c:v>
                </c:pt>
                <c:pt idx="605">
                  <c:v>35217.0</c:v>
                </c:pt>
                <c:pt idx="606">
                  <c:v>35247.0</c:v>
                </c:pt>
                <c:pt idx="607">
                  <c:v>35278.0</c:v>
                </c:pt>
                <c:pt idx="608">
                  <c:v>35309.0</c:v>
                </c:pt>
                <c:pt idx="609">
                  <c:v>35339.0</c:v>
                </c:pt>
                <c:pt idx="610">
                  <c:v>35370.0</c:v>
                </c:pt>
                <c:pt idx="611">
                  <c:v>35400.0</c:v>
                </c:pt>
                <c:pt idx="612">
                  <c:v>35431.0</c:v>
                </c:pt>
                <c:pt idx="613">
                  <c:v>35462.0</c:v>
                </c:pt>
                <c:pt idx="614">
                  <c:v>35490.0</c:v>
                </c:pt>
                <c:pt idx="615">
                  <c:v>35521.0</c:v>
                </c:pt>
                <c:pt idx="616">
                  <c:v>35551.0</c:v>
                </c:pt>
                <c:pt idx="617">
                  <c:v>35582.0</c:v>
                </c:pt>
                <c:pt idx="618">
                  <c:v>35612.0</c:v>
                </c:pt>
                <c:pt idx="619">
                  <c:v>35643.0</c:v>
                </c:pt>
                <c:pt idx="620">
                  <c:v>35674.0</c:v>
                </c:pt>
                <c:pt idx="621">
                  <c:v>35704.0</c:v>
                </c:pt>
                <c:pt idx="622">
                  <c:v>35735.0</c:v>
                </c:pt>
                <c:pt idx="623">
                  <c:v>35765.0</c:v>
                </c:pt>
                <c:pt idx="624">
                  <c:v>35796.0</c:v>
                </c:pt>
                <c:pt idx="625">
                  <c:v>35827.0</c:v>
                </c:pt>
                <c:pt idx="626">
                  <c:v>35855.0</c:v>
                </c:pt>
                <c:pt idx="627">
                  <c:v>35886.0</c:v>
                </c:pt>
                <c:pt idx="628">
                  <c:v>35916.0</c:v>
                </c:pt>
                <c:pt idx="629">
                  <c:v>35947.0</c:v>
                </c:pt>
                <c:pt idx="630">
                  <c:v>35977.0</c:v>
                </c:pt>
                <c:pt idx="631">
                  <c:v>36008.0</c:v>
                </c:pt>
                <c:pt idx="632">
                  <c:v>36039.0</c:v>
                </c:pt>
                <c:pt idx="633">
                  <c:v>36069.0</c:v>
                </c:pt>
                <c:pt idx="634">
                  <c:v>36100.0</c:v>
                </c:pt>
                <c:pt idx="635">
                  <c:v>36130.0</c:v>
                </c:pt>
                <c:pt idx="636">
                  <c:v>36161.0</c:v>
                </c:pt>
                <c:pt idx="637">
                  <c:v>36192.0</c:v>
                </c:pt>
                <c:pt idx="638">
                  <c:v>36220.0</c:v>
                </c:pt>
                <c:pt idx="639">
                  <c:v>36251.0</c:v>
                </c:pt>
                <c:pt idx="640">
                  <c:v>36281.0</c:v>
                </c:pt>
                <c:pt idx="641">
                  <c:v>36312.0</c:v>
                </c:pt>
                <c:pt idx="642">
                  <c:v>36342.0</c:v>
                </c:pt>
                <c:pt idx="643">
                  <c:v>36373.0</c:v>
                </c:pt>
                <c:pt idx="644">
                  <c:v>36404.0</c:v>
                </c:pt>
                <c:pt idx="645">
                  <c:v>36434.0</c:v>
                </c:pt>
                <c:pt idx="646">
                  <c:v>36465.0</c:v>
                </c:pt>
                <c:pt idx="647">
                  <c:v>36495.0</c:v>
                </c:pt>
                <c:pt idx="648">
                  <c:v>36526.0</c:v>
                </c:pt>
                <c:pt idx="649">
                  <c:v>36557.0</c:v>
                </c:pt>
                <c:pt idx="650">
                  <c:v>36586.0</c:v>
                </c:pt>
                <c:pt idx="651">
                  <c:v>36617.0</c:v>
                </c:pt>
                <c:pt idx="652">
                  <c:v>36647.0</c:v>
                </c:pt>
                <c:pt idx="653">
                  <c:v>36678.0</c:v>
                </c:pt>
                <c:pt idx="654">
                  <c:v>36708.0</c:v>
                </c:pt>
                <c:pt idx="655">
                  <c:v>36739.0</c:v>
                </c:pt>
                <c:pt idx="656">
                  <c:v>36770.0</c:v>
                </c:pt>
                <c:pt idx="657">
                  <c:v>36800.0</c:v>
                </c:pt>
                <c:pt idx="658">
                  <c:v>36831.0</c:v>
                </c:pt>
                <c:pt idx="659">
                  <c:v>36861.0</c:v>
                </c:pt>
                <c:pt idx="660">
                  <c:v>36892.0</c:v>
                </c:pt>
                <c:pt idx="661">
                  <c:v>36923.0</c:v>
                </c:pt>
                <c:pt idx="662">
                  <c:v>36951.0</c:v>
                </c:pt>
                <c:pt idx="663">
                  <c:v>36982.0</c:v>
                </c:pt>
                <c:pt idx="664">
                  <c:v>37012.0</c:v>
                </c:pt>
                <c:pt idx="665">
                  <c:v>37043.0</c:v>
                </c:pt>
                <c:pt idx="666">
                  <c:v>37073.0</c:v>
                </c:pt>
                <c:pt idx="667">
                  <c:v>37104.0</c:v>
                </c:pt>
                <c:pt idx="668">
                  <c:v>37135.0</c:v>
                </c:pt>
                <c:pt idx="669">
                  <c:v>37165.0</c:v>
                </c:pt>
                <c:pt idx="670">
                  <c:v>37196.0</c:v>
                </c:pt>
                <c:pt idx="671">
                  <c:v>37226.0</c:v>
                </c:pt>
                <c:pt idx="672">
                  <c:v>37257.0</c:v>
                </c:pt>
                <c:pt idx="673">
                  <c:v>37288.0</c:v>
                </c:pt>
                <c:pt idx="674">
                  <c:v>37316.0</c:v>
                </c:pt>
                <c:pt idx="675">
                  <c:v>37347.0</c:v>
                </c:pt>
                <c:pt idx="676">
                  <c:v>37377.0</c:v>
                </c:pt>
                <c:pt idx="677">
                  <c:v>37408.0</c:v>
                </c:pt>
                <c:pt idx="678">
                  <c:v>37438.0</c:v>
                </c:pt>
                <c:pt idx="679">
                  <c:v>37469.0</c:v>
                </c:pt>
                <c:pt idx="680">
                  <c:v>37500.0</c:v>
                </c:pt>
                <c:pt idx="681">
                  <c:v>37530.0</c:v>
                </c:pt>
                <c:pt idx="682">
                  <c:v>37561.0</c:v>
                </c:pt>
                <c:pt idx="683">
                  <c:v>37591.0</c:v>
                </c:pt>
                <c:pt idx="684">
                  <c:v>37622.0</c:v>
                </c:pt>
                <c:pt idx="685">
                  <c:v>37653.0</c:v>
                </c:pt>
                <c:pt idx="686">
                  <c:v>37681.0</c:v>
                </c:pt>
                <c:pt idx="687">
                  <c:v>37712.0</c:v>
                </c:pt>
                <c:pt idx="688">
                  <c:v>37742.0</c:v>
                </c:pt>
                <c:pt idx="689">
                  <c:v>37773.0</c:v>
                </c:pt>
                <c:pt idx="690">
                  <c:v>37803.0</c:v>
                </c:pt>
                <c:pt idx="691">
                  <c:v>37834.0</c:v>
                </c:pt>
                <c:pt idx="692">
                  <c:v>37865.0</c:v>
                </c:pt>
                <c:pt idx="693">
                  <c:v>37895.0</c:v>
                </c:pt>
                <c:pt idx="694">
                  <c:v>37926.0</c:v>
                </c:pt>
                <c:pt idx="695">
                  <c:v>37956.0</c:v>
                </c:pt>
                <c:pt idx="696">
                  <c:v>37987.0</c:v>
                </c:pt>
                <c:pt idx="697">
                  <c:v>38018.0</c:v>
                </c:pt>
                <c:pt idx="698">
                  <c:v>38047.0</c:v>
                </c:pt>
                <c:pt idx="699">
                  <c:v>38078.0</c:v>
                </c:pt>
                <c:pt idx="700">
                  <c:v>38108.0</c:v>
                </c:pt>
                <c:pt idx="701">
                  <c:v>38139.0</c:v>
                </c:pt>
                <c:pt idx="702">
                  <c:v>38169.0</c:v>
                </c:pt>
                <c:pt idx="703">
                  <c:v>38200.0</c:v>
                </c:pt>
                <c:pt idx="704">
                  <c:v>38231.0</c:v>
                </c:pt>
                <c:pt idx="705">
                  <c:v>38261.0</c:v>
                </c:pt>
                <c:pt idx="706">
                  <c:v>38292.0</c:v>
                </c:pt>
                <c:pt idx="707">
                  <c:v>38322.0</c:v>
                </c:pt>
                <c:pt idx="708">
                  <c:v>38353.0</c:v>
                </c:pt>
                <c:pt idx="709">
                  <c:v>38384.0</c:v>
                </c:pt>
                <c:pt idx="710">
                  <c:v>38412.0</c:v>
                </c:pt>
                <c:pt idx="711">
                  <c:v>38443.0</c:v>
                </c:pt>
                <c:pt idx="712">
                  <c:v>38473.0</c:v>
                </c:pt>
                <c:pt idx="713">
                  <c:v>38504.0</c:v>
                </c:pt>
                <c:pt idx="714">
                  <c:v>38534.0</c:v>
                </c:pt>
                <c:pt idx="715">
                  <c:v>38565.0</c:v>
                </c:pt>
                <c:pt idx="716">
                  <c:v>38596.0</c:v>
                </c:pt>
                <c:pt idx="717">
                  <c:v>38626.0</c:v>
                </c:pt>
                <c:pt idx="718">
                  <c:v>38657.0</c:v>
                </c:pt>
                <c:pt idx="719">
                  <c:v>38687.0</c:v>
                </c:pt>
                <c:pt idx="720">
                  <c:v>38718.0</c:v>
                </c:pt>
                <c:pt idx="721">
                  <c:v>38749.0</c:v>
                </c:pt>
                <c:pt idx="722">
                  <c:v>38777.0</c:v>
                </c:pt>
                <c:pt idx="723">
                  <c:v>38808.0</c:v>
                </c:pt>
                <c:pt idx="724">
                  <c:v>38838.0</c:v>
                </c:pt>
                <c:pt idx="725">
                  <c:v>38869.0</c:v>
                </c:pt>
                <c:pt idx="726">
                  <c:v>38899.0</c:v>
                </c:pt>
                <c:pt idx="727">
                  <c:v>38930.0</c:v>
                </c:pt>
                <c:pt idx="728">
                  <c:v>38961.0</c:v>
                </c:pt>
                <c:pt idx="729">
                  <c:v>38991.0</c:v>
                </c:pt>
                <c:pt idx="730">
                  <c:v>39022.0</c:v>
                </c:pt>
                <c:pt idx="731">
                  <c:v>39052.0</c:v>
                </c:pt>
                <c:pt idx="732">
                  <c:v>39083.0</c:v>
                </c:pt>
                <c:pt idx="733">
                  <c:v>39114.0</c:v>
                </c:pt>
                <c:pt idx="734">
                  <c:v>39142.0</c:v>
                </c:pt>
                <c:pt idx="735">
                  <c:v>39173.0</c:v>
                </c:pt>
                <c:pt idx="736">
                  <c:v>39203.0</c:v>
                </c:pt>
                <c:pt idx="737">
                  <c:v>39234.0</c:v>
                </c:pt>
                <c:pt idx="738">
                  <c:v>39264.0</c:v>
                </c:pt>
                <c:pt idx="739">
                  <c:v>39295.0</c:v>
                </c:pt>
                <c:pt idx="740">
                  <c:v>39326.0</c:v>
                </c:pt>
                <c:pt idx="741">
                  <c:v>39356.0</c:v>
                </c:pt>
                <c:pt idx="742">
                  <c:v>39387.0</c:v>
                </c:pt>
                <c:pt idx="743">
                  <c:v>39417.0</c:v>
                </c:pt>
                <c:pt idx="744">
                  <c:v>39448.0</c:v>
                </c:pt>
                <c:pt idx="745">
                  <c:v>39479.0</c:v>
                </c:pt>
                <c:pt idx="746">
                  <c:v>39508.0</c:v>
                </c:pt>
                <c:pt idx="747">
                  <c:v>39539.0</c:v>
                </c:pt>
                <c:pt idx="748">
                  <c:v>39569.0</c:v>
                </c:pt>
                <c:pt idx="749">
                  <c:v>39600.0</c:v>
                </c:pt>
                <c:pt idx="750">
                  <c:v>39630.0</c:v>
                </c:pt>
                <c:pt idx="751">
                  <c:v>39661.0</c:v>
                </c:pt>
                <c:pt idx="752">
                  <c:v>39692.0</c:v>
                </c:pt>
                <c:pt idx="753">
                  <c:v>39722.0</c:v>
                </c:pt>
                <c:pt idx="754">
                  <c:v>39753.0</c:v>
                </c:pt>
                <c:pt idx="755">
                  <c:v>39783.0</c:v>
                </c:pt>
                <c:pt idx="756">
                  <c:v>39814.0</c:v>
                </c:pt>
                <c:pt idx="757">
                  <c:v>39845.0</c:v>
                </c:pt>
                <c:pt idx="758">
                  <c:v>39873.0</c:v>
                </c:pt>
                <c:pt idx="759">
                  <c:v>39904.0</c:v>
                </c:pt>
                <c:pt idx="760">
                  <c:v>39934.0</c:v>
                </c:pt>
                <c:pt idx="761">
                  <c:v>39965.0</c:v>
                </c:pt>
                <c:pt idx="762">
                  <c:v>39995.0</c:v>
                </c:pt>
                <c:pt idx="763">
                  <c:v>40026.0</c:v>
                </c:pt>
                <c:pt idx="764">
                  <c:v>40057.0</c:v>
                </c:pt>
                <c:pt idx="765">
                  <c:v>40087.0</c:v>
                </c:pt>
                <c:pt idx="766">
                  <c:v>40118.0</c:v>
                </c:pt>
                <c:pt idx="767">
                  <c:v>40148.0</c:v>
                </c:pt>
                <c:pt idx="768">
                  <c:v>40179.0</c:v>
                </c:pt>
                <c:pt idx="769">
                  <c:v>40210.0</c:v>
                </c:pt>
                <c:pt idx="770">
                  <c:v>40238.0</c:v>
                </c:pt>
                <c:pt idx="771">
                  <c:v>40269.0</c:v>
                </c:pt>
                <c:pt idx="772">
                  <c:v>40299.0</c:v>
                </c:pt>
                <c:pt idx="773">
                  <c:v>40330.0</c:v>
                </c:pt>
                <c:pt idx="774">
                  <c:v>40360.0</c:v>
                </c:pt>
                <c:pt idx="775">
                  <c:v>40391.0</c:v>
                </c:pt>
                <c:pt idx="776">
                  <c:v>40422.0</c:v>
                </c:pt>
                <c:pt idx="777">
                  <c:v>40452.0</c:v>
                </c:pt>
                <c:pt idx="778">
                  <c:v>40483.0</c:v>
                </c:pt>
                <c:pt idx="779">
                  <c:v>40513.0</c:v>
                </c:pt>
                <c:pt idx="780">
                  <c:v>40544.0</c:v>
                </c:pt>
                <c:pt idx="781">
                  <c:v>40575.0</c:v>
                </c:pt>
                <c:pt idx="782">
                  <c:v>40603.0</c:v>
                </c:pt>
                <c:pt idx="783">
                  <c:v>40634.0</c:v>
                </c:pt>
                <c:pt idx="784">
                  <c:v>40664.0</c:v>
                </c:pt>
                <c:pt idx="785">
                  <c:v>40695.0</c:v>
                </c:pt>
                <c:pt idx="786">
                  <c:v>40725.0</c:v>
                </c:pt>
                <c:pt idx="787">
                  <c:v>40756.0</c:v>
                </c:pt>
                <c:pt idx="788">
                  <c:v>40787.0</c:v>
                </c:pt>
                <c:pt idx="789">
                  <c:v>40817.0</c:v>
                </c:pt>
                <c:pt idx="790">
                  <c:v>40848.0</c:v>
                </c:pt>
                <c:pt idx="791">
                  <c:v>40878.0</c:v>
                </c:pt>
                <c:pt idx="792">
                  <c:v>40909.0</c:v>
                </c:pt>
                <c:pt idx="793">
                  <c:v>40940.0</c:v>
                </c:pt>
                <c:pt idx="794">
                  <c:v>40969.0</c:v>
                </c:pt>
                <c:pt idx="795">
                  <c:v>41000.0</c:v>
                </c:pt>
                <c:pt idx="796">
                  <c:v>41030.0</c:v>
                </c:pt>
                <c:pt idx="797">
                  <c:v>41061.0</c:v>
                </c:pt>
                <c:pt idx="798">
                  <c:v>41091.0</c:v>
                </c:pt>
                <c:pt idx="799">
                  <c:v>41122.0</c:v>
                </c:pt>
                <c:pt idx="800">
                  <c:v>41153.0</c:v>
                </c:pt>
                <c:pt idx="801">
                  <c:v>41183.0</c:v>
                </c:pt>
                <c:pt idx="802">
                  <c:v>41214.0</c:v>
                </c:pt>
                <c:pt idx="803">
                  <c:v>41244.0</c:v>
                </c:pt>
                <c:pt idx="804">
                  <c:v>41275.0</c:v>
                </c:pt>
                <c:pt idx="805">
                  <c:v>41306.0</c:v>
                </c:pt>
                <c:pt idx="806">
                  <c:v>41334.0</c:v>
                </c:pt>
                <c:pt idx="807">
                  <c:v>41365.0</c:v>
                </c:pt>
                <c:pt idx="808">
                  <c:v>41395.0</c:v>
                </c:pt>
                <c:pt idx="809">
                  <c:v>41426.0</c:v>
                </c:pt>
                <c:pt idx="810">
                  <c:v>41456.0</c:v>
                </c:pt>
                <c:pt idx="811">
                  <c:v>41487.0</c:v>
                </c:pt>
                <c:pt idx="812">
                  <c:v>41518.0</c:v>
                </c:pt>
                <c:pt idx="813">
                  <c:v>41548.0</c:v>
                </c:pt>
                <c:pt idx="814">
                  <c:v>41579.0</c:v>
                </c:pt>
                <c:pt idx="815">
                  <c:v>41609.0</c:v>
                </c:pt>
                <c:pt idx="816">
                  <c:v>41640.0</c:v>
                </c:pt>
                <c:pt idx="817">
                  <c:v>41671.0</c:v>
                </c:pt>
                <c:pt idx="818">
                  <c:v>41699.0</c:v>
                </c:pt>
                <c:pt idx="819">
                  <c:v>41730.0</c:v>
                </c:pt>
                <c:pt idx="820">
                  <c:v>41760.0</c:v>
                </c:pt>
                <c:pt idx="821">
                  <c:v>41791.0</c:v>
                </c:pt>
                <c:pt idx="822">
                  <c:v>41821.0</c:v>
                </c:pt>
                <c:pt idx="823">
                  <c:v>41852.0</c:v>
                </c:pt>
                <c:pt idx="824">
                  <c:v>41883.0</c:v>
                </c:pt>
                <c:pt idx="825">
                  <c:v>41913.0</c:v>
                </c:pt>
                <c:pt idx="826">
                  <c:v>41944.0</c:v>
                </c:pt>
                <c:pt idx="827">
                  <c:v>41974.0</c:v>
                </c:pt>
                <c:pt idx="828">
                  <c:v>42005.0</c:v>
                </c:pt>
                <c:pt idx="829">
                  <c:v>42036.0</c:v>
                </c:pt>
                <c:pt idx="830">
                  <c:v>42064.0</c:v>
                </c:pt>
                <c:pt idx="831">
                  <c:v>42095.0</c:v>
                </c:pt>
                <c:pt idx="832">
                  <c:v>42125.0</c:v>
                </c:pt>
                <c:pt idx="833">
                  <c:v>42156.0</c:v>
                </c:pt>
                <c:pt idx="834">
                  <c:v>42186.0</c:v>
                </c:pt>
                <c:pt idx="835">
                  <c:v>42217.0</c:v>
                </c:pt>
                <c:pt idx="836">
                  <c:v>42248.0</c:v>
                </c:pt>
                <c:pt idx="837">
                  <c:v>42278.0</c:v>
                </c:pt>
                <c:pt idx="838">
                  <c:v>42309.0</c:v>
                </c:pt>
                <c:pt idx="839">
                  <c:v>42339.0</c:v>
                </c:pt>
                <c:pt idx="840">
                  <c:v>42370.0</c:v>
                </c:pt>
                <c:pt idx="841">
                  <c:v>42401.0</c:v>
                </c:pt>
                <c:pt idx="842">
                  <c:v>42430.0</c:v>
                </c:pt>
                <c:pt idx="843">
                  <c:v>42461.0</c:v>
                </c:pt>
              </c:numCache>
            </c:numRef>
          </c:cat>
          <c:val>
            <c:numRef>
              <c:f>'WTI Crude oil prices'!$B$7:$B$850</c:f>
              <c:numCache>
                <c:formatCode>General</c:formatCode>
                <c:ptCount val="844"/>
                <c:pt idx="0">
                  <c:v>15.31</c:v>
                </c:pt>
                <c:pt idx="1">
                  <c:v>15.39</c:v>
                </c:pt>
                <c:pt idx="2">
                  <c:v>15.23</c:v>
                </c:pt>
                <c:pt idx="3">
                  <c:v>16.44</c:v>
                </c:pt>
                <c:pt idx="4">
                  <c:v>16.35</c:v>
                </c:pt>
                <c:pt idx="5">
                  <c:v>16.17</c:v>
                </c:pt>
                <c:pt idx="6">
                  <c:v>15.27</c:v>
                </c:pt>
                <c:pt idx="7">
                  <c:v>17.92</c:v>
                </c:pt>
                <c:pt idx="8">
                  <c:v>17.74</c:v>
                </c:pt>
                <c:pt idx="9">
                  <c:v>17.4</c:v>
                </c:pt>
                <c:pt idx="10">
                  <c:v>16.99</c:v>
                </c:pt>
                <c:pt idx="11">
                  <c:v>17.94</c:v>
                </c:pt>
                <c:pt idx="12">
                  <c:v>17.94</c:v>
                </c:pt>
                <c:pt idx="13">
                  <c:v>17.94</c:v>
                </c:pt>
                <c:pt idx="14">
                  <c:v>17.62</c:v>
                </c:pt>
                <c:pt idx="15">
                  <c:v>20.33</c:v>
                </c:pt>
                <c:pt idx="16">
                  <c:v>20.33</c:v>
                </c:pt>
                <c:pt idx="17">
                  <c:v>20.24</c:v>
                </c:pt>
                <c:pt idx="18">
                  <c:v>20.06</c:v>
                </c:pt>
                <c:pt idx="19">
                  <c:v>19.79</c:v>
                </c:pt>
                <c:pt idx="20">
                  <c:v>19.36</c:v>
                </c:pt>
                <c:pt idx="21">
                  <c:v>19.36</c:v>
                </c:pt>
                <c:pt idx="22">
                  <c:v>21.34</c:v>
                </c:pt>
                <c:pt idx="23">
                  <c:v>21.07</c:v>
                </c:pt>
                <c:pt idx="24">
                  <c:v>25.82</c:v>
                </c:pt>
                <c:pt idx="25">
                  <c:v>26.04</c:v>
                </c:pt>
                <c:pt idx="26">
                  <c:v>26.15</c:v>
                </c:pt>
                <c:pt idx="27">
                  <c:v>25.72</c:v>
                </c:pt>
                <c:pt idx="28">
                  <c:v>25.61</c:v>
                </c:pt>
                <c:pt idx="29">
                  <c:v>25.39</c:v>
                </c:pt>
                <c:pt idx="30">
                  <c:v>25.08</c:v>
                </c:pt>
                <c:pt idx="31">
                  <c:v>24.98</c:v>
                </c:pt>
                <c:pt idx="32">
                  <c:v>24.98</c:v>
                </c:pt>
                <c:pt idx="33">
                  <c:v>25.08</c:v>
                </c:pt>
                <c:pt idx="34">
                  <c:v>25.29</c:v>
                </c:pt>
                <c:pt idx="35">
                  <c:v>25.39</c:v>
                </c:pt>
                <c:pt idx="36">
                  <c:v>25.5</c:v>
                </c:pt>
                <c:pt idx="37">
                  <c:v>25.72</c:v>
                </c:pt>
                <c:pt idx="38">
                  <c:v>25.72</c:v>
                </c:pt>
                <c:pt idx="39">
                  <c:v>25.61</c:v>
                </c:pt>
                <c:pt idx="40">
                  <c:v>25.72</c:v>
                </c:pt>
                <c:pt idx="41">
                  <c:v>25.61</c:v>
                </c:pt>
                <c:pt idx="42">
                  <c:v>25.82</c:v>
                </c:pt>
                <c:pt idx="43">
                  <c:v>25.72</c:v>
                </c:pt>
                <c:pt idx="44">
                  <c:v>25.61</c:v>
                </c:pt>
                <c:pt idx="45">
                  <c:v>25.82</c:v>
                </c:pt>
                <c:pt idx="46">
                  <c:v>25.72</c:v>
                </c:pt>
                <c:pt idx="47">
                  <c:v>25.93</c:v>
                </c:pt>
                <c:pt idx="48">
                  <c:v>26.04</c:v>
                </c:pt>
                <c:pt idx="49">
                  <c:v>26.04</c:v>
                </c:pt>
                <c:pt idx="50">
                  <c:v>25.93</c:v>
                </c:pt>
                <c:pt idx="51">
                  <c:v>25.93</c:v>
                </c:pt>
                <c:pt idx="52">
                  <c:v>25.82</c:v>
                </c:pt>
                <c:pt idx="53">
                  <c:v>25.72</c:v>
                </c:pt>
                <c:pt idx="54">
                  <c:v>25.39</c:v>
                </c:pt>
                <c:pt idx="55">
                  <c:v>25.19</c:v>
                </c:pt>
                <c:pt idx="56">
                  <c:v>25.08</c:v>
                </c:pt>
                <c:pt idx="57">
                  <c:v>24.88</c:v>
                </c:pt>
                <c:pt idx="58">
                  <c:v>24.78</c:v>
                </c:pt>
                <c:pt idx="59">
                  <c:v>24.48</c:v>
                </c:pt>
                <c:pt idx="60">
                  <c:v>24.09</c:v>
                </c:pt>
                <c:pt idx="61">
                  <c:v>23.81</c:v>
                </c:pt>
                <c:pt idx="62">
                  <c:v>23.72</c:v>
                </c:pt>
                <c:pt idx="63">
                  <c:v>23.72</c:v>
                </c:pt>
                <c:pt idx="64">
                  <c:v>23.63</c:v>
                </c:pt>
                <c:pt idx="65">
                  <c:v>23.63</c:v>
                </c:pt>
                <c:pt idx="66">
                  <c:v>23.63</c:v>
                </c:pt>
                <c:pt idx="67">
                  <c:v>23.63</c:v>
                </c:pt>
                <c:pt idx="68">
                  <c:v>23.45</c:v>
                </c:pt>
                <c:pt idx="69">
                  <c:v>23.36</c:v>
                </c:pt>
                <c:pt idx="70">
                  <c:v>23.18</c:v>
                </c:pt>
                <c:pt idx="71">
                  <c:v>23.09</c:v>
                </c:pt>
                <c:pt idx="72">
                  <c:v>23.09</c:v>
                </c:pt>
                <c:pt idx="73">
                  <c:v>23.27</c:v>
                </c:pt>
                <c:pt idx="74">
                  <c:v>23.27</c:v>
                </c:pt>
                <c:pt idx="75">
                  <c:v>23.18</c:v>
                </c:pt>
                <c:pt idx="76">
                  <c:v>23.18</c:v>
                </c:pt>
                <c:pt idx="77">
                  <c:v>23.09</c:v>
                </c:pt>
                <c:pt idx="78">
                  <c:v>22.92</c:v>
                </c:pt>
                <c:pt idx="79">
                  <c:v>22.92</c:v>
                </c:pt>
                <c:pt idx="80">
                  <c:v>22.92</c:v>
                </c:pt>
                <c:pt idx="81">
                  <c:v>22.92</c:v>
                </c:pt>
                <c:pt idx="82">
                  <c:v>22.92</c:v>
                </c:pt>
                <c:pt idx="83">
                  <c:v>22.92</c:v>
                </c:pt>
                <c:pt idx="84">
                  <c:v>23.01</c:v>
                </c:pt>
                <c:pt idx="85">
                  <c:v>23.09</c:v>
                </c:pt>
                <c:pt idx="86">
                  <c:v>23.01</c:v>
                </c:pt>
                <c:pt idx="87">
                  <c:v>23.01</c:v>
                </c:pt>
                <c:pt idx="88">
                  <c:v>22.92</c:v>
                </c:pt>
                <c:pt idx="89">
                  <c:v>25.06</c:v>
                </c:pt>
                <c:pt idx="90">
                  <c:v>25.06</c:v>
                </c:pt>
                <c:pt idx="91">
                  <c:v>24.96</c:v>
                </c:pt>
                <c:pt idx="92">
                  <c:v>24.96</c:v>
                </c:pt>
                <c:pt idx="93">
                  <c:v>24.87</c:v>
                </c:pt>
                <c:pt idx="94">
                  <c:v>24.96</c:v>
                </c:pt>
                <c:pt idx="95">
                  <c:v>24.96</c:v>
                </c:pt>
                <c:pt idx="96">
                  <c:v>24.96</c:v>
                </c:pt>
                <c:pt idx="97">
                  <c:v>24.96</c:v>
                </c:pt>
                <c:pt idx="98">
                  <c:v>24.96</c:v>
                </c:pt>
                <c:pt idx="99">
                  <c:v>25.06</c:v>
                </c:pt>
                <c:pt idx="100">
                  <c:v>24.96</c:v>
                </c:pt>
                <c:pt idx="101">
                  <c:v>24.96</c:v>
                </c:pt>
                <c:pt idx="102">
                  <c:v>24.96</c:v>
                </c:pt>
                <c:pt idx="103">
                  <c:v>24.96</c:v>
                </c:pt>
                <c:pt idx="104">
                  <c:v>25.06</c:v>
                </c:pt>
                <c:pt idx="105">
                  <c:v>25.06</c:v>
                </c:pt>
                <c:pt idx="106">
                  <c:v>25.06</c:v>
                </c:pt>
                <c:pt idx="107">
                  <c:v>25.15</c:v>
                </c:pt>
                <c:pt idx="108">
                  <c:v>25.15</c:v>
                </c:pt>
                <c:pt idx="109">
                  <c:v>25.15</c:v>
                </c:pt>
                <c:pt idx="110">
                  <c:v>25.15</c:v>
                </c:pt>
                <c:pt idx="111">
                  <c:v>25.15</c:v>
                </c:pt>
                <c:pt idx="112">
                  <c:v>25.15</c:v>
                </c:pt>
                <c:pt idx="113">
                  <c:v>25.15</c:v>
                </c:pt>
                <c:pt idx="114">
                  <c:v>25.06</c:v>
                </c:pt>
                <c:pt idx="115">
                  <c:v>25.06</c:v>
                </c:pt>
                <c:pt idx="116">
                  <c:v>24.96</c:v>
                </c:pt>
                <c:pt idx="117">
                  <c:v>24.96</c:v>
                </c:pt>
                <c:pt idx="118">
                  <c:v>24.96</c:v>
                </c:pt>
                <c:pt idx="119">
                  <c:v>25.06</c:v>
                </c:pt>
                <c:pt idx="120">
                  <c:v>25.06</c:v>
                </c:pt>
                <c:pt idx="121">
                  <c:v>25.06</c:v>
                </c:pt>
                <c:pt idx="122">
                  <c:v>25.06</c:v>
                </c:pt>
                <c:pt idx="123">
                  <c:v>24.96</c:v>
                </c:pt>
                <c:pt idx="124">
                  <c:v>24.87</c:v>
                </c:pt>
                <c:pt idx="125">
                  <c:v>24.69</c:v>
                </c:pt>
                <c:pt idx="126">
                  <c:v>24.51</c:v>
                </c:pt>
                <c:pt idx="127">
                  <c:v>24.6</c:v>
                </c:pt>
                <c:pt idx="128">
                  <c:v>24.51</c:v>
                </c:pt>
                <c:pt idx="129">
                  <c:v>24.42</c:v>
                </c:pt>
                <c:pt idx="130">
                  <c:v>24.42</c:v>
                </c:pt>
                <c:pt idx="131">
                  <c:v>24.33</c:v>
                </c:pt>
                <c:pt idx="132">
                  <c:v>24.33</c:v>
                </c:pt>
                <c:pt idx="133">
                  <c:v>26.39</c:v>
                </c:pt>
                <c:pt idx="134">
                  <c:v>26.3</c:v>
                </c:pt>
                <c:pt idx="135">
                  <c:v>26.2</c:v>
                </c:pt>
                <c:pt idx="136">
                  <c:v>26.11</c:v>
                </c:pt>
                <c:pt idx="137">
                  <c:v>26.02</c:v>
                </c:pt>
                <c:pt idx="138">
                  <c:v>25.83</c:v>
                </c:pt>
                <c:pt idx="139">
                  <c:v>25.83</c:v>
                </c:pt>
                <c:pt idx="140">
                  <c:v>25.83</c:v>
                </c:pt>
                <c:pt idx="141">
                  <c:v>25.83</c:v>
                </c:pt>
                <c:pt idx="142">
                  <c:v>25.74</c:v>
                </c:pt>
                <c:pt idx="143">
                  <c:v>25.16</c:v>
                </c:pt>
                <c:pt idx="144">
                  <c:v>25.56</c:v>
                </c:pt>
                <c:pt idx="145">
                  <c:v>25.56</c:v>
                </c:pt>
                <c:pt idx="146">
                  <c:v>25.38</c:v>
                </c:pt>
                <c:pt idx="147">
                  <c:v>25.3</c:v>
                </c:pt>
                <c:pt idx="148">
                  <c:v>25.3</c:v>
                </c:pt>
                <c:pt idx="149">
                  <c:v>25.3</c:v>
                </c:pt>
                <c:pt idx="150">
                  <c:v>25.21</c:v>
                </c:pt>
                <c:pt idx="151">
                  <c:v>25.3</c:v>
                </c:pt>
                <c:pt idx="152">
                  <c:v>25.3</c:v>
                </c:pt>
                <c:pt idx="153">
                  <c:v>25.3</c:v>
                </c:pt>
                <c:pt idx="154">
                  <c:v>24.63</c:v>
                </c:pt>
                <c:pt idx="155">
                  <c:v>24.72</c:v>
                </c:pt>
                <c:pt idx="156">
                  <c:v>24.63</c:v>
                </c:pt>
                <c:pt idx="157">
                  <c:v>24.72</c:v>
                </c:pt>
                <c:pt idx="158">
                  <c:v>24.47</c:v>
                </c:pt>
                <c:pt idx="159">
                  <c:v>24.39</c:v>
                </c:pt>
                <c:pt idx="160">
                  <c:v>24.39</c:v>
                </c:pt>
                <c:pt idx="161">
                  <c:v>24.3</c:v>
                </c:pt>
                <c:pt idx="162">
                  <c:v>24.22</c:v>
                </c:pt>
                <c:pt idx="163">
                  <c:v>24.22</c:v>
                </c:pt>
                <c:pt idx="164">
                  <c:v>24.14</c:v>
                </c:pt>
                <c:pt idx="165">
                  <c:v>24.06</c:v>
                </c:pt>
                <c:pt idx="166">
                  <c:v>24.06</c:v>
                </c:pt>
                <c:pt idx="167">
                  <c:v>24.06</c:v>
                </c:pt>
                <c:pt idx="168">
                  <c:v>24.14</c:v>
                </c:pt>
                <c:pt idx="169">
                  <c:v>24.06</c:v>
                </c:pt>
                <c:pt idx="170">
                  <c:v>24.06</c:v>
                </c:pt>
                <c:pt idx="171">
                  <c:v>23.97</c:v>
                </c:pt>
                <c:pt idx="172">
                  <c:v>23.97</c:v>
                </c:pt>
                <c:pt idx="173">
                  <c:v>23.89</c:v>
                </c:pt>
                <c:pt idx="174">
                  <c:v>23.89</c:v>
                </c:pt>
                <c:pt idx="175">
                  <c:v>23.89</c:v>
                </c:pt>
                <c:pt idx="176">
                  <c:v>23.89</c:v>
                </c:pt>
                <c:pt idx="177">
                  <c:v>23.73</c:v>
                </c:pt>
                <c:pt idx="178">
                  <c:v>23.73</c:v>
                </c:pt>
                <c:pt idx="179">
                  <c:v>23.73</c:v>
                </c:pt>
                <c:pt idx="180">
                  <c:v>23.73</c:v>
                </c:pt>
                <c:pt idx="181">
                  <c:v>23.73</c:v>
                </c:pt>
                <c:pt idx="182">
                  <c:v>23.73</c:v>
                </c:pt>
                <c:pt idx="183">
                  <c:v>23.73</c:v>
                </c:pt>
                <c:pt idx="184">
                  <c:v>23.73</c:v>
                </c:pt>
                <c:pt idx="185">
                  <c:v>23.73</c:v>
                </c:pt>
                <c:pt idx="186">
                  <c:v>23.58</c:v>
                </c:pt>
                <c:pt idx="187">
                  <c:v>23.65</c:v>
                </c:pt>
                <c:pt idx="188">
                  <c:v>23.58</c:v>
                </c:pt>
                <c:pt idx="189">
                  <c:v>23.58</c:v>
                </c:pt>
                <c:pt idx="190">
                  <c:v>23.58</c:v>
                </c:pt>
                <c:pt idx="191">
                  <c:v>23.58</c:v>
                </c:pt>
                <c:pt idx="192">
                  <c:v>23.58</c:v>
                </c:pt>
                <c:pt idx="193">
                  <c:v>23.5</c:v>
                </c:pt>
                <c:pt idx="194">
                  <c:v>23.5</c:v>
                </c:pt>
                <c:pt idx="195">
                  <c:v>23.42</c:v>
                </c:pt>
                <c:pt idx="196">
                  <c:v>23.42</c:v>
                </c:pt>
                <c:pt idx="197">
                  <c:v>23.42</c:v>
                </c:pt>
                <c:pt idx="198">
                  <c:v>23.34</c:v>
                </c:pt>
                <c:pt idx="199">
                  <c:v>23.34</c:v>
                </c:pt>
                <c:pt idx="200">
                  <c:v>23.26</c:v>
                </c:pt>
                <c:pt idx="201">
                  <c:v>23.26</c:v>
                </c:pt>
                <c:pt idx="202">
                  <c:v>23.26</c:v>
                </c:pt>
                <c:pt idx="203">
                  <c:v>23.26</c:v>
                </c:pt>
                <c:pt idx="204">
                  <c:v>23.26</c:v>
                </c:pt>
                <c:pt idx="205">
                  <c:v>23.26</c:v>
                </c:pt>
                <c:pt idx="206">
                  <c:v>23.19</c:v>
                </c:pt>
                <c:pt idx="207">
                  <c:v>23.19</c:v>
                </c:pt>
                <c:pt idx="208">
                  <c:v>23.19</c:v>
                </c:pt>
                <c:pt idx="209">
                  <c:v>23.11</c:v>
                </c:pt>
                <c:pt idx="210">
                  <c:v>23.04</c:v>
                </c:pt>
                <c:pt idx="211">
                  <c:v>23.04</c:v>
                </c:pt>
                <c:pt idx="212">
                  <c:v>23.04</c:v>
                </c:pt>
                <c:pt idx="213">
                  <c:v>22.96</c:v>
                </c:pt>
                <c:pt idx="214">
                  <c:v>22.96</c:v>
                </c:pt>
                <c:pt idx="215">
                  <c:v>22.89</c:v>
                </c:pt>
                <c:pt idx="216">
                  <c:v>22.89</c:v>
                </c:pt>
                <c:pt idx="217">
                  <c:v>22.89</c:v>
                </c:pt>
                <c:pt idx="218">
                  <c:v>22.89</c:v>
                </c:pt>
                <c:pt idx="219">
                  <c:v>22.89</c:v>
                </c:pt>
                <c:pt idx="220">
                  <c:v>22.89</c:v>
                </c:pt>
                <c:pt idx="221">
                  <c:v>22.82</c:v>
                </c:pt>
                <c:pt idx="222">
                  <c:v>22.36</c:v>
                </c:pt>
                <c:pt idx="223">
                  <c:v>22.43</c:v>
                </c:pt>
                <c:pt idx="224">
                  <c:v>22.36</c:v>
                </c:pt>
                <c:pt idx="225">
                  <c:v>22.36</c:v>
                </c:pt>
                <c:pt idx="226">
                  <c:v>22.29</c:v>
                </c:pt>
                <c:pt idx="227">
                  <c:v>22.29</c:v>
                </c:pt>
                <c:pt idx="228">
                  <c:v>22.29</c:v>
                </c:pt>
                <c:pt idx="229">
                  <c:v>22.29</c:v>
                </c:pt>
                <c:pt idx="230">
                  <c:v>22.22</c:v>
                </c:pt>
                <c:pt idx="231">
                  <c:v>22.15</c:v>
                </c:pt>
                <c:pt idx="232">
                  <c:v>22.15</c:v>
                </c:pt>
                <c:pt idx="233">
                  <c:v>22.01</c:v>
                </c:pt>
                <c:pt idx="234">
                  <c:v>22.01</c:v>
                </c:pt>
                <c:pt idx="235">
                  <c:v>22.01</c:v>
                </c:pt>
                <c:pt idx="236">
                  <c:v>22.01</c:v>
                </c:pt>
                <c:pt idx="237">
                  <c:v>21.94</c:v>
                </c:pt>
                <c:pt idx="238">
                  <c:v>21.94</c:v>
                </c:pt>
                <c:pt idx="239">
                  <c:v>21.86</c:v>
                </c:pt>
                <c:pt idx="240">
                  <c:v>21.86</c:v>
                </c:pt>
                <c:pt idx="241">
                  <c:v>21.73</c:v>
                </c:pt>
                <c:pt idx="242">
                  <c:v>21.66</c:v>
                </c:pt>
                <c:pt idx="243">
                  <c:v>21.53</c:v>
                </c:pt>
                <c:pt idx="244">
                  <c:v>21.53</c:v>
                </c:pt>
                <c:pt idx="245">
                  <c:v>21.46</c:v>
                </c:pt>
                <c:pt idx="246">
                  <c:v>21.39</c:v>
                </c:pt>
                <c:pt idx="247">
                  <c:v>21.26</c:v>
                </c:pt>
                <c:pt idx="248">
                  <c:v>21.63</c:v>
                </c:pt>
                <c:pt idx="249">
                  <c:v>21.5</c:v>
                </c:pt>
                <c:pt idx="250">
                  <c:v>21.5</c:v>
                </c:pt>
                <c:pt idx="251">
                  <c:v>21.5</c:v>
                </c:pt>
                <c:pt idx="252">
                  <c:v>21.5</c:v>
                </c:pt>
                <c:pt idx="253">
                  <c:v>21.71</c:v>
                </c:pt>
                <c:pt idx="254">
                  <c:v>21.65</c:v>
                </c:pt>
                <c:pt idx="255">
                  <c:v>21.58</c:v>
                </c:pt>
                <c:pt idx="256">
                  <c:v>21.52</c:v>
                </c:pt>
                <c:pt idx="257">
                  <c:v>21.45</c:v>
                </c:pt>
                <c:pt idx="258">
                  <c:v>21.39</c:v>
                </c:pt>
                <c:pt idx="259">
                  <c:v>21.82</c:v>
                </c:pt>
                <c:pt idx="260">
                  <c:v>21.76</c:v>
                </c:pt>
                <c:pt idx="261">
                  <c:v>21.69</c:v>
                </c:pt>
                <c:pt idx="262">
                  <c:v>21.63</c:v>
                </c:pt>
                <c:pt idx="263">
                  <c:v>21.57</c:v>
                </c:pt>
                <c:pt idx="264">
                  <c:v>21.44</c:v>
                </c:pt>
                <c:pt idx="265">
                  <c:v>21.38</c:v>
                </c:pt>
                <c:pt idx="266">
                  <c:v>21.32</c:v>
                </c:pt>
                <c:pt idx="267">
                  <c:v>21.25</c:v>
                </c:pt>
                <c:pt idx="268">
                  <c:v>21.19</c:v>
                </c:pt>
                <c:pt idx="269">
                  <c:v>21.07</c:v>
                </c:pt>
                <c:pt idx="270">
                  <c:v>20.95</c:v>
                </c:pt>
                <c:pt idx="271">
                  <c:v>20.89</c:v>
                </c:pt>
                <c:pt idx="272">
                  <c:v>20.83</c:v>
                </c:pt>
                <c:pt idx="273">
                  <c:v>20.71</c:v>
                </c:pt>
                <c:pt idx="274">
                  <c:v>20.65</c:v>
                </c:pt>
                <c:pt idx="275">
                  <c:v>20.59</c:v>
                </c:pt>
                <c:pt idx="276">
                  <c:v>20.54</c:v>
                </c:pt>
                <c:pt idx="277">
                  <c:v>20.42</c:v>
                </c:pt>
                <c:pt idx="278">
                  <c:v>21.44</c:v>
                </c:pt>
                <c:pt idx="279">
                  <c:v>21.98</c:v>
                </c:pt>
                <c:pt idx="280">
                  <c:v>21.92</c:v>
                </c:pt>
                <c:pt idx="281">
                  <c:v>21.8</c:v>
                </c:pt>
                <c:pt idx="282">
                  <c:v>21.68</c:v>
                </c:pt>
                <c:pt idx="283">
                  <c:v>21.56</c:v>
                </c:pt>
                <c:pt idx="284">
                  <c:v>21.5</c:v>
                </c:pt>
                <c:pt idx="285">
                  <c:v>21.39</c:v>
                </c:pt>
                <c:pt idx="286">
                  <c:v>21.27</c:v>
                </c:pt>
                <c:pt idx="287">
                  <c:v>21.16</c:v>
                </c:pt>
                <c:pt idx="288">
                  <c:v>21.11</c:v>
                </c:pt>
                <c:pt idx="289">
                  <c:v>20.99</c:v>
                </c:pt>
                <c:pt idx="290">
                  <c:v>20.88</c:v>
                </c:pt>
                <c:pt idx="291">
                  <c:v>20.72</c:v>
                </c:pt>
                <c:pt idx="292">
                  <c:v>20.67</c:v>
                </c:pt>
                <c:pt idx="293">
                  <c:v>20.56</c:v>
                </c:pt>
                <c:pt idx="294">
                  <c:v>20.21</c:v>
                </c:pt>
                <c:pt idx="295">
                  <c:v>20.21</c:v>
                </c:pt>
                <c:pt idx="296">
                  <c:v>20.11</c:v>
                </c:pt>
                <c:pt idx="297">
                  <c:v>20.01</c:v>
                </c:pt>
                <c:pt idx="298">
                  <c:v>19.9</c:v>
                </c:pt>
                <c:pt idx="299">
                  <c:v>21.3</c:v>
                </c:pt>
                <c:pt idx="300">
                  <c:v>21.3</c:v>
                </c:pt>
                <c:pt idx="301">
                  <c:v>21.25</c:v>
                </c:pt>
                <c:pt idx="302">
                  <c:v>21.19</c:v>
                </c:pt>
                <c:pt idx="303">
                  <c:v>21.14</c:v>
                </c:pt>
                <c:pt idx="304">
                  <c:v>21.04</c:v>
                </c:pt>
                <c:pt idx="305">
                  <c:v>20.88</c:v>
                </c:pt>
                <c:pt idx="306">
                  <c:v>20.83</c:v>
                </c:pt>
                <c:pt idx="307">
                  <c:v>20.78</c:v>
                </c:pt>
                <c:pt idx="308">
                  <c:v>20.78</c:v>
                </c:pt>
                <c:pt idx="309">
                  <c:v>20.73</c:v>
                </c:pt>
                <c:pt idx="310">
                  <c:v>20.73</c:v>
                </c:pt>
                <c:pt idx="311">
                  <c:v>20.63</c:v>
                </c:pt>
                <c:pt idx="312">
                  <c:v>20.63</c:v>
                </c:pt>
                <c:pt idx="313">
                  <c:v>20.53</c:v>
                </c:pt>
                <c:pt idx="314">
                  <c:v>20.48</c:v>
                </c:pt>
                <c:pt idx="315">
                  <c:v>20.43</c:v>
                </c:pt>
                <c:pt idx="316">
                  <c:v>20.38</c:v>
                </c:pt>
                <c:pt idx="317">
                  <c:v>20.33</c:v>
                </c:pt>
                <c:pt idx="318">
                  <c:v>20.23</c:v>
                </c:pt>
                <c:pt idx="319">
                  <c:v>20.19</c:v>
                </c:pt>
                <c:pt idx="320">
                  <c:v>20.14</c:v>
                </c:pt>
                <c:pt idx="321">
                  <c:v>20.04</c:v>
                </c:pt>
                <c:pt idx="322">
                  <c:v>19.99</c:v>
                </c:pt>
                <c:pt idx="323">
                  <c:v>19.95</c:v>
                </c:pt>
                <c:pt idx="324">
                  <c:v>19.9</c:v>
                </c:pt>
                <c:pt idx="325">
                  <c:v>19.76</c:v>
                </c:pt>
                <c:pt idx="326">
                  <c:v>19.58</c:v>
                </c:pt>
                <c:pt idx="327">
                  <c:v>19.44</c:v>
                </c:pt>
                <c:pt idx="328">
                  <c:v>19.31</c:v>
                </c:pt>
                <c:pt idx="329">
                  <c:v>19.18</c:v>
                </c:pt>
                <c:pt idx="330">
                  <c:v>19.14</c:v>
                </c:pt>
                <c:pt idx="331">
                  <c:v>22.76</c:v>
                </c:pt>
                <c:pt idx="332">
                  <c:v>22.71</c:v>
                </c:pt>
                <c:pt idx="333">
                  <c:v>22.51</c:v>
                </c:pt>
                <c:pt idx="334">
                  <c:v>22.36</c:v>
                </c:pt>
                <c:pt idx="335">
                  <c:v>22.21</c:v>
                </c:pt>
                <c:pt idx="336">
                  <c:v>51.66</c:v>
                </c:pt>
                <c:pt idx="337">
                  <c:v>51.0</c:v>
                </c:pt>
                <c:pt idx="338">
                  <c:v>50.37</c:v>
                </c:pt>
                <c:pt idx="339">
                  <c:v>50.16</c:v>
                </c:pt>
                <c:pt idx="340">
                  <c:v>49.54</c:v>
                </c:pt>
                <c:pt idx="341">
                  <c:v>49.13</c:v>
                </c:pt>
                <c:pt idx="342">
                  <c:v>48.73</c:v>
                </c:pt>
                <c:pt idx="343">
                  <c:v>48.15</c:v>
                </c:pt>
                <c:pt idx="344">
                  <c:v>47.58</c:v>
                </c:pt>
                <c:pt idx="345">
                  <c:v>52.01</c:v>
                </c:pt>
                <c:pt idx="346">
                  <c:v>51.6</c:v>
                </c:pt>
                <c:pt idx="347">
                  <c:v>51.2</c:v>
                </c:pt>
                <c:pt idx="348">
                  <c:v>51.01</c:v>
                </c:pt>
                <c:pt idx="349">
                  <c:v>50.62</c:v>
                </c:pt>
                <c:pt idx="350">
                  <c:v>50.43</c:v>
                </c:pt>
                <c:pt idx="351">
                  <c:v>50.24</c:v>
                </c:pt>
                <c:pt idx="352">
                  <c:v>49.95</c:v>
                </c:pt>
                <c:pt idx="353">
                  <c:v>49.58</c:v>
                </c:pt>
                <c:pt idx="354">
                  <c:v>49.04</c:v>
                </c:pt>
                <c:pt idx="355">
                  <c:v>48.94</c:v>
                </c:pt>
                <c:pt idx="356">
                  <c:v>48.67</c:v>
                </c:pt>
                <c:pt idx="357">
                  <c:v>48.41</c:v>
                </c:pt>
                <c:pt idx="358">
                  <c:v>48.05</c:v>
                </c:pt>
                <c:pt idx="359">
                  <c:v>47.89</c:v>
                </c:pt>
                <c:pt idx="360">
                  <c:v>47.8</c:v>
                </c:pt>
                <c:pt idx="361">
                  <c:v>51.34</c:v>
                </c:pt>
                <c:pt idx="362">
                  <c:v>51.55</c:v>
                </c:pt>
                <c:pt idx="363">
                  <c:v>51.66</c:v>
                </c:pt>
                <c:pt idx="364">
                  <c:v>51.3</c:v>
                </c:pt>
                <c:pt idx="365">
                  <c:v>51.02</c:v>
                </c:pt>
                <c:pt idx="366">
                  <c:v>50.75</c:v>
                </c:pt>
                <c:pt idx="367">
                  <c:v>50.49</c:v>
                </c:pt>
                <c:pt idx="368">
                  <c:v>57.46</c:v>
                </c:pt>
                <c:pt idx="369">
                  <c:v>57.17</c:v>
                </c:pt>
                <c:pt idx="370">
                  <c:v>57.07</c:v>
                </c:pt>
                <c:pt idx="371">
                  <c:v>56.88</c:v>
                </c:pt>
                <c:pt idx="372">
                  <c:v>56.59</c:v>
                </c:pt>
                <c:pt idx="373">
                  <c:v>56.0</c:v>
                </c:pt>
                <c:pt idx="374">
                  <c:v>55.63</c:v>
                </c:pt>
                <c:pt idx="375">
                  <c:v>55.17</c:v>
                </c:pt>
                <c:pt idx="376">
                  <c:v>54.89</c:v>
                </c:pt>
                <c:pt idx="377">
                  <c:v>54.53</c:v>
                </c:pt>
                <c:pt idx="378">
                  <c:v>54.27</c:v>
                </c:pt>
                <c:pt idx="379">
                  <c:v>57.78</c:v>
                </c:pt>
                <c:pt idx="380">
                  <c:v>57.59</c:v>
                </c:pt>
                <c:pt idx="381">
                  <c:v>57.41</c:v>
                </c:pt>
                <c:pt idx="382">
                  <c:v>57.13</c:v>
                </c:pt>
                <c:pt idx="383">
                  <c:v>56.95</c:v>
                </c:pt>
                <c:pt idx="384">
                  <c:v>56.58</c:v>
                </c:pt>
                <c:pt idx="385">
                  <c:v>56.22</c:v>
                </c:pt>
                <c:pt idx="386">
                  <c:v>55.78</c:v>
                </c:pt>
                <c:pt idx="387">
                  <c:v>55.35</c:v>
                </c:pt>
                <c:pt idx="388">
                  <c:v>54.83</c:v>
                </c:pt>
                <c:pt idx="389">
                  <c:v>54.23</c:v>
                </c:pt>
                <c:pt idx="390">
                  <c:v>53.83</c:v>
                </c:pt>
                <c:pt idx="391">
                  <c:v>53.58</c:v>
                </c:pt>
                <c:pt idx="392">
                  <c:v>53.18</c:v>
                </c:pt>
                <c:pt idx="393">
                  <c:v>52.7</c:v>
                </c:pt>
                <c:pt idx="394">
                  <c:v>52.47</c:v>
                </c:pt>
                <c:pt idx="395">
                  <c:v>52.23</c:v>
                </c:pt>
                <c:pt idx="396">
                  <c:v>51.78</c:v>
                </c:pt>
                <c:pt idx="397">
                  <c:v>54.62</c:v>
                </c:pt>
                <c:pt idx="398">
                  <c:v>54.08</c:v>
                </c:pt>
                <c:pt idx="399">
                  <c:v>53.46</c:v>
                </c:pt>
                <c:pt idx="400">
                  <c:v>60.29</c:v>
                </c:pt>
                <c:pt idx="401">
                  <c:v>62.92</c:v>
                </c:pt>
                <c:pt idx="402">
                  <c:v>70.86</c:v>
                </c:pt>
                <c:pt idx="403">
                  <c:v>85.52</c:v>
                </c:pt>
                <c:pt idx="404">
                  <c:v>90.97</c:v>
                </c:pt>
                <c:pt idx="405">
                  <c:v>91.84</c:v>
                </c:pt>
                <c:pt idx="406">
                  <c:v>97.25</c:v>
                </c:pt>
                <c:pt idx="407">
                  <c:v>100.91</c:v>
                </c:pt>
                <c:pt idx="408">
                  <c:v>99.48</c:v>
                </c:pt>
                <c:pt idx="409">
                  <c:v>111.67</c:v>
                </c:pt>
                <c:pt idx="410">
                  <c:v>112.97</c:v>
                </c:pt>
                <c:pt idx="411">
                  <c:v>116.13</c:v>
                </c:pt>
                <c:pt idx="412">
                  <c:v>114.98</c:v>
                </c:pt>
                <c:pt idx="413">
                  <c:v>113.72</c:v>
                </c:pt>
                <c:pt idx="414">
                  <c:v>113.72</c:v>
                </c:pt>
                <c:pt idx="415">
                  <c:v>108.64</c:v>
                </c:pt>
                <c:pt idx="416">
                  <c:v>102.06</c:v>
                </c:pt>
                <c:pt idx="417">
                  <c:v>101.09</c:v>
                </c:pt>
                <c:pt idx="418">
                  <c:v>100.26</c:v>
                </c:pt>
                <c:pt idx="419">
                  <c:v>102.08</c:v>
                </c:pt>
                <c:pt idx="420">
                  <c:v>104.01</c:v>
                </c:pt>
                <c:pt idx="421">
                  <c:v>102.94</c:v>
                </c:pt>
                <c:pt idx="422">
                  <c:v>102.26</c:v>
                </c:pt>
                <c:pt idx="423">
                  <c:v>101.57</c:v>
                </c:pt>
                <c:pt idx="424">
                  <c:v>100.78</c:v>
                </c:pt>
                <c:pt idx="425">
                  <c:v>94.61</c:v>
                </c:pt>
                <c:pt idx="426">
                  <c:v>93.6</c:v>
                </c:pt>
                <c:pt idx="427">
                  <c:v>92.88</c:v>
                </c:pt>
                <c:pt idx="428">
                  <c:v>91.98</c:v>
                </c:pt>
                <c:pt idx="429">
                  <c:v>89.25</c:v>
                </c:pt>
                <c:pt idx="430">
                  <c:v>91.48</c:v>
                </c:pt>
                <c:pt idx="431">
                  <c:v>88.66</c:v>
                </c:pt>
                <c:pt idx="432">
                  <c:v>85.47</c:v>
                </c:pt>
                <c:pt idx="433">
                  <c:v>79.44</c:v>
                </c:pt>
                <c:pt idx="434">
                  <c:v>71.77</c:v>
                </c:pt>
                <c:pt idx="435">
                  <c:v>83.93</c:v>
                </c:pt>
                <c:pt idx="436">
                  <c:v>89.32</c:v>
                </c:pt>
                <c:pt idx="437">
                  <c:v>86.1</c:v>
                </c:pt>
                <c:pt idx="438">
                  <c:v>83.42</c:v>
                </c:pt>
                <c:pt idx="439">
                  <c:v>82.74</c:v>
                </c:pt>
                <c:pt idx="440">
                  <c:v>86.65000000000001</c:v>
                </c:pt>
                <c:pt idx="441">
                  <c:v>86.52</c:v>
                </c:pt>
                <c:pt idx="442">
                  <c:v>82.98</c:v>
                </c:pt>
                <c:pt idx="443">
                  <c:v>77.4</c:v>
                </c:pt>
                <c:pt idx="444">
                  <c:v>75.95</c:v>
                </c:pt>
                <c:pt idx="445">
                  <c:v>70.41</c:v>
                </c:pt>
                <c:pt idx="446">
                  <c:v>70.09</c:v>
                </c:pt>
                <c:pt idx="447">
                  <c:v>73.92</c:v>
                </c:pt>
                <c:pt idx="448">
                  <c:v>72.03</c:v>
                </c:pt>
                <c:pt idx="449">
                  <c:v>74.18000000000001</c:v>
                </c:pt>
                <c:pt idx="450">
                  <c:v>75.48</c:v>
                </c:pt>
                <c:pt idx="451">
                  <c:v>75.85</c:v>
                </c:pt>
                <c:pt idx="452">
                  <c:v>73.58</c:v>
                </c:pt>
                <c:pt idx="453">
                  <c:v>71.71</c:v>
                </c:pt>
                <c:pt idx="454">
                  <c:v>70.21</c:v>
                </c:pt>
                <c:pt idx="455">
                  <c:v>68.74</c:v>
                </c:pt>
                <c:pt idx="456">
                  <c:v>69.39</c:v>
                </c:pt>
                <c:pt idx="457">
                  <c:v>70.13</c:v>
                </c:pt>
                <c:pt idx="458">
                  <c:v>71.39</c:v>
                </c:pt>
                <c:pt idx="459">
                  <c:v>70.73</c:v>
                </c:pt>
                <c:pt idx="460">
                  <c:v>70.29</c:v>
                </c:pt>
                <c:pt idx="461">
                  <c:v>68.81</c:v>
                </c:pt>
                <c:pt idx="462">
                  <c:v>65.78</c:v>
                </c:pt>
                <c:pt idx="463">
                  <c:v>66.66</c:v>
                </c:pt>
                <c:pt idx="464">
                  <c:v>66.48</c:v>
                </c:pt>
                <c:pt idx="465">
                  <c:v>65.05</c:v>
                </c:pt>
                <c:pt idx="466">
                  <c:v>63.53</c:v>
                </c:pt>
                <c:pt idx="467">
                  <c:v>57.5</c:v>
                </c:pt>
                <c:pt idx="468">
                  <c:v>57.87</c:v>
                </c:pt>
                <c:pt idx="469">
                  <c:v>61.28</c:v>
                </c:pt>
                <c:pt idx="470">
                  <c:v>63.2</c:v>
                </c:pt>
                <c:pt idx="471">
                  <c:v>64.19</c:v>
                </c:pt>
                <c:pt idx="472">
                  <c:v>61.29</c:v>
                </c:pt>
                <c:pt idx="473">
                  <c:v>60.06</c:v>
                </c:pt>
                <c:pt idx="474">
                  <c:v>60.37</c:v>
                </c:pt>
                <c:pt idx="475">
                  <c:v>61.21</c:v>
                </c:pt>
                <c:pt idx="476">
                  <c:v>62.21</c:v>
                </c:pt>
                <c:pt idx="477">
                  <c:v>64.72</c:v>
                </c:pt>
                <c:pt idx="478">
                  <c:v>67.32</c:v>
                </c:pt>
                <c:pt idx="479">
                  <c:v>59.33</c:v>
                </c:pt>
                <c:pt idx="480">
                  <c:v>49.87</c:v>
                </c:pt>
                <c:pt idx="481">
                  <c:v>33.64</c:v>
                </c:pt>
                <c:pt idx="482">
                  <c:v>27.63</c:v>
                </c:pt>
                <c:pt idx="483">
                  <c:v>28.18</c:v>
                </c:pt>
                <c:pt idx="484">
                  <c:v>33.77</c:v>
                </c:pt>
                <c:pt idx="485">
                  <c:v>29.3</c:v>
                </c:pt>
                <c:pt idx="486">
                  <c:v>25.19</c:v>
                </c:pt>
                <c:pt idx="487">
                  <c:v>32.76</c:v>
                </c:pt>
                <c:pt idx="488">
                  <c:v>32.22</c:v>
                </c:pt>
                <c:pt idx="489">
                  <c:v>32.06</c:v>
                </c:pt>
                <c:pt idx="490">
                  <c:v>32.81</c:v>
                </c:pt>
                <c:pt idx="491">
                  <c:v>34.65</c:v>
                </c:pt>
                <c:pt idx="492">
                  <c:v>39.95</c:v>
                </c:pt>
                <c:pt idx="493">
                  <c:v>37.84</c:v>
                </c:pt>
                <c:pt idx="494">
                  <c:v>38.89</c:v>
                </c:pt>
                <c:pt idx="495">
                  <c:v>39.39</c:v>
                </c:pt>
                <c:pt idx="496">
                  <c:v>40.88</c:v>
                </c:pt>
                <c:pt idx="497">
                  <c:v>42.02</c:v>
                </c:pt>
                <c:pt idx="498">
                  <c:v>44.71</c:v>
                </c:pt>
                <c:pt idx="499">
                  <c:v>42.2</c:v>
                </c:pt>
                <c:pt idx="500">
                  <c:v>40.45</c:v>
                </c:pt>
                <c:pt idx="501">
                  <c:v>40.99</c:v>
                </c:pt>
                <c:pt idx="502">
                  <c:v>39.05</c:v>
                </c:pt>
                <c:pt idx="503">
                  <c:v>35.58</c:v>
                </c:pt>
                <c:pt idx="504">
                  <c:v>35.32</c:v>
                </c:pt>
                <c:pt idx="505">
                  <c:v>34.43</c:v>
                </c:pt>
                <c:pt idx="506">
                  <c:v>33.15</c:v>
                </c:pt>
                <c:pt idx="507">
                  <c:v>36.37</c:v>
                </c:pt>
                <c:pt idx="508">
                  <c:v>35.35</c:v>
                </c:pt>
                <c:pt idx="509">
                  <c:v>33.36</c:v>
                </c:pt>
                <c:pt idx="510">
                  <c:v>31.16</c:v>
                </c:pt>
                <c:pt idx="511">
                  <c:v>31.06</c:v>
                </c:pt>
                <c:pt idx="512">
                  <c:v>28.77</c:v>
                </c:pt>
                <c:pt idx="513">
                  <c:v>27.34</c:v>
                </c:pt>
                <c:pt idx="514">
                  <c:v>27.67</c:v>
                </c:pt>
                <c:pt idx="515">
                  <c:v>32.15</c:v>
                </c:pt>
                <c:pt idx="516">
                  <c:v>35.35</c:v>
                </c:pt>
                <c:pt idx="517">
                  <c:v>34.91</c:v>
                </c:pt>
                <c:pt idx="518">
                  <c:v>37.87</c:v>
                </c:pt>
                <c:pt idx="519">
                  <c:v>40.69</c:v>
                </c:pt>
                <c:pt idx="520">
                  <c:v>38.54</c:v>
                </c:pt>
                <c:pt idx="521">
                  <c:v>38.4</c:v>
                </c:pt>
                <c:pt idx="522">
                  <c:v>37.59</c:v>
                </c:pt>
                <c:pt idx="523">
                  <c:v>35.39</c:v>
                </c:pt>
                <c:pt idx="524">
                  <c:v>37.32</c:v>
                </c:pt>
                <c:pt idx="525">
                  <c:v>38.09</c:v>
                </c:pt>
                <c:pt idx="526">
                  <c:v>37.48</c:v>
                </c:pt>
                <c:pt idx="527">
                  <c:v>39.82</c:v>
                </c:pt>
                <c:pt idx="528">
                  <c:v>42.31</c:v>
                </c:pt>
                <c:pt idx="529">
                  <c:v>41.12</c:v>
                </c:pt>
                <c:pt idx="530">
                  <c:v>37.78</c:v>
                </c:pt>
                <c:pt idx="531">
                  <c:v>34.32</c:v>
                </c:pt>
                <c:pt idx="532">
                  <c:v>33.62</c:v>
                </c:pt>
                <c:pt idx="533">
                  <c:v>30.92</c:v>
                </c:pt>
                <c:pt idx="534">
                  <c:v>34.04</c:v>
                </c:pt>
                <c:pt idx="535">
                  <c:v>49.18</c:v>
                </c:pt>
                <c:pt idx="536">
                  <c:v>60.47</c:v>
                </c:pt>
                <c:pt idx="537">
                  <c:v>64.08</c:v>
                </c:pt>
                <c:pt idx="538">
                  <c:v>57.49</c:v>
                </c:pt>
                <c:pt idx="539">
                  <c:v>48.67</c:v>
                </c:pt>
                <c:pt idx="540">
                  <c:v>44.15</c:v>
                </c:pt>
                <c:pt idx="541">
                  <c:v>36.26</c:v>
                </c:pt>
                <c:pt idx="542">
                  <c:v>35.03</c:v>
                </c:pt>
                <c:pt idx="543">
                  <c:v>36.66</c:v>
                </c:pt>
                <c:pt idx="544">
                  <c:v>37.3</c:v>
                </c:pt>
                <c:pt idx="545">
                  <c:v>35.37</c:v>
                </c:pt>
                <c:pt idx="546">
                  <c:v>37.44</c:v>
                </c:pt>
                <c:pt idx="547">
                  <c:v>37.81</c:v>
                </c:pt>
                <c:pt idx="548">
                  <c:v>37.95</c:v>
                </c:pt>
                <c:pt idx="549">
                  <c:v>40.26</c:v>
                </c:pt>
                <c:pt idx="550">
                  <c:v>38.83</c:v>
                </c:pt>
                <c:pt idx="551">
                  <c:v>33.71</c:v>
                </c:pt>
                <c:pt idx="552">
                  <c:v>32.45</c:v>
                </c:pt>
                <c:pt idx="553">
                  <c:v>32.64</c:v>
                </c:pt>
                <c:pt idx="554">
                  <c:v>32.33</c:v>
                </c:pt>
                <c:pt idx="555">
                  <c:v>34.55</c:v>
                </c:pt>
                <c:pt idx="556">
                  <c:v>35.7</c:v>
                </c:pt>
                <c:pt idx="557">
                  <c:v>38.02</c:v>
                </c:pt>
                <c:pt idx="558">
                  <c:v>36.88</c:v>
                </c:pt>
                <c:pt idx="559">
                  <c:v>36.08</c:v>
                </c:pt>
                <c:pt idx="560">
                  <c:v>36.9</c:v>
                </c:pt>
                <c:pt idx="561">
                  <c:v>36.42</c:v>
                </c:pt>
                <c:pt idx="562">
                  <c:v>34.11</c:v>
                </c:pt>
                <c:pt idx="563">
                  <c:v>32.57</c:v>
                </c:pt>
                <c:pt idx="564">
                  <c:v>31.86</c:v>
                </c:pt>
                <c:pt idx="565">
                  <c:v>33.36</c:v>
                </c:pt>
                <c:pt idx="566">
                  <c:v>33.74</c:v>
                </c:pt>
                <c:pt idx="567">
                  <c:v>33.53</c:v>
                </c:pt>
                <c:pt idx="568">
                  <c:v>32.92</c:v>
                </c:pt>
                <c:pt idx="569">
                  <c:v>31.45</c:v>
                </c:pt>
                <c:pt idx="570">
                  <c:v>29.47</c:v>
                </c:pt>
                <c:pt idx="571">
                  <c:v>29.63</c:v>
                </c:pt>
                <c:pt idx="572">
                  <c:v>28.73</c:v>
                </c:pt>
                <c:pt idx="573">
                  <c:v>29.66</c:v>
                </c:pt>
                <c:pt idx="574">
                  <c:v>27.27</c:v>
                </c:pt>
                <c:pt idx="575">
                  <c:v>23.69</c:v>
                </c:pt>
                <c:pt idx="576">
                  <c:v>24.44</c:v>
                </c:pt>
                <c:pt idx="577">
                  <c:v>23.99</c:v>
                </c:pt>
                <c:pt idx="578">
                  <c:v>23.72</c:v>
                </c:pt>
                <c:pt idx="579">
                  <c:v>26.47</c:v>
                </c:pt>
                <c:pt idx="580">
                  <c:v>28.86</c:v>
                </c:pt>
                <c:pt idx="581">
                  <c:v>30.68</c:v>
                </c:pt>
                <c:pt idx="582">
                  <c:v>31.54</c:v>
                </c:pt>
                <c:pt idx="583">
                  <c:v>29.37</c:v>
                </c:pt>
                <c:pt idx="584">
                  <c:v>27.83</c:v>
                </c:pt>
                <c:pt idx="585">
                  <c:v>28.21</c:v>
                </c:pt>
                <c:pt idx="586">
                  <c:v>28.8</c:v>
                </c:pt>
                <c:pt idx="587">
                  <c:v>27.3</c:v>
                </c:pt>
                <c:pt idx="588">
                  <c:v>28.5</c:v>
                </c:pt>
                <c:pt idx="589">
                  <c:v>29.24</c:v>
                </c:pt>
                <c:pt idx="590">
                  <c:v>29.18</c:v>
                </c:pt>
                <c:pt idx="591">
                  <c:v>31.16</c:v>
                </c:pt>
                <c:pt idx="592">
                  <c:v>30.89</c:v>
                </c:pt>
                <c:pt idx="593">
                  <c:v>28.77</c:v>
                </c:pt>
                <c:pt idx="594">
                  <c:v>27.02</c:v>
                </c:pt>
                <c:pt idx="595">
                  <c:v>28.07</c:v>
                </c:pt>
                <c:pt idx="596">
                  <c:v>28.33</c:v>
                </c:pt>
                <c:pt idx="597">
                  <c:v>27.01</c:v>
                </c:pt>
                <c:pt idx="598">
                  <c:v>27.88</c:v>
                </c:pt>
                <c:pt idx="599">
                  <c:v>29.53</c:v>
                </c:pt>
                <c:pt idx="600">
                  <c:v>29.11</c:v>
                </c:pt>
                <c:pt idx="601">
                  <c:v>29.31</c:v>
                </c:pt>
                <c:pt idx="602">
                  <c:v>32.66</c:v>
                </c:pt>
                <c:pt idx="603">
                  <c:v>35.92</c:v>
                </c:pt>
                <c:pt idx="604">
                  <c:v>32.32</c:v>
                </c:pt>
                <c:pt idx="605">
                  <c:v>31.08</c:v>
                </c:pt>
                <c:pt idx="606">
                  <c:v>32.34</c:v>
                </c:pt>
                <c:pt idx="607">
                  <c:v>33.25</c:v>
                </c:pt>
                <c:pt idx="608">
                  <c:v>36.2</c:v>
                </c:pt>
                <c:pt idx="609">
                  <c:v>37.45</c:v>
                </c:pt>
                <c:pt idx="610">
                  <c:v>35.59</c:v>
                </c:pt>
                <c:pt idx="611">
                  <c:v>38.11</c:v>
                </c:pt>
                <c:pt idx="612">
                  <c:v>37.68</c:v>
                </c:pt>
                <c:pt idx="613">
                  <c:v>33.14</c:v>
                </c:pt>
                <c:pt idx="614">
                  <c:v>31.23</c:v>
                </c:pt>
                <c:pt idx="615">
                  <c:v>29.3</c:v>
                </c:pt>
                <c:pt idx="616">
                  <c:v>30.97</c:v>
                </c:pt>
                <c:pt idx="617">
                  <c:v>28.49</c:v>
                </c:pt>
                <c:pt idx="618">
                  <c:v>29.13</c:v>
                </c:pt>
                <c:pt idx="619">
                  <c:v>29.52</c:v>
                </c:pt>
                <c:pt idx="620">
                  <c:v>29.23</c:v>
                </c:pt>
                <c:pt idx="621">
                  <c:v>31.34</c:v>
                </c:pt>
                <c:pt idx="622">
                  <c:v>29.75</c:v>
                </c:pt>
                <c:pt idx="623">
                  <c:v>27.04</c:v>
                </c:pt>
                <c:pt idx="624">
                  <c:v>24.63</c:v>
                </c:pt>
                <c:pt idx="625">
                  <c:v>23.62</c:v>
                </c:pt>
                <c:pt idx="626">
                  <c:v>22.05</c:v>
                </c:pt>
                <c:pt idx="627">
                  <c:v>22.62</c:v>
                </c:pt>
                <c:pt idx="628">
                  <c:v>21.74</c:v>
                </c:pt>
                <c:pt idx="629">
                  <c:v>19.96</c:v>
                </c:pt>
                <c:pt idx="630">
                  <c:v>20.54</c:v>
                </c:pt>
                <c:pt idx="631">
                  <c:v>19.47</c:v>
                </c:pt>
                <c:pt idx="632">
                  <c:v>21.77</c:v>
                </c:pt>
                <c:pt idx="633">
                  <c:v>20.89</c:v>
                </c:pt>
                <c:pt idx="634">
                  <c:v>18.66</c:v>
                </c:pt>
                <c:pt idx="635">
                  <c:v>16.39</c:v>
                </c:pt>
                <c:pt idx="636">
                  <c:v>18.07</c:v>
                </c:pt>
                <c:pt idx="637">
                  <c:v>17.39</c:v>
                </c:pt>
                <c:pt idx="638">
                  <c:v>21.15</c:v>
                </c:pt>
                <c:pt idx="639">
                  <c:v>24.85</c:v>
                </c:pt>
                <c:pt idx="640">
                  <c:v>25.44</c:v>
                </c:pt>
                <c:pt idx="641">
                  <c:v>25.64</c:v>
                </c:pt>
                <c:pt idx="642">
                  <c:v>28.68</c:v>
                </c:pt>
                <c:pt idx="643">
                  <c:v>30.3</c:v>
                </c:pt>
                <c:pt idx="644">
                  <c:v>33.86</c:v>
                </c:pt>
                <c:pt idx="645">
                  <c:v>32.06</c:v>
                </c:pt>
                <c:pt idx="646">
                  <c:v>35.33</c:v>
                </c:pt>
                <c:pt idx="647">
                  <c:v>36.9</c:v>
                </c:pt>
                <c:pt idx="648">
                  <c:v>38.35</c:v>
                </c:pt>
                <c:pt idx="649">
                  <c:v>41.15</c:v>
                </c:pt>
                <c:pt idx="650">
                  <c:v>41.58</c:v>
                </c:pt>
                <c:pt idx="651">
                  <c:v>35.78</c:v>
                </c:pt>
                <c:pt idx="652">
                  <c:v>39.98</c:v>
                </c:pt>
                <c:pt idx="653">
                  <c:v>43.96</c:v>
                </c:pt>
                <c:pt idx="654">
                  <c:v>41.02</c:v>
                </c:pt>
                <c:pt idx="655">
                  <c:v>43.02</c:v>
                </c:pt>
                <c:pt idx="656">
                  <c:v>46.45</c:v>
                </c:pt>
                <c:pt idx="657">
                  <c:v>45.29</c:v>
                </c:pt>
                <c:pt idx="658">
                  <c:v>47.06</c:v>
                </c:pt>
                <c:pt idx="659">
                  <c:v>38.96</c:v>
                </c:pt>
                <c:pt idx="660">
                  <c:v>40.23</c:v>
                </c:pt>
                <c:pt idx="661">
                  <c:v>40.12</c:v>
                </c:pt>
                <c:pt idx="662">
                  <c:v>36.8</c:v>
                </c:pt>
                <c:pt idx="663">
                  <c:v>36.89</c:v>
                </c:pt>
                <c:pt idx="664">
                  <c:v>38.38</c:v>
                </c:pt>
                <c:pt idx="665">
                  <c:v>36.93</c:v>
                </c:pt>
                <c:pt idx="666">
                  <c:v>35.5</c:v>
                </c:pt>
                <c:pt idx="667">
                  <c:v>36.86</c:v>
                </c:pt>
                <c:pt idx="668">
                  <c:v>34.58</c:v>
                </c:pt>
                <c:pt idx="669">
                  <c:v>29.76</c:v>
                </c:pt>
                <c:pt idx="670">
                  <c:v>26.4</c:v>
                </c:pt>
                <c:pt idx="671">
                  <c:v>26.06</c:v>
                </c:pt>
                <c:pt idx="672">
                  <c:v>26.46</c:v>
                </c:pt>
                <c:pt idx="673">
                  <c:v>27.77</c:v>
                </c:pt>
                <c:pt idx="674">
                  <c:v>32.53</c:v>
                </c:pt>
                <c:pt idx="675">
                  <c:v>34.78</c:v>
                </c:pt>
                <c:pt idx="676">
                  <c:v>35.77</c:v>
                </c:pt>
                <c:pt idx="677">
                  <c:v>33.79</c:v>
                </c:pt>
                <c:pt idx="678">
                  <c:v>35.61</c:v>
                </c:pt>
                <c:pt idx="679">
                  <c:v>37.4</c:v>
                </c:pt>
                <c:pt idx="680">
                  <c:v>39.05</c:v>
                </c:pt>
                <c:pt idx="681">
                  <c:v>37.88</c:v>
                </c:pt>
                <c:pt idx="682">
                  <c:v>34.49</c:v>
                </c:pt>
                <c:pt idx="683">
                  <c:v>38.72</c:v>
                </c:pt>
                <c:pt idx="684">
                  <c:v>43.18</c:v>
                </c:pt>
                <c:pt idx="685">
                  <c:v>46.67</c:v>
                </c:pt>
                <c:pt idx="686">
                  <c:v>43.38</c:v>
                </c:pt>
                <c:pt idx="687">
                  <c:v>36.61</c:v>
                </c:pt>
                <c:pt idx="688">
                  <c:v>36.53</c:v>
                </c:pt>
                <c:pt idx="689">
                  <c:v>39.81</c:v>
                </c:pt>
                <c:pt idx="690">
                  <c:v>39.83</c:v>
                </c:pt>
                <c:pt idx="691">
                  <c:v>40.75</c:v>
                </c:pt>
                <c:pt idx="692">
                  <c:v>36.38</c:v>
                </c:pt>
                <c:pt idx="693">
                  <c:v>39.03</c:v>
                </c:pt>
                <c:pt idx="694">
                  <c:v>40.14</c:v>
                </c:pt>
                <c:pt idx="695">
                  <c:v>41.54</c:v>
                </c:pt>
                <c:pt idx="696">
                  <c:v>44.07</c:v>
                </c:pt>
                <c:pt idx="697">
                  <c:v>44.43</c:v>
                </c:pt>
                <c:pt idx="698">
                  <c:v>46.72</c:v>
                </c:pt>
                <c:pt idx="699">
                  <c:v>46.49</c:v>
                </c:pt>
                <c:pt idx="700">
                  <c:v>50.71</c:v>
                </c:pt>
                <c:pt idx="701">
                  <c:v>47.72</c:v>
                </c:pt>
                <c:pt idx="702">
                  <c:v>51.15</c:v>
                </c:pt>
                <c:pt idx="703">
                  <c:v>56.49</c:v>
                </c:pt>
                <c:pt idx="704">
                  <c:v>57.62</c:v>
                </c:pt>
                <c:pt idx="705">
                  <c:v>66.25</c:v>
                </c:pt>
                <c:pt idx="706">
                  <c:v>60.43</c:v>
                </c:pt>
                <c:pt idx="707">
                  <c:v>54.21</c:v>
                </c:pt>
                <c:pt idx="708">
                  <c:v>58.5</c:v>
                </c:pt>
                <c:pt idx="709">
                  <c:v>59.58</c:v>
                </c:pt>
                <c:pt idx="710">
                  <c:v>66.91</c:v>
                </c:pt>
                <c:pt idx="711">
                  <c:v>64.92</c:v>
                </c:pt>
                <c:pt idx="712">
                  <c:v>61.04</c:v>
                </c:pt>
                <c:pt idx="713">
                  <c:v>68.86</c:v>
                </c:pt>
                <c:pt idx="714">
                  <c:v>71.56</c:v>
                </c:pt>
                <c:pt idx="715">
                  <c:v>78.74</c:v>
                </c:pt>
                <c:pt idx="716">
                  <c:v>78.55</c:v>
                </c:pt>
                <c:pt idx="717">
                  <c:v>74.53</c:v>
                </c:pt>
                <c:pt idx="718">
                  <c:v>70.25</c:v>
                </c:pt>
                <c:pt idx="719">
                  <c:v>71.91</c:v>
                </c:pt>
                <c:pt idx="720">
                  <c:v>78.68000000000001</c:v>
                </c:pt>
                <c:pt idx="721">
                  <c:v>73.83</c:v>
                </c:pt>
                <c:pt idx="722">
                  <c:v>74.98</c:v>
                </c:pt>
                <c:pt idx="723">
                  <c:v>82.37</c:v>
                </c:pt>
                <c:pt idx="724">
                  <c:v>83.43</c:v>
                </c:pt>
                <c:pt idx="725">
                  <c:v>83.31</c:v>
                </c:pt>
                <c:pt idx="726">
                  <c:v>87.06</c:v>
                </c:pt>
                <c:pt idx="727">
                  <c:v>85.32</c:v>
                </c:pt>
                <c:pt idx="728">
                  <c:v>74.98</c:v>
                </c:pt>
                <c:pt idx="729">
                  <c:v>69.48</c:v>
                </c:pt>
                <c:pt idx="730">
                  <c:v>70.18000000000001</c:v>
                </c:pt>
                <c:pt idx="731">
                  <c:v>73.2</c:v>
                </c:pt>
                <c:pt idx="732">
                  <c:v>64.17</c:v>
                </c:pt>
                <c:pt idx="733">
                  <c:v>69.33</c:v>
                </c:pt>
                <c:pt idx="734">
                  <c:v>70.25</c:v>
                </c:pt>
                <c:pt idx="735">
                  <c:v>73.69</c:v>
                </c:pt>
                <c:pt idx="736">
                  <c:v>72.66</c:v>
                </c:pt>
                <c:pt idx="737">
                  <c:v>77.13</c:v>
                </c:pt>
                <c:pt idx="738">
                  <c:v>84.79</c:v>
                </c:pt>
                <c:pt idx="739">
                  <c:v>82.89</c:v>
                </c:pt>
                <c:pt idx="740">
                  <c:v>91.28</c:v>
                </c:pt>
                <c:pt idx="741">
                  <c:v>98.27</c:v>
                </c:pt>
                <c:pt idx="742">
                  <c:v>107.2</c:v>
                </c:pt>
                <c:pt idx="743">
                  <c:v>104.02</c:v>
                </c:pt>
                <c:pt idx="744">
                  <c:v>104.85</c:v>
                </c:pt>
                <c:pt idx="745">
                  <c:v>107.27</c:v>
                </c:pt>
                <c:pt idx="746">
                  <c:v>117.7</c:v>
                </c:pt>
                <c:pt idx="747">
                  <c:v>124.84</c:v>
                </c:pt>
                <c:pt idx="748">
                  <c:v>137.8</c:v>
                </c:pt>
                <c:pt idx="749">
                  <c:v>145.72</c:v>
                </c:pt>
                <c:pt idx="750">
                  <c:v>144.52</c:v>
                </c:pt>
                <c:pt idx="751">
                  <c:v>126.76</c:v>
                </c:pt>
                <c:pt idx="752">
                  <c:v>113.04</c:v>
                </c:pt>
                <c:pt idx="753">
                  <c:v>84.32</c:v>
                </c:pt>
                <c:pt idx="754">
                  <c:v>64.39</c:v>
                </c:pt>
                <c:pt idx="755">
                  <c:v>46.48</c:v>
                </c:pt>
                <c:pt idx="756">
                  <c:v>47.08</c:v>
                </c:pt>
                <c:pt idx="757">
                  <c:v>43.94</c:v>
                </c:pt>
                <c:pt idx="758">
                  <c:v>53.74</c:v>
                </c:pt>
                <c:pt idx="759">
                  <c:v>55.62</c:v>
                </c:pt>
                <c:pt idx="760">
                  <c:v>65.9</c:v>
                </c:pt>
                <c:pt idx="761">
                  <c:v>76.93</c:v>
                </c:pt>
                <c:pt idx="762">
                  <c:v>70.88</c:v>
                </c:pt>
                <c:pt idx="763">
                  <c:v>78.38</c:v>
                </c:pt>
                <c:pt idx="764">
                  <c:v>76.61</c:v>
                </c:pt>
                <c:pt idx="765">
                  <c:v>83.55</c:v>
                </c:pt>
                <c:pt idx="766">
                  <c:v>85.97</c:v>
                </c:pt>
                <c:pt idx="767">
                  <c:v>81.95</c:v>
                </c:pt>
                <c:pt idx="768">
                  <c:v>85.96</c:v>
                </c:pt>
                <c:pt idx="769">
                  <c:v>83.99</c:v>
                </c:pt>
                <c:pt idx="770">
                  <c:v>88.88</c:v>
                </c:pt>
                <c:pt idx="771">
                  <c:v>92.25</c:v>
                </c:pt>
                <c:pt idx="772">
                  <c:v>80.56</c:v>
                </c:pt>
                <c:pt idx="773">
                  <c:v>82.36</c:v>
                </c:pt>
                <c:pt idx="774">
                  <c:v>83.4</c:v>
                </c:pt>
                <c:pt idx="775">
                  <c:v>83.81</c:v>
                </c:pt>
                <c:pt idx="776">
                  <c:v>82.09</c:v>
                </c:pt>
                <c:pt idx="777">
                  <c:v>89.19</c:v>
                </c:pt>
                <c:pt idx="778">
                  <c:v>91.54</c:v>
                </c:pt>
                <c:pt idx="779">
                  <c:v>96.7</c:v>
                </c:pt>
                <c:pt idx="780">
                  <c:v>96.66</c:v>
                </c:pt>
                <c:pt idx="781">
                  <c:v>96.39</c:v>
                </c:pt>
                <c:pt idx="782">
                  <c:v>109.73</c:v>
                </c:pt>
                <c:pt idx="783">
                  <c:v>116.53</c:v>
                </c:pt>
                <c:pt idx="784">
                  <c:v>106.02</c:v>
                </c:pt>
                <c:pt idx="785">
                  <c:v>99.98</c:v>
                </c:pt>
                <c:pt idx="786">
                  <c:v>102.28</c:v>
                </c:pt>
                <c:pt idx="787">
                  <c:v>93.43</c:v>
                </c:pt>
                <c:pt idx="788">
                  <c:v>86.25</c:v>
                </c:pt>
                <c:pt idx="789">
                  <c:v>98.17</c:v>
                </c:pt>
                <c:pt idx="790">
                  <c:v>105.08</c:v>
                </c:pt>
                <c:pt idx="791">
                  <c:v>105.13</c:v>
                </c:pt>
                <c:pt idx="792">
                  <c:v>105.51</c:v>
                </c:pt>
                <c:pt idx="793">
                  <c:v>111.19</c:v>
                </c:pt>
                <c:pt idx="794">
                  <c:v>106.93</c:v>
                </c:pt>
                <c:pt idx="795">
                  <c:v>108.6</c:v>
                </c:pt>
                <c:pt idx="796">
                  <c:v>94.03</c:v>
                </c:pt>
                <c:pt idx="797">
                  <c:v>86.43</c:v>
                </c:pt>
                <c:pt idx="798">
                  <c:v>93.28</c:v>
                </c:pt>
                <c:pt idx="799">
                  <c:v>97.84</c:v>
                </c:pt>
                <c:pt idx="800">
                  <c:v>94.51</c:v>
                </c:pt>
                <c:pt idx="801">
                  <c:v>88.16</c:v>
                </c:pt>
                <c:pt idx="802">
                  <c:v>91.06</c:v>
                </c:pt>
                <c:pt idx="803">
                  <c:v>94.16</c:v>
                </c:pt>
                <c:pt idx="804">
                  <c:v>101.27</c:v>
                </c:pt>
                <c:pt idx="805">
                  <c:v>95.17</c:v>
                </c:pt>
                <c:pt idx="806">
                  <c:v>98.8</c:v>
                </c:pt>
                <c:pt idx="807">
                  <c:v>96.77</c:v>
                </c:pt>
                <c:pt idx="808">
                  <c:v>95.67</c:v>
                </c:pt>
                <c:pt idx="809">
                  <c:v>98.29</c:v>
                </c:pt>
                <c:pt idx="810">
                  <c:v>107.1</c:v>
                </c:pt>
                <c:pt idx="811">
                  <c:v>109.92</c:v>
                </c:pt>
                <c:pt idx="812">
                  <c:v>104.1</c:v>
                </c:pt>
                <c:pt idx="813">
                  <c:v>98.22</c:v>
                </c:pt>
                <c:pt idx="814">
                  <c:v>94.59</c:v>
                </c:pt>
                <c:pt idx="815">
                  <c:v>100.33</c:v>
                </c:pt>
                <c:pt idx="816">
                  <c:v>99.31</c:v>
                </c:pt>
                <c:pt idx="817">
                  <c:v>104.32</c:v>
                </c:pt>
                <c:pt idx="818">
                  <c:v>102.38</c:v>
                </c:pt>
                <c:pt idx="819">
                  <c:v>100.47</c:v>
                </c:pt>
                <c:pt idx="820">
                  <c:v>103.5</c:v>
                </c:pt>
                <c:pt idx="821">
                  <c:v>105.96</c:v>
                </c:pt>
                <c:pt idx="822">
                  <c:v>98.23</c:v>
                </c:pt>
                <c:pt idx="823">
                  <c:v>97.96</c:v>
                </c:pt>
                <c:pt idx="824">
                  <c:v>91.17</c:v>
                </c:pt>
                <c:pt idx="825">
                  <c:v>80.77</c:v>
                </c:pt>
                <c:pt idx="826">
                  <c:v>66.47</c:v>
                </c:pt>
                <c:pt idx="827">
                  <c:v>54.2</c:v>
                </c:pt>
                <c:pt idx="828">
                  <c:v>48.7</c:v>
                </c:pt>
                <c:pt idx="829">
                  <c:v>50.59</c:v>
                </c:pt>
                <c:pt idx="830">
                  <c:v>48.15</c:v>
                </c:pt>
                <c:pt idx="831">
                  <c:v>59.98</c:v>
                </c:pt>
                <c:pt idx="832">
                  <c:v>60.31</c:v>
                </c:pt>
                <c:pt idx="833">
                  <c:v>59.36</c:v>
                </c:pt>
                <c:pt idx="834">
                  <c:v>47.02</c:v>
                </c:pt>
                <c:pt idx="835">
                  <c:v>45.58</c:v>
                </c:pt>
                <c:pt idx="836">
                  <c:v>45.1</c:v>
                </c:pt>
                <c:pt idx="837">
                  <c:v>43.43</c:v>
                </c:pt>
                <c:pt idx="838">
                  <c:v>41.81</c:v>
                </c:pt>
                <c:pt idx="839">
                  <c:v>37.3</c:v>
                </c:pt>
                <c:pt idx="840">
                  <c:v>33.79</c:v>
                </c:pt>
                <c:pt idx="841">
                  <c:v>34.01</c:v>
                </c:pt>
                <c:pt idx="842">
                  <c:v>38.04</c:v>
                </c:pt>
                <c:pt idx="843">
                  <c:v>40.36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'WTI Crude oil prices'!$A$2</c:f>
              <c:strCache>
                <c:ptCount val="1"/>
                <c:pt idx="0">
                  <c:v>Sources: Energy Information Administration, Bureau of Labor Statistics</c:v>
                </c:pt>
              </c:strCache>
            </c:strRef>
          </c:tx>
          <c:marker>
            <c:symbol val="none"/>
          </c:marker>
          <c:cat>
            <c:numRef>
              <c:f>'WTI Crude oil prices'!$A$7:$A$850</c:f>
              <c:numCache>
                <c:formatCode>m/d/yy</c:formatCode>
                <c:ptCount val="844"/>
                <c:pt idx="0">
                  <c:v>16803.0</c:v>
                </c:pt>
                <c:pt idx="1">
                  <c:v>16834.0</c:v>
                </c:pt>
                <c:pt idx="2">
                  <c:v>16862.0</c:v>
                </c:pt>
                <c:pt idx="3">
                  <c:v>16893.0</c:v>
                </c:pt>
                <c:pt idx="4">
                  <c:v>16923.0</c:v>
                </c:pt>
                <c:pt idx="5">
                  <c:v>16954.0</c:v>
                </c:pt>
                <c:pt idx="6">
                  <c:v>16984.0</c:v>
                </c:pt>
                <c:pt idx="7">
                  <c:v>17015.0</c:v>
                </c:pt>
                <c:pt idx="8">
                  <c:v>17046.0</c:v>
                </c:pt>
                <c:pt idx="9">
                  <c:v>17076.0</c:v>
                </c:pt>
                <c:pt idx="10">
                  <c:v>17107.0</c:v>
                </c:pt>
                <c:pt idx="11">
                  <c:v>17137.0</c:v>
                </c:pt>
                <c:pt idx="12">
                  <c:v>17168.0</c:v>
                </c:pt>
                <c:pt idx="13">
                  <c:v>17199.0</c:v>
                </c:pt>
                <c:pt idx="14">
                  <c:v>17227.0</c:v>
                </c:pt>
                <c:pt idx="15">
                  <c:v>17258.0</c:v>
                </c:pt>
                <c:pt idx="16">
                  <c:v>17288.0</c:v>
                </c:pt>
                <c:pt idx="17">
                  <c:v>17319.0</c:v>
                </c:pt>
                <c:pt idx="18">
                  <c:v>17349.0</c:v>
                </c:pt>
                <c:pt idx="19">
                  <c:v>17380.0</c:v>
                </c:pt>
                <c:pt idx="20">
                  <c:v>17411.0</c:v>
                </c:pt>
                <c:pt idx="21">
                  <c:v>17441.0</c:v>
                </c:pt>
                <c:pt idx="22">
                  <c:v>17472.0</c:v>
                </c:pt>
                <c:pt idx="23">
                  <c:v>17502.0</c:v>
                </c:pt>
                <c:pt idx="24">
                  <c:v>17533.0</c:v>
                </c:pt>
                <c:pt idx="25">
                  <c:v>17564.0</c:v>
                </c:pt>
                <c:pt idx="26">
                  <c:v>17593.0</c:v>
                </c:pt>
                <c:pt idx="27">
                  <c:v>17624.0</c:v>
                </c:pt>
                <c:pt idx="28">
                  <c:v>17654.0</c:v>
                </c:pt>
                <c:pt idx="29">
                  <c:v>17685.0</c:v>
                </c:pt>
                <c:pt idx="30">
                  <c:v>17715.0</c:v>
                </c:pt>
                <c:pt idx="31">
                  <c:v>17746.0</c:v>
                </c:pt>
                <c:pt idx="32">
                  <c:v>17777.0</c:v>
                </c:pt>
                <c:pt idx="33">
                  <c:v>17807.0</c:v>
                </c:pt>
                <c:pt idx="34">
                  <c:v>17838.0</c:v>
                </c:pt>
                <c:pt idx="35">
                  <c:v>17868.0</c:v>
                </c:pt>
                <c:pt idx="36">
                  <c:v>17899.0</c:v>
                </c:pt>
                <c:pt idx="37">
                  <c:v>17930.0</c:v>
                </c:pt>
                <c:pt idx="38">
                  <c:v>17958.0</c:v>
                </c:pt>
                <c:pt idx="39">
                  <c:v>17989.0</c:v>
                </c:pt>
                <c:pt idx="40">
                  <c:v>18019.0</c:v>
                </c:pt>
                <c:pt idx="41">
                  <c:v>18050.0</c:v>
                </c:pt>
                <c:pt idx="42">
                  <c:v>18080.0</c:v>
                </c:pt>
                <c:pt idx="43">
                  <c:v>18111.0</c:v>
                </c:pt>
                <c:pt idx="44">
                  <c:v>18142.0</c:v>
                </c:pt>
                <c:pt idx="45">
                  <c:v>18172.0</c:v>
                </c:pt>
                <c:pt idx="46">
                  <c:v>18203.0</c:v>
                </c:pt>
                <c:pt idx="47">
                  <c:v>18233.0</c:v>
                </c:pt>
                <c:pt idx="48">
                  <c:v>18264.0</c:v>
                </c:pt>
                <c:pt idx="49">
                  <c:v>18295.0</c:v>
                </c:pt>
                <c:pt idx="50">
                  <c:v>18323.0</c:v>
                </c:pt>
                <c:pt idx="51">
                  <c:v>18354.0</c:v>
                </c:pt>
                <c:pt idx="52">
                  <c:v>18384.0</c:v>
                </c:pt>
                <c:pt idx="53">
                  <c:v>18415.0</c:v>
                </c:pt>
                <c:pt idx="54">
                  <c:v>18445.0</c:v>
                </c:pt>
                <c:pt idx="55">
                  <c:v>18476.0</c:v>
                </c:pt>
                <c:pt idx="56">
                  <c:v>18507.0</c:v>
                </c:pt>
                <c:pt idx="57">
                  <c:v>18537.0</c:v>
                </c:pt>
                <c:pt idx="58">
                  <c:v>18568.0</c:v>
                </c:pt>
                <c:pt idx="59">
                  <c:v>18598.0</c:v>
                </c:pt>
                <c:pt idx="60">
                  <c:v>18629.0</c:v>
                </c:pt>
                <c:pt idx="61">
                  <c:v>18660.0</c:v>
                </c:pt>
                <c:pt idx="62">
                  <c:v>18688.0</c:v>
                </c:pt>
                <c:pt idx="63">
                  <c:v>18719.0</c:v>
                </c:pt>
                <c:pt idx="64">
                  <c:v>18749.0</c:v>
                </c:pt>
                <c:pt idx="65">
                  <c:v>18780.0</c:v>
                </c:pt>
                <c:pt idx="66">
                  <c:v>18810.0</c:v>
                </c:pt>
                <c:pt idx="67">
                  <c:v>18841.0</c:v>
                </c:pt>
                <c:pt idx="68">
                  <c:v>18872.0</c:v>
                </c:pt>
                <c:pt idx="69">
                  <c:v>18902.0</c:v>
                </c:pt>
                <c:pt idx="70">
                  <c:v>18933.0</c:v>
                </c:pt>
                <c:pt idx="71">
                  <c:v>18963.0</c:v>
                </c:pt>
                <c:pt idx="72">
                  <c:v>18994.0</c:v>
                </c:pt>
                <c:pt idx="73">
                  <c:v>19025.0</c:v>
                </c:pt>
                <c:pt idx="74">
                  <c:v>19054.0</c:v>
                </c:pt>
                <c:pt idx="75">
                  <c:v>19085.0</c:v>
                </c:pt>
                <c:pt idx="76">
                  <c:v>19115.0</c:v>
                </c:pt>
                <c:pt idx="77">
                  <c:v>19146.0</c:v>
                </c:pt>
                <c:pt idx="78">
                  <c:v>19176.0</c:v>
                </c:pt>
                <c:pt idx="79">
                  <c:v>19207.0</c:v>
                </c:pt>
                <c:pt idx="80">
                  <c:v>19238.0</c:v>
                </c:pt>
                <c:pt idx="81">
                  <c:v>19268.0</c:v>
                </c:pt>
                <c:pt idx="82">
                  <c:v>19299.0</c:v>
                </c:pt>
                <c:pt idx="83">
                  <c:v>19329.0</c:v>
                </c:pt>
                <c:pt idx="84">
                  <c:v>19360.0</c:v>
                </c:pt>
                <c:pt idx="85">
                  <c:v>19391.0</c:v>
                </c:pt>
                <c:pt idx="86">
                  <c:v>19419.0</c:v>
                </c:pt>
                <c:pt idx="87">
                  <c:v>19450.0</c:v>
                </c:pt>
                <c:pt idx="88">
                  <c:v>19480.0</c:v>
                </c:pt>
                <c:pt idx="89">
                  <c:v>19511.0</c:v>
                </c:pt>
                <c:pt idx="90">
                  <c:v>19541.0</c:v>
                </c:pt>
                <c:pt idx="91">
                  <c:v>19572.0</c:v>
                </c:pt>
                <c:pt idx="92">
                  <c:v>19603.0</c:v>
                </c:pt>
                <c:pt idx="93">
                  <c:v>19633.0</c:v>
                </c:pt>
                <c:pt idx="94">
                  <c:v>19664.0</c:v>
                </c:pt>
                <c:pt idx="95">
                  <c:v>19694.0</c:v>
                </c:pt>
                <c:pt idx="96">
                  <c:v>19725.0</c:v>
                </c:pt>
                <c:pt idx="97">
                  <c:v>19756.0</c:v>
                </c:pt>
                <c:pt idx="98">
                  <c:v>19784.0</c:v>
                </c:pt>
                <c:pt idx="99">
                  <c:v>19815.0</c:v>
                </c:pt>
                <c:pt idx="100">
                  <c:v>19845.0</c:v>
                </c:pt>
                <c:pt idx="101">
                  <c:v>19876.0</c:v>
                </c:pt>
                <c:pt idx="102">
                  <c:v>19906.0</c:v>
                </c:pt>
                <c:pt idx="103">
                  <c:v>19937.0</c:v>
                </c:pt>
                <c:pt idx="104">
                  <c:v>19968.0</c:v>
                </c:pt>
                <c:pt idx="105">
                  <c:v>19998.0</c:v>
                </c:pt>
                <c:pt idx="106">
                  <c:v>20029.0</c:v>
                </c:pt>
                <c:pt idx="107">
                  <c:v>20059.0</c:v>
                </c:pt>
                <c:pt idx="108">
                  <c:v>20090.0</c:v>
                </c:pt>
                <c:pt idx="109">
                  <c:v>20121.0</c:v>
                </c:pt>
                <c:pt idx="110">
                  <c:v>20149.0</c:v>
                </c:pt>
                <c:pt idx="111">
                  <c:v>20180.0</c:v>
                </c:pt>
                <c:pt idx="112">
                  <c:v>20210.0</c:v>
                </c:pt>
                <c:pt idx="113">
                  <c:v>20241.0</c:v>
                </c:pt>
                <c:pt idx="114">
                  <c:v>20271.0</c:v>
                </c:pt>
                <c:pt idx="115">
                  <c:v>20302.0</c:v>
                </c:pt>
                <c:pt idx="116">
                  <c:v>20333.0</c:v>
                </c:pt>
                <c:pt idx="117">
                  <c:v>20363.0</c:v>
                </c:pt>
                <c:pt idx="118">
                  <c:v>20394.0</c:v>
                </c:pt>
                <c:pt idx="119">
                  <c:v>20424.0</c:v>
                </c:pt>
                <c:pt idx="120">
                  <c:v>20455.0</c:v>
                </c:pt>
                <c:pt idx="121">
                  <c:v>20486.0</c:v>
                </c:pt>
                <c:pt idx="122">
                  <c:v>20515.0</c:v>
                </c:pt>
                <c:pt idx="123">
                  <c:v>20546.0</c:v>
                </c:pt>
                <c:pt idx="124">
                  <c:v>20576.0</c:v>
                </c:pt>
                <c:pt idx="125">
                  <c:v>20607.0</c:v>
                </c:pt>
                <c:pt idx="126">
                  <c:v>20637.0</c:v>
                </c:pt>
                <c:pt idx="127">
                  <c:v>20668.0</c:v>
                </c:pt>
                <c:pt idx="128">
                  <c:v>20699.0</c:v>
                </c:pt>
                <c:pt idx="129">
                  <c:v>20729.0</c:v>
                </c:pt>
                <c:pt idx="130">
                  <c:v>20760.0</c:v>
                </c:pt>
                <c:pt idx="131">
                  <c:v>20790.0</c:v>
                </c:pt>
                <c:pt idx="132">
                  <c:v>20821.0</c:v>
                </c:pt>
                <c:pt idx="133">
                  <c:v>20852.0</c:v>
                </c:pt>
                <c:pt idx="134">
                  <c:v>20880.0</c:v>
                </c:pt>
                <c:pt idx="135">
                  <c:v>20911.0</c:v>
                </c:pt>
                <c:pt idx="136">
                  <c:v>20941.0</c:v>
                </c:pt>
                <c:pt idx="137">
                  <c:v>20972.0</c:v>
                </c:pt>
                <c:pt idx="138">
                  <c:v>21002.0</c:v>
                </c:pt>
                <c:pt idx="139">
                  <c:v>21033.0</c:v>
                </c:pt>
                <c:pt idx="140">
                  <c:v>21064.0</c:v>
                </c:pt>
                <c:pt idx="141">
                  <c:v>21094.0</c:v>
                </c:pt>
                <c:pt idx="142">
                  <c:v>21125.0</c:v>
                </c:pt>
                <c:pt idx="143">
                  <c:v>21155.0</c:v>
                </c:pt>
                <c:pt idx="144">
                  <c:v>21186.0</c:v>
                </c:pt>
                <c:pt idx="145">
                  <c:v>21217.0</c:v>
                </c:pt>
                <c:pt idx="146">
                  <c:v>21245.0</c:v>
                </c:pt>
                <c:pt idx="147">
                  <c:v>21276.0</c:v>
                </c:pt>
                <c:pt idx="148">
                  <c:v>21306.0</c:v>
                </c:pt>
                <c:pt idx="149">
                  <c:v>21337.0</c:v>
                </c:pt>
                <c:pt idx="150">
                  <c:v>21367.0</c:v>
                </c:pt>
                <c:pt idx="151">
                  <c:v>21398.0</c:v>
                </c:pt>
                <c:pt idx="152">
                  <c:v>21429.0</c:v>
                </c:pt>
                <c:pt idx="153">
                  <c:v>21459.0</c:v>
                </c:pt>
                <c:pt idx="154">
                  <c:v>21490.0</c:v>
                </c:pt>
                <c:pt idx="155">
                  <c:v>21520.0</c:v>
                </c:pt>
                <c:pt idx="156">
                  <c:v>21551.0</c:v>
                </c:pt>
                <c:pt idx="157">
                  <c:v>21582.0</c:v>
                </c:pt>
                <c:pt idx="158">
                  <c:v>21610.0</c:v>
                </c:pt>
                <c:pt idx="159">
                  <c:v>21641.0</c:v>
                </c:pt>
                <c:pt idx="160">
                  <c:v>21671.0</c:v>
                </c:pt>
                <c:pt idx="161">
                  <c:v>21702.0</c:v>
                </c:pt>
                <c:pt idx="162">
                  <c:v>21732.0</c:v>
                </c:pt>
                <c:pt idx="163">
                  <c:v>21763.0</c:v>
                </c:pt>
                <c:pt idx="164">
                  <c:v>21794.0</c:v>
                </c:pt>
                <c:pt idx="165">
                  <c:v>21824.0</c:v>
                </c:pt>
                <c:pt idx="166">
                  <c:v>21855.0</c:v>
                </c:pt>
                <c:pt idx="167">
                  <c:v>21885.0</c:v>
                </c:pt>
                <c:pt idx="168">
                  <c:v>21916.0</c:v>
                </c:pt>
                <c:pt idx="169">
                  <c:v>21947.0</c:v>
                </c:pt>
                <c:pt idx="170">
                  <c:v>21976.0</c:v>
                </c:pt>
                <c:pt idx="171">
                  <c:v>22007.0</c:v>
                </c:pt>
                <c:pt idx="172">
                  <c:v>22037.0</c:v>
                </c:pt>
                <c:pt idx="173">
                  <c:v>22068.0</c:v>
                </c:pt>
                <c:pt idx="174">
                  <c:v>22098.0</c:v>
                </c:pt>
                <c:pt idx="175">
                  <c:v>22129.0</c:v>
                </c:pt>
                <c:pt idx="176">
                  <c:v>22160.0</c:v>
                </c:pt>
                <c:pt idx="177">
                  <c:v>22190.0</c:v>
                </c:pt>
                <c:pt idx="178">
                  <c:v>22221.0</c:v>
                </c:pt>
                <c:pt idx="179">
                  <c:v>22251.0</c:v>
                </c:pt>
                <c:pt idx="180">
                  <c:v>22282.0</c:v>
                </c:pt>
                <c:pt idx="181">
                  <c:v>22313.0</c:v>
                </c:pt>
                <c:pt idx="182">
                  <c:v>22341.0</c:v>
                </c:pt>
                <c:pt idx="183">
                  <c:v>22372.0</c:v>
                </c:pt>
                <c:pt idx="184">
                  <c:v>22402.0</c:v>
                </c:pt>
                <c:pt idx="185">
                  <c:v>22433.0</c:v>
                </c:pt>
                <c:pt idx="186">
                  <c:v>22463.0</c:v>
                </c:pt>
                <c:pt idx="187">
                  <c:v>22494.0</c:v>
                </c:pt>
                <c:pt idx="188">
                  <c:v>22525.0</c:v>
                </c:pt>
                <c:pt idx="189">
                  <c:v>22555.0</c:v>
                </c:pt>
                <c:pt idx="190">
                  <c:v>22586.0</c:v>
                </c:pt>
                <c:pt idx="191">
                  <c:v>22616.0</c:v>
                </c:pt>
                <c:pt idx="192">
                  <c:v>22647.0</c:v>
                </c:pt>
                <c:pt idx="193">
                  <c:v>22678.0</c:v>
                </c:pt>
                <c:pt idx="194">
                  <c:v>22706.0</c:v>
                </c:pt>
                <c:pt idx="195">
                  <c:v>22737.0</c:v>
                </c:pt>
                <c:pt idx="196">
                  <c:v>22767.0</c:v>
                </c:pt>
                <c:pt idx="197">
                  <c:v>22798.0</c:v>
                </c:pt>
                <c:pt idx="198">
                  <c:v>22828.0</c:v>
                </c:pt>
                <c:pt idx="199">
                  <c:v>22859.0</c:v>
                </c:pt>
                <c:pt idx="200">
                  <c:v>22890.0</c:v>
                </c:pt>
                <c:pt idx="201">
                  <c:v>22920.0</c:v>
                </c:pt>
                <c:pt idx="202">
                  <c:v>22951.0</c:v>
                </c:pt>
                <c:pt idx="203">
                  <c:v>22981.0</c:v>
                </c:pt>
                <c:pt idx="204">
                  <c:v>23012.0</c:v>
                </c:pt>
                <c:pt idx="205">
                  <c:v>23043.0</c:v>
                </c:pt>
                <c:pt idx="206">
                  <c:v>23071.0</c:v>
                </c:pt>
                <c:pt idx="207">
                  <c:v>23102.0</c:v>
                </c:pt>
                <c:pt idx="208">
                  <c:v>23132.0</c:v>
                </c:pt>
                <c:pt idx="209">
                  <c:v>23163.0</c:v>
                </c:pt>
                <c:pt idx="210">
                  <c:v>23193.0</c:v>
                </c:pt>
                <c:pt idx="211">
                  <c:v>23224.0</c:v>
                </c:pt>
                <c:pt idx="212">
                  <c:v>23255.0</c:v>
                </c:pt>
                <c:pt idx="213">
                  <c:v>23285.0</c:v>
                </c:pt>
                <c:pt idx="214">
                  <c:v>23316.0</c:v>
                </c:pt>
                <c:pt idx="215">
                  <c:v>23346.0</c:v>
                </c:pt>
                <c:pt idx="216">
                  <c:v>23377.0</c:v>
                </c:pt>
                <c:pt idx="217">
                  <c:v>23408.0</c:v>
                </c:pt>
                <c:pt idx="218">
                  <c:v>23437.0</c:v>
                </c:pt>
                <c:pt idx="219">
                  <c:v>23468.0</c:v>
                </c:pt>
                <c:pt idx="220">
                  <c:v>23498.0</c:v>
                </c:pt>
                <c:pt idx="221">
                  <c:v>23529.0</c:v>
                </c:pt>
                <c:pt idx="222">
                  <c:v>23559.0</c:v>
                </c:pt>
                <c:pt idx="223">
                  <c:v>23590.0</c:v>
                </c:pt>
                <c:pt idx="224">
                  <c:v>23621.0</c:v>
                </c:pt>
                <c:pt idx="225">
                  <c:v>23651.0</c:v>
                </c:pt>
                <c:pt idx="226">
                  <c:v>23682.0</c:v>
                </c:pt>
                <c:pt idx="227">
                  <c:v>23712.0</c:v>
                </c:pt>
                <c:pt idx="228">
                  <c:v>23743.0</c:v>
                </c:pt>
                <c:pt idx="229">
                  <c:v>23774.0</c:v>
                </c:pt>
                <c:pt idx="230">
                  <c:v>23802.0</c:v>
                </c:pt>
                <c:pt idx="231">
                  <c:v>23833.0</c:v>
                </c:pt>
                <c:pt idx="232">
                  <c:v>23863.0</c:v>
                </c:pt>
                <c:pt idx="233">
                  <c:v>23894.0</c:v>
                </c:pt>
                <c:pt idx="234">
                  <c:v>23924.0</c:v>
                </c:pt>
                <c:pt idx="235">
                  <c:v>23955.0</c:v>
                </c:pt>
                <c:pt idx="236">
                  <c:v>23986.0</c:v>
                </c:pt>
                <c:pt idx="237">
                  <c:v>24016.0</c:v>
                </c:pt>
                <c:pt idx="238">
                  <c:v>24047.0</c:v>
                </c:pt>
                <c:pt idx="239">
                  <c:v>24077.0</c:v>
                </c:pt>
                <c:pt idx="240">
                  <c:v>24108.0</c:v>
                </c:pt>
                <c:pt idx="241">
                  <c:v>24139.0</c:v>
                </c:pt>
                <c:pt idx="242">
                  <c:v>24167.0</c:v>
                </c:pt>
                <c:pt idx="243">
                  <c:v>24198.0</c:v>
                </c:pt>
                <c:pt idx="244">
                  <c:v>24228.0</c:v>
                </c:pt>
                <c:pt idx="245">
                  <c:v>24259.0</c:v>
                </c:pt>
                <c:pt idx="246">
                  <c:v>24289.0</c:v>
                </c:pt>
                <c:pt idx="247">
                  <c:v>24320.0</c:v>
                </c:pt>
                <c:pt idx="248">
                  <c:v>24351.0</c:v>
                </c:pt>
                <c:pt idx="249">
                  <c:v>24381.0</c:v>
                </c:pt>
                <c:pt idx="250">
                  <c:v>24412.0</c:v>
                </c:pt>
                <c:pt idx="251">
                  <c:v>24442.0</c:v>
                </c:pt>
                <c:pt idx="252">
                  <c:v>24473.0</c:v>
                </c:pt>
                <c:pt idx="253">
                  <c:v>24504.0</c:v>
                </c:pt>
                <c:pt idx="254">
                  <c:v>24532.0</c:v>
                </c:pt>
                <c:pt idx="255">
                  <c:v>24563.0</c:v>
                </c:pt>
                <c:pt idx="256">
                  <c:v>24593.0</c:v>
                </c:pt>
                <c:pt idx="257">
                  <c:v>24624.0</c:v>
                </c:pt>
                <c:pt idx="258">
                  <c:v>24654.0</c:v>
                </c:pt>
                <c:pt idx="259">
                  <c:v>24685.0</c:v>
                </c:pt>
                <c:pt idx="260">
                  <c:v>24716.0</c:v>
                </c:pt>
                <c:pt idx="261">
                  <c:v>24746.0</c:v>
                </c:pt>
                <c:pt idx="262">
                  <c:v>24777.0</c:v>
                </c:pt>
                <c:pt idx="263">
                  <c:v>24807.0</c:v>
                </c:pt>
                <c:pt idx="264">
                  <c:v>24838.0</c:v>
                </c:pt>
                <c:pt idx="265">
                  <c:v>24869.0</c:v>
                </c:pt>
                <c:pt idx="266">
                  <c:v>24898.0</c:v>
                </c:pt>
                <c:pt idx="267">
                  <c:v>24929.0</c:v>
                </c:pt>
                <c:pt idx="268">
                  <c:v>24959.0</c:v>
                </c:pt>
                <c:pt idx="269">
                  <c:v>24990.0</c:v>
                </c:pt>
                <c:pt idx="270">
                  <c:v>25020.0</c:v>
                </c:pt>
                <c:pt idx="271">
                  <c:v>25051.0</c:v>
                </c:pt>
                <c:pt idx="272">
                  <c:v>25082.0</c:v>
                </c:pt>
                <c:pt idx="273">
                  <c:v>25112.0</c:v>
                </c:pt>
                <c:pt idx="274">
                  <c:v>25143.0</c:v>
                </c:pt>
                <c:pt idx="275">
                  <c:v>25173.0</c:v>
                </c:pt>
                <c:pt idx="276">
                  <c:v>25204.0</c:v>
                </c:pt>
                <c:pt idx="277">
                  <c:v>25235.0</c:v>
                </c:pt>
                <c:pt idx="278">
                  <c:v>25263.0</c:v>
                </c:pt>
                <c:pt idx="279">
                  <c:v>25294.0</c:v>
                </c:pt>
                <c:pt idx="280">
                  <c:v>25324.0</c:v>
                </c:pt>
                <c:pt idx="281">
                  <c:v>25355.0</c:v>
                </c:pt>
                <c:pt idx="282">
                  <c:v>25385.0</c:v>
                </c:pt>
                <c:pt idx="283">
                  <c:v>25416.0</c:v>
                </c:pt>
                <c:pt idx="284">
                  <c:v>25447.0</c:v>
                </c:pt>
                <c:pt idx="285">
                  <c:v>25477.0</c:v>
                </c:pt>
                <c:pt idx="286">
                  <c:v>25508.0</c:v>
                </c:pt>
                <c:pt idx="287">
                  <c:v>25538.0</c:v>
                </c:pt>
                <c:pt idx="288">
                  <c:v>25569.0</c:v>
                </c:pt>
                <c:pt idx="289">
                  <c:v>25600.0</c:v>
                </c:pt>
                <c:pt idx="290">
                  <c:v>25628.0</c:v>
                </c:pt>
                <c:pt idx="291">
                  <c:v>25659.0</c:v>
                </c:pt>
                <c:pt idx="292">
                  <c:v>25689.0</c:v>
                </c:pt>
                <c:pt idx="293">
                  <c:v>25720.0</c:v>
                </c:pt>
                <c:pt idx="294">
                  <c:v>25750.0</c:v>
                </c:pt>
                <c:pt idx="295">
                  <c:v>25781.0</c:v>
                </c:pt>
                <c:pt idx="296">
                  <c:v>25812.0</c:v>
                </c:pt>
                <c:pt idx="297">
                  <c:v>25842.0</c:v>
                </c:pt>
                <c:pt idx="298">
                  <c:v>25873.0</c:v>
                </c:pt>
                <c:pt idx="299">
                  <c:v>25903.0</c:v>
                </c:pt>
                <c:pt idx="300">
                  <c:v>25934.0</c:v>
                </c:pt>
                <c:pt idx="301">
                  <c:v>25965.0</c:v>
                </c:pt>
                <c:pt idx="302">
                  <c:v>25993.0</c:v>
                </c:pt>
                <c:pt idx="303">
                  <c:v>26024.0</c:v>
                </c:pt>
                <c:pt idx="304">
                  <c:v>26054.0</c:v>
                </c:pt>
                <c:pt idx="305">
                  <c:v>26085.0</c:v>
                </c:pt>
                <c:pt idx="306">
                  <c:v>26115.0</c:v>
                </c:pt>
                <c:pt idx="307">
                  <c:v>26146.0</c:v>
                </c:pt>
                <c:pt idx="308">
                  <c:v>26177.0</c:v>
                </c:pt>
                <c:pt idx="309">
                  <c:v>26207.0</c:v>
                </c:pt>
                <c:pt idx="310">
                  <c:v>26238.0</c:v>
                </c:pt>
                <c:pt idx="311">
                  <c:v>26268.0</c:v>
                </c:pt>
                <c:pt idx="312">
                  <c:v>26299.0</c:v>
                </c:pt>
                <c:pt idx="313">
                  <c:v>26330.0</c:v>
                </c:pt>
                <c:pt idx="314">
                  <c:v>26359.0</c:v>
                </c:pt>
                <c:pt idx="315">
                  <c:v>26390.0</c:v>
                </c:pt>
                <c:pt idx="316">
                  <c:v>26420.0</c:v>
                </c:pt>
                <c:pt idx="317">
                  <c:v>26451.0</c:v>
                </c:pt>
                <c:pt idx="318">
                  <c:v>26481.0</c:v>
                </c:pt>
                <c:pt idx="319">
                  <c:v>26512.0</c:v>
                </c:pt>
                <c:pt idx="320">
                  <c:v>26543.0</c:v>
                </c:pt>
                <c:pt idx="321">
                  <c:v>26573.0</c:v>
                </c:pt>
                <c:pt idx="322">
                  <c:v>26604.0</c:v>
                </c:pt>
                <c:pt idx="323">
                  <c:v>26634.0</c:v>
                </c:pt>
                <c:pt idx="324">
                  <c:v>26665.0</c:v>
                </c:pt>
                <c:pt idx="325">
                  <c:v>26696.0</c:v>
                </c:pt>
                <c:pt idx="326">
                  <c:v>26724.0</c:v>
                </c:pt>
                <c:pt idx="327">
                  <c:v>26755.0</c:v>
                </c:pt>
                <c:pt idx="328">
                  <c:v>26785.0</c:v>
                </c:pt>
                <c:pt idx="329">
                  <c:v>26816.0</c:v>
                </c:pt>
                <c:pt idx="330">
                  <c:v>26846.0</c:v>
                </c:pt>
                <c:pt idx="331">
                  <c:v>26877.0</c:v>
                </c:pt>
                <c:pt idx="332">
                  <c:v>26908.0</c:v>
                </c:pt>
                <c:pt idx="333">
                  <c:v>26938.0</c:v>
                </c:pt>
                <c:pt idx="334">
                  <c:v>26969.0</c:v>
                </c:pt>
                <c:pt idx="335">
                  <c:v>26999.0</c:v>
                </c:pt>
                <c:pt idx="336">
                  <c:v>27030.0</c:v>
                </c:pt>
                <c:pt idx="337">
                  <c:v>27061.0</c:v>
                </c:pt>
                <c:pt idx="338">
                  <c:v>27089.0</c:v>
                </c:pt>
                <c:pt idx="339">
                  <c:v>27120.0</c:v>
                </c:pt>
                <c:pt idx="340">
                  <c:v>27150.0</c:v>
                </c:pt>
                <c:pt idx="341">
                  <c:v>27181.0</c:v>
                </c:pt>
                <c:pt idx="342">
                  <c:v>27211.0</c:v>
                </c:pt>
                <c:pt idx="343">
                  <c:v>27242.0</c:v>
                </c:pt>
                <c:pt idx="344">
                  <c:v>27273.0</c:v>
                </c:pt>
                <c:pt idx="345">
                  <c:v>27303.0</c:v>
                </c:pt>
                <c:pt idx="346">
                  <c:v>27334.0</c:v>
                </c:pt>
                <c:pt idx="347">
                  <c:v>27364.0</c:v>
                </c:pt>
                <c:pt idx="348">
                  <c:v>27395.0</c:v>
                </c:pt>
                <c:pt idx="349">
                  <c:v>27426.0</c:v>
                </c:pt>
                <c:pt idx="350">
                  <c:v>27454.0</c:v>
                </c:pt>
                <c:pt idx="351">
                  <c:v>27485.0</c:v>
                </c:pt>
                <c:pt idx="352">
                  <c:v>27515.0</c:v>
                </c:pt>
                <c:pt idx="353">
                  <c:v>27546.0</c:v>
                </c:pt>
                <c:pt idx="354">
                  <c:v>27576.0</c:v>
                </c:pt>
                <c:pt idx="355">
                  <c:v>27607.0</c:v>
                </c:pt>
                <c:pt idx="356">
                  <c:v>27638.0</c:v>
                </c:pt>
                <c:pt idx="357">
                  <c:v>27668.0</c:v>
                </c:pt>
                <c:pt idx="358">
                  <c:v>27699.0</c:v>
                </c:pt>
                <c:pt idx="359">
                  <c:v>27729.0</c:v>
                </c:pt>
                <c:pt idx="360">
                  <c:v>27760.0</c:v>
                </c:pt>
                <c:pt idx="361">
                  <c:v>27791.0</c:v>
                </c:pt>
                <c:pt idx="362">
                  <c:v>27820.0</c:v>
                </c:pt>
                <c:pt idx="363">
                  <c:v>27851.0</c:v>
                </c:pt>
                <c:pt idx="364">
                  <c:v>27881.0</c:v>
                </c:pt>
                <c:pt idx="365">
                  <c:v>27912.0</c:v>
                </c:pt>
                <c:pt idx="366">
                  <c:v>27942.0</c:v>
                </c:pt>
                <c:pt idx="367">
                  <c:v>27973.0</c:v>
                </c:pt>
                <c:pt idx="368">
                  <c:v>28004.0</c:v>
                </c:pt>
                <c:pt idx="369">
                  <c:v>28034.0</c:v>
                </c:pt>
                <c:pt idx="370">
                  <c:v>28065.0</c:v>
                </c:pt>
                <c:pt idx="371">
                  <c:v>28095.0</c:v>
                </c:pt>
                <c:pt idx="372">
                  <c:v>28126.0</c:v>
                </c:pt>
                <c:pt idx="373">
                  <c:v>28157.0</c:v>
                </c:pt>
                <c:pt idx="374">
                  <c:v>28185.0</c:v>
                </c:pt>
                <c:pt idx="375">
                  <c:v>28216.0</c:v>
                </c:pt>
                <c:pt idx="376">
                  <c:v>28246.0</c:v>
                </c:pt>
                <c:pt idx="377">
                  <c:v>28277.0</c:v>
                </c:pt>
                <c:pt idx="378">
                  <c:v>28307.0</c:v>
                </c:pt>
                <c:pt idx="379">
                  <c:v>28338.0</c:v>
                </c:pt>
                <c:pt idx="380">
                  <c:v>28369.0</c:v>
                </c:pt>
                <c:pt idx="381">
                  <c:v>28399.0</c:v>
                </c:pt>
                <c:pt idx="382">
                  <c:v>28430.0</c:v>
                </c:pt>
                <c:pt idx="383">
                  <c:v>28460.0</c:v>
                </c:pt>
                <c:pt idx="384">
                  <c:v>28491.0</c:v>
                </c:pt>
                <c:pt idx="385">
                  <c:v>28522.0</c:v>
                </c:pt>
                <c:pt idx="386">
                  <c:v>28550.0</c:v>
                </c:pt>
                <c:pt idx="387">
                  <c:v>28581.0</c:v>
                </c:pt>
                <c:pt idx="388">
                  <c:v>28611.0</c:v>
                </c:pt>
                <c:pt idx="389">
                  <c:v>28642.0</c:v>
                </c:pt>
                <c:pt idx="390">
                  <c:v>28672.0</c:v>
                </c:pt>
                <c:pt idx="391">
                  <c:v>28703.0</c:v>
                </c:pt>
                <c:pt idx="392">
                  <c:v>28734.0</c:v>
                </c:pt>
                <c:pt idx="393">
                  <c:v>28764.0</c:v>
                </c:pt>
                <c:pt idx="394">
                  <c:v>28795.0</c:v>
                </c:pt>
                <c:pt idx="395">
                  <c:v>28825.0</c:v>
                </c:pt>
                <c:pt idx="396">
                  <c:v>28856.0</c:v>
                </c:pt>
                <c:pt idx="397">
                  <c:v>28887.0</c:v>
                </c:pt>
                <c:pt idx="398">
                  <c:v>28915.0</c:v>
                </c:pt>
                <c:pt idx="399">
                  <c:v>28946.0</c:v>
                </c:pt>
                <c:pt idx="400">
                  <c:v>28976.0</c:v>
                </c:pt>
                <c:pt idx="401">
                  <c:v>29007.0</c:v>
                </c:pt>
                <c:pt idx="402">
                  <c:v>29037.0</c:v>
                </c:pt>
                <c:pt idx="403">
                  <c:v>29068.0</c:v>
                </c:pt>
                <c:pt idx="404">
                  <c:v>29099.0</c:v>
                </c:pt>
                <c:pt idx="405">
                  <c:v>29129.0</c:v>
                </c:pt>
                <c:pt idx="406">
                  <c:v>29160.0</c:v>
                </c:pt>
                <c:pt idx="407">
                  <c:v>29190.0</c:v>
                </c:pt>
                <c:pt idx="408">
                  <c:v>29221.0</c:v>
                </c:pt>
                <c:pt idx="409">
                  <c:v>29252.0</c:v>
                </c:pt>
                <c:pt idx="410">
                  <c:v>29281.0</c:v>
                </c:pt>
                <c:pt idx="411">
                  <c:v>29312.0</c:v>
                </c:pt>
                <c:pt idx="412">
                  <c:v>29342.0</c:v>
                </c:pt>
                <c:pt idx="413">
                  <c:v>29373.0</c:v>
                </c:pt>
                <c:pt idx="414">
                  <c:v>29403.0</c:v>
                </c:pt>
                <c:pt idx="415">
                  <c:v>29434.0</c:v>
                </c:pt>
                <c:pt idx="416">
                  <c:v>29465.0</c:v>
                </c:pt>
                <c:pt idx="417">
                  <c:v>29495.0</c:v>
                </c:pt>
                <c:pt idx="418">
                  <c:v>29526.0</c:v>
                </c:pt>
                <c:pt idx="419">
                  <c:v>29556.0</c:v>
                </c:pt>
                <c:pt idx="420">
                  <c:v>29587.0</c:v>
                </c:pt>
                <c:pt idx="421">
                  <c:v>29618.0</c:v>
                </c:pt>
                <c:pt idx="422">
                  <c:v>29646.0</c:v>
                </c:pt>
                <c:pt idx="423">
                  <c:v>29677.0</c:v>
                </c:pt>
                <c:pt idx="424">
                  <c:v>29707.0</c:v>
                </c:pt>
                <c:pt idx="425">
                  <c:v>29738.0</c:v>
                </c:pt>
                <c:pt idx="426">
                  <c:v>29768.0</c:v>
                </c:pt>
                <c:pt idx="427">
                  <c:v>29799.0</c:v>
                </c:pt>
                <c:pt idx="428">
                  <c:v>29830.0</c:v>
                </c:pt>
                <c:pt idx="429">
                  <c:v>29860.0</c:v>
                </c:pt>
                <c:pt idx="430">
                  <c:v>29891.0</c:v>
                </c:pt>
                <c:pt idx="431">
                  <c:v>29921.0</c:v>
                </c:pt>
                <c:pt idx="432">
                  <c:v>29952.0</c:v>
                </c:pt>
                <c:pt idx="433">
                  <c:v>29983.0</c:v>
                </c:pt>
                <c:pt idx="434">
                  <c:v>30011.0</c:v>
                </c:pt>
                <c:pt idx="435">
                  <c:v>30042.0</c:v>
                </c:pt>
                <c:pt idx="436">
                  <c:v>30072.0</c:v>
                </c:pt>
                <c:pt idx="437">
                  <c:v>30103.0</c:v>
                </c:pt>
                <c:pt idx="438">
                  <c:v>30133.0</c:v>
                </c:pt>
                <c:pt idx="439">
                  <c:v>30164.0</c:v>
                </c:pt>
                <c:pt idx="440">
                  <c:v>30195.0</c:v>
                </c:pt>
                <c:pt idx="441">
                  <c:v>30225.0</c:v>
                </c:pt>
                <c:pt idx="442">
                  <c:v>30256.0</c:v>
                </c:pt>
                <c:pt idx="443">
                  <c:v>30286.0</c:v>
                </c:pt>
                <c:pt idx="444">
                  <c:v>30317.0</c:v>
                </c:pt>
                <c:pt idx="445">
                  <c:v>30348.0</c:v>
                </c:pt>
                <c:pt idx="446">
                  <c:v>30376.0</c:v>
                </c:pt>
                <c:pt idx="447">
                  <c:v>30407.0</c:v>
                </c:pt>
                <c:pt idx="448">
                  <c:v>30437.0</c:v>
                </c:pt>
                <c:pt idx="449">
                  <c:v>30468.0</c:v>
                </c:pt>
                <c:pt idx="450">
                  <c:v>30498.0</c:v>
                </c:pt>
                <c:pt idx="451">
                  <c:v>30529.0</c:v>
                </c:pt>
                <c:pt idx="452">
                  <c:v>30560.0</c:v>
                </c:pt>
                <c:pt idx="453">
                  <c:v>30590.0</c:v>
                </c:pt>
                <c:pt idx="454">
                  <c:v>30621.0</c:v>
                </c:pt>
                <c:pt idx="455">
                  <c:v>30651.0</c:v>
                </c:pt>
                <c:pt idx="456">
                  <c:v>30682.0</c:v>
                </c:pt>
                <c:pt idx="457">
                  <c:v>30713.0</c:v>
                </c:pt>
                <c:pt idx="458">
                  <c:v>30742.0</c:v>
                </c:pt>
                <c:pt idx="459">
                  <c:v>30773.0</c:v>
                </c:pt>
                <c:pt idx="460">
                  <c:v>30803.0</c:v>
                </c:pt>
                <c:pt idx="461">
                  <c:v>30834.0</c:v>
                </c:pt>
                <c:pt idx="462">
                  <c:v>30864.0</c:v>
                </c:pt>
                <c:pt idx="463">
                  <c:v>30895.0</c:v>
                </c:pt>
                <c:pt idx="464">
                  <c:v>30926.0</c:v>
                </c:pt>
                <c:pt idx="465">
                  <c:v>30956.0</c:v>
                </c:pt>
                <c:pt idx="466">
                  <c:v>30987.0</c:v>
                </c:pt>
                <c:pt idx="467">
                  <c:v>31017.0</c:v>
                </c:pt>
                <c:pt idx="468">
                  <c:v>31048.0</c:v>
                </c:pt>
                <c:pt idx="469">
                  <c:v>31079.0</c:v>
                </c:pt>
                <c:pt idx="470">
                  <c:v>31107.0</c:v>
                </c:pt>
                <c:pt idx="471">
                  <c:v>31138.0</c:v>
                </c:pt>
                <c:pt idx="472">
                  <c:v>31168.0</c:v>
                </c:pt>
                <c:pt idx="473">
                  <c:v>31199.0</c:v>
                </c:pt>
                <c:pt idx="474">
                  <c:v>31229.0</c:v>
                </c:pt>
                <c:pt idx="475">
                  <c:v>31260.0</c:v>
                </c:pt>
                <c:pt idx="476">
                  <c:v>31291.0</c:v>
                </c:pt>
                <c:pt idx="477">
                  <c:v>31321.0</c:v>
                </c:pt>
                <c:pt idx="478">
                  <c:v>31352.0</c:v>
                </c:pt>
                <c:pt idx="479">
                  <c:v>31382.0</c:v>
                </c:pt>
                <c:pt idx="480">
                  <c:v>31413.0</c:v>
                </c:pt>
                <c:pt idx="481">
                  <c:v>31444.0</c:v>
                </c:pt>
                <c:pt idx="482">
                  <c:v>31472.0</c:v>
                </c:pt>
                <c:pt idx="483">
                  <c:v>31503.0</c:v>
                </c:pt>
                <c:pt idx="484">
                  <c:v>31533.0</c:v>
                </c:pt>
                <c:pt idx="485">
                  <c:v>31564.0</c:v>
                </c:pt>
                <c:pt idx="486">
                  <c:v>31594.0</c:v>
                </c:pt>
                <c:pt idx="487">
                  <c:v>31625.0</c:v>
                </c:pt>
                <c:pt idx="488">
                  <c:v>31656.0</c:v>
                </c:pt>
                <c:pt idx="489">
                  <c:v>31686.0</c:v>
                </c:pt>
                <c:pt idx="490">
                  <c:v>31717.0</c:v>
                </c:pt>
                <c:pt idx="491">
                  <c:v>31747.0</c:v>
                </c:pt>
                <c:pt idx="492">
                  <c:v>31778.0</c:v>
                </c:pt>
                <c:pt idx="493">
                  <c:v>31809.0</c:v>
                </c:pt>
                <c:pt idx="494">
                  <c:v>31837.0</c:v>
                </c:pt>
                <c:pt idx="495">
                  <c:v>31868.0</c:v>
                </c:pt>
                <c:pt idx="496">
                  <c:v>31898.0</c:v>
                </c:pt>
                <c:pt idx="497">
                  <c:v>31929.0</c:v>
                </c:pt>
                <c:pt idx="498">
                  <c:v>31959.0</c:v>
                </c:pt>
                <c:pt idx="499">
                  <c:v>31990.0</c:v>
                </c:pt>
                <c:pt idx="500">
                  <c:v>32021.0</c:v>
                </c:pt>
                <c:pt idx="501">
                  <c:v>32051.0</c:v>
                </c:pt>
                <c:pt idx="502">
                  <c:v>32082.0</c:v>
                </c:pt>
                <c:pt idx="503">
                  <c:v>32112.0</c:v>
                </c:pt>
                <c:pt idx="504">
                  <c:v>32143.0</c:v>
                </c:pt>
                <c:pt idx="505">
                  <c:v>32174.0</c:v>
                </c:pt>
                <c:pt idx="506">
                  <c:v>32203.0</c:v>
                </c:pt>
                <c:pt idx="507">
                  <c:v>32234.0</c:v>
                </c:pt>
                <c:pt idx="508">
                  <c:v>32264.0</c:v>
                </c:pt>
                <c:pt idx="509">
                  <c:v>32295.0</c:v>
                </c:pt>
                <c:pt idx="510">
                  <c:v>32325.0</c:v>
                </c:pt>
                <c:pt idx="511">
                  <c:v>32356.0</c:v>
                </c:pt>
                <c:pt idx="512">
                  <c:v>32387.0</c:v>
                </c:pt>
                <c:pt idx="513">
                  <c:v>32417.0</c:v>
                </c:pt>
                <c:pt idx="514">
                  <c:v>32448.0</c:v>
                </c:pt>
                <c:pt idx="515">
                  <c:v>32478.0</c:v>
                </c:pt>
                <c:pt idx="516">
                  <c:v>32509.0</c:v>
                </c:pt>
                <c:pt idx="517">
                  <c:v>32540.0</c:v>
                </c:pt>
                <c:pt idx="518">
                  <c:v>32568.0</c:v>
                </c:pt>
                <c:pt idx="519">
                  <c:v>32599.0</c:v>
                </c:pt>
                <c:pt idx="520">
                  <c:v>32629.0</c:v>
                </c:pt>
                <c:pt idx="521">
                  <c:v>32660.0</c:v>
                </c:pt>
                <c:pt idx="522">
                  <c:v>32690.0</c:v>
                </c:pt>
                <c:pt idx="523">
                  <c:v>32721.0</c:v>
                </c:pt>
                <c:pt idx="524">
                  <c:v>32752.0</c:v>
                </c:pt>
                <c:pt idx="525">
                  <c:v>32782.0</c:v>
                </c:pt>
                <c:pt idx="526">
                  <c:v>32813.0</c:v>
                </c:pt>
                <c:pt idx="527">
                  <c:v>32843.0</c:v>
                </c:pt>
                <c:pt idx="528">
                  <c:v>32874.0</c:v>
                </c:pt>
                <c:pt idx="529">
                  <c:v>32905.0</c:v>
                </c:pt>
                <c:pt idx="530">
                  <c:v>32933.0</c:v>
                </c:pt>
                <c:pt idx="531">
                  <c:v>32964.0</c:v>
                </c:pt>
                <c:pt idx="532">
                  <c:v>32994.0</c:v>
                </c:pt>
                <c:pt idx="533">
                  <c:v>33025.0</c:v>
                </c:pt>
                <c:pt idx="534">
                  <c:v>33055.0</c:v>
                </c:pt>
                <c:pt idx="535">
                  <c:v>33086.0</c:v>
                </c:pt>
                <c:pt idx="536">
                  <c:v>33117.0</c:v>
                </c:pt>
                <c:pt idx="537">
                  <c:v>33147.0</c:v>
                </c:pt>
                <c:pt idx="538">
                  <c:v>33178.0</c:v>
                </c:pt>
                <c:pt idx="539">
                  <c:v>33208.0</c:v>
                </c:pt>
                <c:pt idx="540">
                  <c:v>33239.0</c:v>
                </c:pt>
                <c:pt idx="541">
                  <c:v>33270.0</c:v>
                </c:pt>
                <c:pt idx="542">
                  <c:v>33298.0</c:v>
                </c:pt>
                <c:pt idx="543">
                  <c:v>33329.0</c:v>
                </c:pt>
                <c:pt idx="544">
                  <c:v>33359.0</c:v>
                </c:pt>
                <c:pt idx="545">
                  <c:v>33390.0</c:v>
                </c:pt>
                <c:pt idx="546">
                  <c:v>33420.0</c:v>
                </c:pt>
                <c:pt idx="547">
                  <c:v>33451.0</c:v>
                </c:pt>
                <c:pt idx="548">
                  <c:v>33482.0</c:v>
                </c:pt>
                <c:pt idx="549">
                  <c:v>33512.0</c:v>
                </c:pt>
                <c:pt idx="550">
                  <c:v>33543.0</c:v>
                </c:pt>
                <c:pt idx="551">
                  <c:v>33573.0</c:v>
                </c:pt>
                <c:pt idx="552">
                  <c:v>33604.0</c:v>
                </c:pt>
                <c:pt idx="553">
                  <c:v>33635.0</c:v>
                </c:pt>
                <c:pt idx="554">
                  <c:v>33664.0</c:v>
                </c:pt>
                <c:pt idx="555">
                  <c:v>33695.0</c:v>
                </c:pt>
                <c:pt idx="556">
                  <c:v>33725.0</c:v>
                </c:pt>
                <c:pt idx="557">
                  <c:v>33756.0</c:v>
                </c:pt>
                <c:pt idx="558">
                  <c:v>33786.0</c:v>
                </c:pt>
                <c:pt idx="559">
                  <c:v>33817.0</c:v>
                </c:pt>
                <c:pt idx="560">
                  <c:v>33848.0</c:v>
                </c:pt>
                <c:pt idx="561">
                  <c:v>33878.0</c:v>
                </c:pt>
                <c:pt idx="562">
                  <c:v>33909.0</c:v>
                </c:pt>
                <c:pt idx="563">
                  <c:v>33939.0</c:v>
                </c:pt>
                <c:pt idx="564">
                  <c:v>33970.0</c:v>
                </c:pt>
                <c:pt idx="565">
                  <c:v>34001.0</c:v>
                </c:pt>
                <c:pt idx="566">
                  <c:v>34029.0</c:v>
                </c:pt>
                <c:pt idx="567">
                  <c:v>34060.0</c:v>
                </c:pt>
                <c:pt idx="568">
                  <c:v>34090.0</c:v>
                </c:pt>
                <c:pt idx="569">
                  <c:v>34121.0</c:v>
                </c:pt>
                <c:pt idx="570">
                  <c:v>34151.0</c:v>
                </c:pt>
                <c:pt idx="571">
                  <c:v>34182.0</c:v>
                </c:pt>
                <c:pt idx="572">
                  <c:v>34213.0</c:v>
                </c:pt>
                <c:pt idx="573">
                  <c:v>34243.0</c:v>
                </c:pt>
                <c:pt idx="574">
                  <c:v>34274.0</c:v>
                </c:pt>
                <c:pt idx="575">
                  <c:v>34304.0</c:v>
                </c:pt>
                <c:pt idx="576">
                  <c:v>34335.0</c:v>
                </c:pt>
                <c:pt idx="577">
                  <c:v>34366.0</c:v>
                </c:pt>
                <c:pt idx="578">
                  <c:v>34394.0</c:v>
                </c:pt>
                <c:pt idx="579">
                  <c:v>34425.0</c:v>
                </c:pt>
                <c:pt idx="580">
                  <c:v>34455.0</c:v>
                </c:pt>
                <c:pt idx="581">
                  <c:v>34486.0</c:v>
                </c:pt>
                <c:pt idx="582">
                  <c:v>34516.0</c:v>
                </c:pt>
                <c:pt idx="583">
                  <c:v>34547.0</c:v>
                </c:pt>
                <c:pt idx="584">
                  <c:v>34578.0</c:v>
                </c:pt>
                <c:pt idx="585">
                  <c:v>34608.0</c:v>
                </c:pt>
                <c:pt idx="586">
                  <c:v>34639.0</c:v>
                </c:pt>
                <c:pt idx="587">
                  <c:v>34669.0</c:v>
                </c:pt>
                <c:pt idx="588">
                  <c:v>34700.0</c:v>
                </c:pt>
                <c:pt idx="589">
                  <c:v>34731.0</c:v>
                </c:pt>
                <c:pt idx="590">
                  <c:v>34759.0</c:v>
                </c:pt>
                <c:pt idx="591">
                  <c:v>34790.0</c:v>
                </c:pt>
                <c:pt idx="592">
                  <c:v>34820.0</c:v>
                </c:pt>
                <c:pt idx="593">
                  <c:v>34851.0</c:v>
                </c:pt>
                <c:pt idx="594">
                  <c:v>34881.0</c:v>
                </c:pt>
                <c:pt idx="595">
                  <c:v>34912.0</c:v>
                </c:pt>
                <c:pt idx="596">
                  <c:v>34943.0</c:v>
                </c:pt>
                <c:pt idx="597">
                  <c:v>34973.0</c:v>
                </c:pt>
                <c:pt idx="598">
                  <c:v>35004.0</c:v>
                </c:pt>
                <c:pt idx="599">
                  <c:v>35034.0</c:v>
                </c:pt>
                <c:pt idx="600">
                  <c:v>35065.0</c:v>
                </c:pt>
                <c:pt idx="601">
                  <c:v>35096.0</c:v>
                </c:pt>
                <c:pt idx="602">
                  <c:v>35125.0</c:v>
                </c:pt>
                <c:pt idx="603">
                  <c:v>35156.0</c:v>
                </c:pt>
                <c:pt idx="604">
                  <c:v>35186.0</c:v>
                </c:pt>
                <c:pt idx="605">
                  <c:v>35217.0</c:v>
                </c:pt>
                <c:pt idx="606">
                  <c:v>35247.0</c:v>
                </c:pt>
                <c:pt idx="607">
                  <c:v>35278.0</c:v>
                </c:pt>
                <c:pt idx="608">
                  <c:v>35309.0</c:v>
                </c:pt>
                <c:pt idx="609">
                  <c:v>35339.0</c:v>
                </c:pt>
                <c:pt idx="610">
                  <c:v>35370.0</c:v>
                </c:pt>
                <c:pt idx="611">
                  <c:v>35400.0</c:v>
                </c:pt>
                <c:pt idx="612">
                  <c:v>35431.0</c:v>
                </c:pt>
                <c:pt idx="613">
                  <c:v>35462.0</c:v>
                </c:pt>
                <c:pt idx="614">
                  <c:v>35490.0</c:v>
                </c:pt>
                <c:pt idx="615">
                  <c:v>35521.0</c:v>
                </c:pt>
                <c:pt idx="616">
                  <c:v>35551.0</c:v>
                </c:pt>
                <c:pt idx="617">
                  <c:v>35582.0</c:v>
                </c:pt>
                <c:pt idx="618">
                  <c:v>35612.0</c:v>
                </c:pt>
                <c:pt idx="619">
                  <c:v>35643.0</c:v>
                </c:pt>
                <c:pt idx="620">
                  <c:v>35674.0</c:v>
                </c:pt>
                <c:pt idx="621">
                  <c:v>35704.0</c:v>
                </c:pt>
                <c:pt idx="622">
                  <c:v>35735.0</c:v>
                </c:pt>
                <c:pt idx="623">
                  <c:v>35765.0</c:v>
                </c:pt>
                <c:pt idx="624">
                  <c:v>35796.0</c:v>
                </c:pt>
                <c:pt idx="625">
                  <c:v>35827.0</c:v>
                </c:pt>
                <c:pt idx="626">
                  <c:v>35855.0</c:v>
                </c:pt>
                <c:pt idx="627">
                  <c:v>35886.0</c:v>
                </c:pt>
                <c:pt idx="628">
                  <c:v>35916.0</c:v>
                </c:pt>
                <c:pt idx="629">
                  <c:v>35947.0</c:v>
                </c:pt>
                <c:pt idx="630">
                  <c:v>35977.0</c:v>
                </c:pt>
                <c:pt idx="631">
                  <c:v>36008.0</c:v>
                </c:pt>
                <c:pt idx="632">
                  <c:v>36039.0</c:v>
                </c:pt>
                <c:pt idx="633">
                  <c:v>36069.0</c:v>
                </c:pt>
                <c:pt idx="634">
                  <c:v>36100.0</c:v>
                </c:pt>
                <c:pt idx="635">
                  <c:v>36130.0</c:v>
                </c:pt>
                <c:pt idx="636">
                  <c:v>36161.0</c:v>
                </c:pt>
                <c:pt idx="637">
                  <c:v>36192.0</c:v>
                </c:pt>
                <c:pt idx="638">
                  <c:v>36220.0</c:v>
                </c:pt>
                <c:pt idx="639">
                  <c:v>36251.0</c:v>
                </c:pt>
                <c:pt idx="640">
                  <c:v>36281.0</c:v>
                </c:pt>
                <c:pt idx="641">
                  <c:v>36312.0</c:v>
                </c:pt>
                <c:pt idx="642">
                  <c:v>36342.0</c:v>
                </c:pt>
                <c:pt idx="643">
                  <c:v>36373.0</c:v>
                </c:pt>
                <c:pt idx="644">
                  <c:v>36404.0</c:v>
                </c:pt>
                <c:pt idx="645">
                  <c:v>36434.0</c:v>
                </c:pt>
                <c:pt idx="646">
                  <c:v>36465.0</c:v>
                </c:pt>
                <c:pt idx="647">
                  <c:v>36495.0</c:v>
                </c:pt>
                <c:pt idx="648">
                  <c:v>36526.0</c:v>
                </c:pt>
                <c:pt idx="649">
                  <c:v>36557.0</c:v>
                </c:pt>
                <c:pt idx="650">
                  <c:v>36586.0</c:v>
                </c:pt>
                <c:pt idx="651">
                  <c:v>36617.0</c:v>
                </c:pt>
                <c:pt idx="652">
                  <c:v>36647.0</c:v>
                </c:pt>
                <c:pt idx="653">
                  <c:v>36678.0</c:v>
                </c:pt>
                <c:pt idx="654">
                  <c:v>36708.0</c:v>
                </c:pt>
                <c:pt idx="655">
                  <c:v>36739.0</c:v>
                </c:pt>
                <c:pt idx="656">
                  <c:v>36770.0</c:v>
                </c:pt>
                <c:pt idx="657">
                  <c:v>36800.0</c:v>
                </c:pt>
                <c:pt idx="658">
                  <c:v>36831.0</c:v>
                </c:pt>
                <c:pt idx="659">
                  <c:v>36861.0</c:v>
                </c:pt>
                <c:pt idx="660">
                  <c:v>36892.0</c:v>
                </c:pt>
                <c:pt idx="661">
                  <c:v>36923.0</c:v>
                </c:pt>
                <c:pt idx="662">
                  <c:v>36951.0</c:v>
                </c:pt>
                <c:pt idx="663">
                  <c:v>36982.0</c:v>
                </c:pt>
                <c:pt idx="664">
                  <c:v>37012.0</c:v>
                </c:pt>
                <c:pt idx="665">
                  <c:v>37043.0</c:v>
                </c:pt>
                <c:pt idx="666">
                  <c:v>37073.0</c:v>
                </c:pt>
                <c:pt idx="667">
                  <c:v>37104.0</c:v>
                </c:pt>
                <c:pt idx="668">
                  <c:v>37135.0</c:v>
                </c:pt>
                <c:pt idx="669">
                  <c:v>37165.0</c:v>
                </c:pt>
                <c:pt idx="670">
                  <c:v>37196.0</c:v>
                </c:pt>
                <c:pt idx="671">
                  <c:v>37226.0</c:v>
                </c:pt>
                <c:pt idx="672">
                  <c:v>37257.0</c:v>
                </c:pt>
                <c:pt idx="673">
                  <c:v>37288.0</c:v>
                </c:pt>
                <c:pt idx="674">
                  <c:v>37316.0</c:v>
                </c:pt>
                <c:pt idx="675">
                  <c:v>37347.0</c:v>
                </c:pt>
                <c:pt idx="676">
                  <c:v>37377.0</c:v>
                </c:pt>
                <c:pt idx="677">
                  <c:v>37408.0</c:v>
                </c:pt>
                <c:pt idx="678">
                  <c:v>37438.0</c:v>
                </c:pt>
                <c:pt idx="679">
                  <c:v>37469.0</c:v>
                </c:pt>
                <c:pt idx="680">
                  <c:v>37500.0</c:v>
                </c:pt>
                <c:pt idx="681">
                  <c:v>37530.0</c:v>
                </c:pt>
                <c:pt idx="682">
                  <c:v>37561.0</c:v>
                </c:pt>
                <c:pt idx="683">
                  <c:v>37591.0</c:v>
                </c:pt>
                <c:pt idx="684">
                  <c:v>37622.0</c:v>
                </c:pt>
                <c:pt idx="685">
                  <c:v>37653.0</c:v>
                </c:pt>
                <c:pt idx="686">
                  <c:v>37681.0</c:v>
                </c:pt>
                <c:pt idx="687">
                  <c:v>37712.0</c:v>
                </c:pt>
                <c:pt idx="688">
                  <c:v>37742.0</c:v>
                </c:pt>
                <c:pt idx="689">
                  <c:v>37773.0</c:v>
                </c:pt>
                <c:pt idx="690">
                  <c:v>37803.0</c:v>
                </c:pt>
                <c:pt idx="691">
                  <c:v>37834.0</c:v>
                </c:pt>
                <c:pt idx="692">
                  <c:v>37865.0</c:v>
                </c:pt>
                <c:pt idx="693">
                  <c:v>37895.0</c:v>
                </c:pt>
                <c:pt idx="694">
                  <c:v>37926.0</c:v>
                </c:pt>
                <c:pt idx="695">
                  <c:v>37956.0</c:v>
                </c:pt>
                <c:pt idx="696">
                  <c:v>37987.0</c:v>
                </c:pt>
                <c:pt idx="697">
                  <c:v>38018.0</c:v>
                </c:pt>
                <c:pt idx="698">
                  <c:v>38047.0</c:v>
                </c:pt>
                <c:pt idx="699">
                  <c:v>38078.0</c:v>
                </c:pt>
                <c:pt idx="700">
                  <c:v>38108.0</c:v>
                </c:pt>
                <c:pt idx="701">
                  <c:v>38139.0</c:v>
                </c:pt>
                <c:pt idx="702">
                  <c:v>38169.0</c:v>
                </c:pt>
                <c:pt idx="703">
                  <c:v>38200.0</c:v>
                </c:pt>
                <c:pt idx="704">
                  <c:v>38231.0</c:v>
                </c:pt>
                <c:pt idx="705">
                  <c:v>38261.0</c:v>
                </c:pt>
                <c:pt idx="706">
                  <c:v>38292.0</c:v>
                </c:pt>
                <c:pt idx="707">
                  <c:v>38322.0</c:v>
                </c:pt>
                <c:pt idx="708">
                  <c:v>38353.0</c:v>
                </c:pt>
                <c:pt idx="709">
                  <c:v>38384.0</c:v>
                </c:pt>
                <c:pt idx="710">
                  <c:v>38412.0</c:v>
                </c:pt>
                <c:pt idx="711">
                  <c:v>38443.0</c:v>
                </c:pt>
                <c:pt idx="712">
                  <c:v>38473.0</c:v>
                </c:pt>
                <c:pt idx="713">
                  <c:v>38504.0</c:v>
                </c:pt>
                <c:pt idx="714">
                  <c:v>38534.0</c:v>
                </c:pt>
                <c:pt idx="715">
                  <c:v>38565.0</c:v>
                </c:pt>
                <c:pt idx="716">
                  <c:v>38596.0</c:v>
                </c:pt>
                <c:pt idx="717">
                  <c:v>38626.0</c:v>
                </c:pt>
                <c:pt idx="718">
                  <c:v>38657.0</c:v>
                </c:pt>
                <c:pt idx="719">
                  <c:v>38687.0</c:v>
                </c:pt>
                <c:pt idx="720">
                  <c:v>38718.0</c:v>
                </c:pt>
                <c:pt idx="721">
                  <c:v>38749.0</c:v>
                </c:pt>
                <c:pt idx="722">
                  <c:v>38777.0</c:v>
                </c:pt>
                <c:pt idx="723">
                  <c:v>38808.0</c:v>
                </c:pt>
                <c:pt idx="724">
                  <c:v>38838.0</c:v>
                </c:pt>
                <c:pt idx="725">
                  <c:v>38869.0</c:v>
                </c:pt>
                <c:pt idx="726">
                  <c:v>38899.0</c:v>
                </c:pt>
                <c:pt idx="727">
                  <c:v>38930.0</c:v>
                </c:pt>
                <c:pt idx="728">
                  <c:v>38961.0</c:v>
                </c:pt>
                <c:pt idx="729">
                  <c:v>38991.0</c:v>
                </c:pt>
                <c:pt idx="730">
                  <c:v>39022.0</c:v>
                </c:pt>
                <c:pt idx="731">
                  <c:v>39052.0</c:v>
                </c:pt>
                <c:pt idx="732">
                  <c:v>39083.0</c:v>
                </c:pt>
                <c:pt idx="733">
                  <c:v>39114.0</c:v>
                </c:pt>
                <c:pt idx="734">
                  <c:v>39142.0</c:v>
                </c:pt>
                <c:pt idx="735">
                  <c:v>39173.0</c:v>
                </c:pt>
                <c:pt idx="736">
                  <c:v>39203.0</c:v>
                </c:pt>
                <c:pt idx="737">
                  <c:v>39234.0</c:v>
                </c:pt>
                <c:pt idx="738">
                  <c:v>39264.0</c:v>
                </c:pt>
                <c:pt idx="739">
                  <c:v>39295.0</c:v>
                </c:pt>
                <c:pt idx="740">
                  <c:v>39326.0</c:v>
                </c:pt>
                <c:pt idx="741">
                  <c:v>39356.0</c:v>
                </c:pt>
                <c:pt idx="742">
                  <c:v>39387.0</c:v>
                </c:pt>
                <c:pt idx="743">
                  <c:v>39417.0</c:v>
                </c:pt>
                <c:pt idx="744">
                  <c:v>39448.0</c:v>
                </c:pt>
                <c:pt idx="745">
                  <c:v>39479.0</c:v>
                </c:pt>
                <c:pt idx="746">
                  <c:v>39508.0</c:v>
                </c:pt>
                <c:pt idx="747">
                  <c:v>39539.0</c:v>
                </c:pt>
                <c:pt idx="748">
                  <c:v>39569.0</c:v>
                </c:pt>
                <c:pt idx="749">
                  <c:v>39600.0</c:v>
                </c:pt>
                <c:pt idx="750">
                  <c:v>39630.0</c:v>
                </c:pt>
                <c:pt idx="751">
                  <c:v>39661.0</c:v>
                </c:pt>
                <c:pt idx="752">
                  <c:v>39692.0</c:v>
                </c:pt>
                <c:pt idx="753">
                  <c:v>39722.0</c:v>
                </c:pt>
                <c:pt idx="754">
                  <c:v>39753.0</c:v>
                </c:pt>
                <c:pt idx="755">
                  <c:v>39783.0</c:v>
                </c:pt>
                <c:pt idx="756">
                  <c:v>39814.0</c:v>
                </c:pt>
                <c:pt idx="757">
                  <c:v>39845.0</c:v>
                </c:pt>
                <c:pt idx="758">
                  <c:v>39873.0</c:v>
                </c:pt>
                <c:pt idx="759">
                  <c:v>39904.0</c:v>
                </c:pt>
                <c:pt idx="760">
                  <c:v>39934.0</c:v>
                </c:pt>
                <c:pt idx="761">
                  <c:v>39965.0</c:v>
                </c:pt>
                <c:pt idx="762">
                  <c:v>39995.0</c:v>
                </c:pt>
                <c:pt idx="763">
                  <c:v>40026.0</c:v>
                </c:pt>
                <c:pt idx="764">
                  <c:v>40057.0</c:v>
                </c:pt>
                <c:pt idx="765">
                  <c:v>40087.0</c:v>
                </c:pt>
                <c:pt idx="766">
                  <c:v>40118.0</c:v>
                </c:pt>
                <c:pt idx="767">
                  <c:v>40148.0</c:v>
                </c:pt>
                <c:pt idx="768">
                  <c:v>40179.0</c:v>
                </c:pt>
                <c:pt idx="769">
                  <c:v>40210.0</c:v>
                </c:pt>
                <c:pt idx="770">
                  <c:v>40238.0</c:v>
                </c:pt>
                <c:pt idx="771">
                  <c:v>40269.0</c:v>
                </c:pt>
                <c:pt idx="772">
                  <c:v>40299.0</c:v>
                </c:pt>
                <c:pt idx="773">
                  <c:v>40330.0</c:v>
                </c:pt>
                <c:pt idx="774">
                  <c:v>40360.0</c:v>
                </c:pt>
                <c:pt idx="775">
                  <c:v>40391.0</c:v>
                </c:pt>
                <c:pt idx="776">
                  <c:v>40422.0</c:v>
                </c:pt>
                <c:pt idx="777">
                  <c:v>40452.0</c:v>
                </c:pt>
                <c:pt idx="778">
                  <c:v>40483.0</c:v>
                </c:pt>
                <c:pt idx="779">
                  <c:v>40513.0</c:v>
                </c:pt>
                <c:pt idx="780">
                  <c:v>40544.0</c:v>
                </c:pt>
                <c:pt idx="781">
                  <c:v>40575.0</c:v>
                </c:pt>
                <c:pt idx="782">
                  <c:v>40603.0</c:v>
                </c:pt>
                <c:pt idx="783">
                  <c:v>40634.0</c:v>
                </c:pt>
                <c:pt idx="784">
                  <c:v>40664.0</c:v>
                </c:pt>
                <c:pt idx="785">
                  <c:v>40695.0</c:v>
                </c:pt>
                <c:pt idx="786">
                  <c:v>40725.0</c:v>
                </c:pt>
                <c:pt idx="787">
                  <c:v>40756.0</c:v>
                </c:pt>
                <c:pt idx="788">
                  <c:v>40787.0</c:v>
                </c:pt>
                <c:pt idx="789">
                  <c:v>40817.0</c:v>
                </c:pt>
                <c:pt idx="790">
                  <c:v>40848.0</c:v>
                </c:pt>
                <c:pt idx="791">
                  <c:v>40878.0</c:v>
                </c:pt>
                <c:pt idx="792">
                  <c:v>40909.0</c:v>
                </c:pt>
                <c:pt idx="793">
                  <c:v>40940.0</c:v>
                </c:pt>
                <c:pt idx="794">
                  <c:v>40969.0</c:v>
                </c:pt>
                <c:pt idx="795">
                  <c:v>41000.0</c:v>
                </c:pt>
                <c:pt idx="796">
                  <c:v>41030.0</c:v>
                </c:pt>
                <c:pt idx="797">
                  <c:v>41061.0</c:v>
                </c:pt>
                <c:pt idx="798">
                  <c:v>41091.0</c:v>
                </c:pt>
                <c:pt idx="799">
                  <c:v>41122.0</c:v>
                </c:pt>
                <c:pt idx="800">
                  <c:v>41153.0</c:v>
                </c:pt>
                <c:pt idx="801">
                  <c:v>41183.0</c:v>
                </c:pt>
                <c:pt idx="802">
                  <c:v>41214.0</c:v>
                </c:pt>
                <c:pt idx="803">
                  <c:v>41244.0</c:v>
                </c:pt>
                <c:pt idx="804">
                  <c:v>41275.0</c:v>
                </c:pt>
                <c:pt idx="805">
                  <c:v>41306.0</c:v>
                </c:pt>
                <c:pt idx="806">
                  <c:v>41334.0</c:v>
                </c:pt>
                <c:pt idx="807">
                  <c:v>41365.0</c:v>
                </c:pt>
                <c:pt idx="808">
                  <c:v>41395.0</c:v>
                </c:pt>
                <c:pt idx="809">
                  <c:v>41426.0</c:v>
                </c:pt>
                <c:pt idx="810">
                  <c:v>41456.0</c:v>
                </c:pt>
                <c:pt idx="811">
                  <c:v>41487.0</c:v>
                </c:pt>
                <c:pt idx="812">
                  <c:v>41518.0</c:v>
                </c:pt>
                <c:pt idx="813">
                  <c:v>41548.0</c:v>
                </c:pt>
                <c:pt idx="814">
                  <c:v>41579.0</c:v>
                </c:pt>
                <c:pt idx="815">
                  <c:v>41609.0</c:v>
                </c:pt>
                <c:pt idx="816">
                  <c:v>41640.0</c:v>
                </c:pt>
                <c:pt idx="817">
                  <c:v>41671.0</c:v>
                </c:pt>
                <c:pt idx="818">
                  <c:v>41699.0</c:v>
                </c:pt>
                <c:pt idx="819">
                  <c:v>41730.0</c:v>
                </c:pt>
                <c:pt idx="820">
                  <c:v>41760.0</c:v>
                </c:pt>
                <c:pt idx="821">
                  <c:v>41791.0</c:v>
                </c:pt>
                <c:pt idx="822">
                  <c:v>41821.0</c:v>
                </c:pt>
                <c:pt idx="823">
                  <c:v>41852.0</c:v>
                </c:pt>
                <c:pt idx="824">
                  <c:v>41883.0</c:v>
                </c:pt>
                <c:pt idx="825">
                  <c:v>41913.0</c:v>
                </c:pt>
                <c:pt idx="826">
                  <c:v>41944.0</c:v>
                </c:pt>
                <c:pt idx="827">
                  <c:v>41974.0</c:v>
                </c:pt>
                <c:pt idx="828">
                  <c:v>42005.0</c:v>
                </c:pt>
                <c:pt idx="829">
                  <c:v>42036.0</c:v>
                </c:pt>
                <c:pt idx="830">
                  <c:v>42064.0</c:v>
                </c:pt>
                <c:pt idx="831">
                  <c:v>42095.0</c:v>
                </c:pt>
                <c:pt idx="832">
                  <c:v>42125.0</c:v>
                </c:pt>
                <c:pt idx="833">
                  <c:v>42156.0</c:v>
                </c:pt>
                <c:pt idx="834">
                  <c:v>42186.0</c:v>
                </c:pt>
                <c:pt idx="835">
                  <c:v>42217.0</c:v>
                </c:pt>
                <c:pt idx="836">
                  <c:v>42248.0</c:v>
                </c:pt>
                <c:pt idx="837">
                  <c:v>42278.0</c:v>
                </c:pt>
                <c:pt idx="838">
                  <c:v>42309.0</c:v>
                </c:pt>
                <c:pt idx="839">
                  <c:v>42339.0</c:v>
                </c:pt>
                <c:pt idx="840">
                  <c:v>42370.0</c:v>
                </c:pt>
                <c:pt idx="841">
                  <c:v>42401.0</c:v>
                </c:pt>
                <c:pt idx="842">
                  <c:v>42430.0</c:v>
                </c:pt>
                <c:pt idx="843">
                  <c:v>42461.0</c:v>
                </c:pt>
              </c:numCache>
            </c:numRef>
          </c:cat>
          <c:val>
            <c:numRef>
              <c:f>'WTI Crude oil prices'!$A$3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411496"/>
        <c:axId val="2125414568"/>
      </c:lineChart>
      <c:dateAx>
        <c:axId val="21254114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2125414568"/>
        <c:crosses val="autoZero"/>
        <c:auto val="1"/>
        <c:lblOffset val="100"/>
        <c:baseTimeUnit val="months"/>
      </c:dateAx>
      <c:valAx>
        <c:axId val="2125414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411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 Crude Oil Production (Thousands Barrels Per</a:t>
            </a:r>
            <a:r>
              <a:rPr lang="en-US" baseline="0"/>
              <a:t> Day</a:t>
            </a:r>
            <a:r>
              <a:rPr lang="en-US"/>
              <a:t>),</a:t>
            </a:r>
            <a:r>
              <a:rPr lang="en-US" baseline="0"/>
              <a:t> 1973-2016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/>
          </c:spPr>
          <c:marker>
            <c:symbol val="none"/>
          </c:marker>
          <c:cat>
            <c:numRef>
              <c:f>'Crude oil production'!$A$6:$A$525</c:f>
              <c:numCache>
                <c:formatCode>mmm\-yy</c:formatCode>
                <c:ptCount val="520"/>
                <c:pt idx="0">
                  <c:v>26665.0</c:v>
                </c:pt>
                <c:pt idx="1">
                  <c:v>26696.0</c:v>
                </c:pt>
                <c:pt idx="2">
                  <c:v>26724.0</c:v>
                </c:pt>
                <c:pt idx="3">
                  <c:v>26755.0</c:v>
                </c:pt>
                <c:pt idx="4">
                  <c:v>26785.0</c:v>
                </c:pt>
                <c:pt idx="5">
                  <c:v>26816.0</c:v>
                </c:pt>
                <c:pt idx="6">
                  <c:v>26846.0</c:v>
                </c:pt>
                <c:pt idx="7">
                  <c:v>26877.0</c:v>
                </c:pt>
                <c:pt idx="8">
                  <c:v>26908.0</c:v>
                </c:pt>
                <c:pt idx="9">
                  <c:v>26938.0</c:v>
                </c:pt>
                <c:pt idx="10">
                  <c:v>26969.0</c:v>
                </c:pt>
                <c:pt idx="11">
                  <c:v>26999.0</c:v>
                </c:pt>
                <c:pt idx="12">
                  <c:v>27030.0</c:v>
                </c:pt>
                <c:pt idx="13">
                  <c:v>27061.0</c:v>
                </c:pt>
                <c:pt idx="14">
                  <c:v>27089.0</c:v>
                </c:pt>
                <c:pt idx="15">
                  <c:v>27120.0</c:v>
                </c:pt>
                <c:pt idx="16">
                  <c:v>27150.0</c:v>
                </c:pt>
                <c:pt idx="17">
                  <c:v>27181.0</c:v>
                </c:pt>
                <c:pt idx="18">
                  <c:v>27211.0</c:v>
                </c:pt>
                <c:pt idx="19">
                  <c:v>27242.0</c:v>
                </c:pt>
                <c:pt idx="20">
                  <c:v>27273.0</c:v>
                </c:pt>
                <c:pt idx="21">
                  <c:v>27303.0</c:v>
                </c:pt>
                <c:pt idx="22">
                  <c:v>27334.0</c:v>
                </c:pt>
                <c:pt idx="23">
                  <c:v>27364.0</c:v>
                </c:pt>
                <c:pt idx="24">
                  <c:v>27395.0</c:v>
                </c:pt>
                <c:pt idx="25">
                  <c:v>27426.0</c:v>
                </c:pt>
                <c:pt idx="26">
                  <c:v>27454.0</c:v>
                </c:pt>
                <c:pt idx="27">
                  <c:v>27485.0</c:v>
                </c:pt>
                <c:pt idx="28">
                  <c:v>27515.0</c:v>
                </c:pt>
                <c:pt idx="29">
                  <c:v>27546.0</c:v>
                </c:pt>
                <c:pt idx="30">
                  <c:v>27576.0</c:v>
                </c:pt>
                <c:pt idx="31">
                  <c:v>27607.0</c:v>
                </c:pt>
                <c:pt idx="32">
                  <c:v>27638.0</c:v>
                </c:pt>
                <c:pt idx="33">
                  <c:v>27668.0</c:v>
                </c:pt>
                <c:pt idx="34">
                  <c:v>27699.0</c:v>
                </c:pt>
                <c:pt idx="35">
                  <c:v>27729.0</c:v>
                </c:pt>
                <c:pt idx="36">
                  <c:v>27760.0</c:v>
                </c:pt>
                <c:pt idx="37">
                  <c:v>27791.0</c:v>
                </c:pt>
                <c:pt idx="38">
                  <c:v>27820.0</c:v>
                </c:pt>
                <c:pt idx="39">
                  <c:v>27851.0</c:v>
                </c:pt>
                <c:pt idx="40">
                  <c:v>27881.0</c:v>
                </c:pt>
                <c:pt idx="41">
                  <c:v>27912.0</c:v>
                </c:pt>
                <c:pt idx="42">
                  <c:v>27942.0</c:v>
                </c:pt>
                <c:pt idx="43">
                  <c:v>27973.0</c:v>
                </c:pt>
                <c:pt idx="44">
                  <c:v>28004.0</c:v>
                </c:pt>
                <c:pt idx="45">
                  <c:v>28034.0</c:v>
                </c:pt>
                <c:pt idx="46">
                  <c:v>28065.0</c:v>
                </c:pt>
                <c:pt idx="47">
                  <c:v>28095.0</c:v>
                </c:pt>
                <c:pt idx="48">
                  <c:v>28126.0</c:v>
                </c:pt>
                <c:pt idx="49">
                  <c:v>28157.0</c:v>
                </c:pt>
                <c:pt idx="50">
                  <c:v>28185.0</c:v>
                </c:pt>
                <c:pt idx="51">
                  <c:v>28216.0</c:v>
                </c:pt>
                <c:pt idx="52">
                  <c:v>28246.0</c:v>
                </c:pt>
                <c:pt idx="53">
                  <c:v>28277.0</c:v>
                </c:pt>
                <c:pt idx="54">
                  <c:v>28307.0</c:v>
                </c:pt>
                <c:pt idx="55">
                  <c:v>28338.0</c:v>
                </c:pt>
                <c:pt idx="56">
                  <c:v>28369.0</c:v>
                </c:pt>
                <c:pt idx="57">
                  <c:v>28399.0</c:v>
                </c:pt>
                <c:pt idx="58">
                  <c:v>28430.0</c:v>
                </c:pt>
                <c:pt idx="59">
                  <c:v>28460.0</c:v>
                </c:pt>
                <c:pt idx="60">
                  <c:v>28491.0</c:v>
                </c:pt>
                <c:pt idx="61">
                  <c:v>28522.0</c:v>
                </c:pt>
                <c:pt idx="62">
                  <c:v>28550.0</c:v>
                </c:pt>
                <c:pt idx="63">
                  <c:v>28581.0</c:v>
                </c:pt>
                <c:pt idx="64">
                  <c:v>28611.0</c:v>
                </c:pt>
                <c:pt idx="65">
                  <c:v>28642.0</c:v>
                </c:pt>
                <c:pt idx="66">
                  <c:v>28672.0</c:v>
                </c:pt>
                <c:pt idx="67">
                  <c:v>28703.0</c:v>
                </c:pt>
                <c:pt idx="68">
                  <c:v>28734.0</c:v>
                </c:pt>
                <c:pt idx="69">
                  <c:v>28764.0</c:v>
                </c:pt>
                <c:pt idx="70">
                  <c:v>28795.0</c:v>
                </c:pt>
                <c:pt idx="71">
                  <c:v>28825.0</c:v>
                </c:pt>
                <c:pt idx="72">
                  <c:v>28856.0</c:v>
                </c:pt>
                <c:pt idx="73">
                  <c:v>28887.0</c:v>
                </c:pt>
                <c:pt idx="74">
                  <c:v>28915.0</c:v>
                </c:pt>
                <c:pt idx="75">
                  <c:v>28946.0</c:v>
                </c:pt>
                <c:pt idx="76">
                  <c:v>28976.0</c:v>
                </c:pt>
                <c:pt idx="77">
                  <c:v>29007.0</c:v>
                </c:pt>
                <c:pt idx="78">
                  <c:v>29037.0</c:v>
                </c:pt>
                <c:pt idx="79">
                  <c:v>29068.0</c:v>
                </c:pt>
                <c:pt idx="80">
                  <c:v>29099.0</c:v>
                </c:pt>
                <c:pt idx="81">
                  <c:v>29129.0</c:v>
                </c:pt>
                <c:pt idx="82">
                  <c:v>29160.0</c:v>
                </c:pt>
                <c:pt idx="83">
                  <c:v>29190.0</c:v>
                </c:pt>
                <c:pt idx="84">
                  <c:v>29221.0</c:v>
                </c:pt>
                <c:pt idx="85">
                  <c:v>29252.0</c:v>
                </c:pt>
                <c:pt idx="86">
                  <c:v>29281.0</c:v>
                </c:pt>
                <c:pt idx="87">
                  <c:v>29312.0</c:v>
                </c:pt>
                <c:pt idx="88">
                  <c:v>29342.0</c:v>
                </c:pt>
                <c:pt idx="89">
                  <c:v>29373.0</c:v>
                </c:pt>
                <c:pt idx="90">
                  <c:v>29403.0</c:v>
                </c:pt>
                <c:pt idx="91">
                  <c:v>29434.0</c:v>
                </c:pt>
                <c:pt idx="92">
                  <c:v>29465.0</c:v>
                </c:pt>
                <c:pt idx="93">
                  <c:v>29495.0</c:v>
                </c:pt>
                <c:pt idx="94">
                  <c:v>29526.0</c:v>
                </c:pt>
                <c:pt idx="95">
                  <c:v>29556.0</c:v>
                </c:pt>
                <c:pt idx="96">
                  <c:v>29587.0</c:v>
                </c:pt>
                <c:pt idx="97">
                  <c:v>29618.0</c:v>
                </c:pt>
                <c:pt idx="98">
                  <c:v>29646.0</c:v>
                </c:pt>
                <c:pt idx="99">
                  <c:v>29677.0</c:v>
                </c:pt>
                <c:pt idx="100">
                  <c:v>29707.0</c:v>
                </c:pt>
                <c:pt idx="101">
                  <c:v>29738.0</c:v>
                </c:pt>
                <c:pt idx="102">
                  <c:v>29768.0</c:v>
                </c:pt>
                <c:pt idx="103">
                  <c:v>29799.0</c:v>
                </c:pt>
                <c:pt idx="104">
                  <c:v>29830.0</c:v>
                </c:pt>
                <c:pt idx="105">
                  <c:v>29860.0</c:v>
                </c:pt>
                <c:pt idx="106">
                  <c:v>29891.0</c:v>
                </c:pt>
                <c:pt idx="107">
                  <c:v>29921.0</c:v>
                </c:pt>
                <c:pt idx="108">
                  <c:v>29952.0</c:v>
                </c:pt>
                <c:pt idx="109">
                  <c:v>29983.0</c:v>
                </c:pt>
                <c:pt idx="110">
                  <c:v>30011.0</c:v>
                </c:pt>
                <c:pt idx="111">
                  <c:v>30042.0</c:v>
                </c:pt>
                <c:pt idx="112">
                  <c:v>30072.0</c:v>
                </c:pt>
                <c:pt idx="113">
                  <c:v>30103.0</c:v>
                </c:pt>
                <c:pt idx="114">
                  <c:v>30133.0</c:v>
                </c:pt>
                <c:pt idx="115">
                  <c:v>30164.0</c:v>
                </c:pt>
                <c:pt idx="116">
                  <c:v>30195.0</c:v>
                </c:pt>
                <c:pt idx="117">
                  <c:v>30225.0</c:v>
                </c:pt>
                <c:pt idx="118">
                  <c:v>30256.0</c:v>
                </c:pt>
                <c:pt idx="119">
                  <c:v>30286.0</c:v>
                </c:pt>
                <c:pt idx="120">
                  <c:v>30317.0</c:v>
                </c:pt>
                <c:pt idx="121">
                  <c:v>30348.0</c:v>
                </c:pt>
                <c:pt idx="122">
                  <c:v>30376.0</c:v>
                </c:pt>
                <c:pt idx="123">
                  <c:v>30407.0</c:v>
                </c:pt>
                <c:pt idx="124">
                  <c:v>30437.0</c:v>
                </c:pt>
                <c:pt idx="125">
                  <c:v>30468.0</c:v>
                </c:pt>
                <c:pt idx="126">
                  <c:v>30498.0</c:v>
                </c:pt>
                <c:pt idx="127">
                  <c:v>30529.0</c:v>
                </c:pt>
                <c:pt idx="128">
                  <c:v>30560.0</c:v>
                </c:pt>
                <c:pt idx="129">
                  <c:v>30590.0</c:v>
                </c:pt>
                <c:pt idx="130">
                  <c:v>30621.0</c:v>
                </c:pt>
                <c:pt idx="131">
                  <c:v>30651.0</c:v>
                </c:pt>
                <c:pt idx="132">
                  <c:v>30682.0</c:v>
                </c:pt>
                <c:pt idx="133">
                  <c:v>30713.0</c:v>
                </c:pt>
                <c:pt idx="134">
                  <c:v>30742.0</c:v>
                </c:pt>
                <c:pt idx="135">
                  <c:v>30773.0</c:v>
                </c:pt>
                <c:pt idx="136">
                  <c:v>30803.0</c:v>
                </c:pt>
                <c:pt idx="137">
                  <c:v>30834.0</c:v>
                </c:pt>
                <c:pt idx="138">
                  <c:v>30864.0</c:v>
                </c:pt>
                <c:pt idx="139">
                  <c:v>30895.0</c:v>
                </c:pt>
                <c:pt idx="140">
                  <c:v>30926.0</c:v>
                </c:pt>
                <c:pt idx="141">
                  <c:v>30956.0</c:v>
                </c:pt>
                <c:pt idx="142">
                  <c:v>30987.0</c:v>
                </c:pt>
                <c:pt idx="143">
                  <c:v>31017.0</c:v>
                </c:pt>
                <c:pt idx="144">
                  <c:v>31048.0</c:v>
                </c:pt>
                <c:pt idx="145">
                  <c:v>31079.0</c:v>
                </c:pt>
                <c:pt idx="146">
                  <c:v>31107.0</c:v>
                </c:pt>
                <c:pt idx="147">
                  <c:v>31138.0</c:v>
                </c:pt>
                <c:pt idx="148">
                  <c:v>31168.0</c:v>
                </c:pt>
                <c:pt idx="149">
                  <c:v>31199.0</c:v>
                </c:pt>
                <c:pt idx="150">
                  <c:v>31229.0</c:v>
                </c:pt>
                <c:pt idx="151">
                  <c:v>31260.0</c:v>
                </c:pt>
                <c:pt idx="152">
                  <c:v>31291.0</c:v>
                </c:pt>
                <c:pt idx="153">
                  <c:v>31321.0</c:v>
                </c:pt>
                <c:pt idx="154">
                  <c:v>31352.0</c:v>
                </c:pt>
                <c:pt idx="155">
                  <c:v>31382.0</c:v>
                </c:pt>
                <c:pt idx="156">
                  <c:v>31413.0</c:v>
                </c:pt>
                <c:pt idx="157">
                  <c:v>31444.0</c:v>
                </c:pt>
                <c:pt idx="158">
                  <c:v>31472.0</c:v>
                </c:pt>
                <c:pt idx="159">
                  <c:v>31503.0</c:v>
                </c:pt>
                <c:pt idx="160">
                  <c:v>31533.0</c:v>
                </c:pt>
                <c:pt idx="161">
                  <c:v>31564.0</c:v>
                </c:pt>
                <c:pt idx="162">
                  <c:v>31594.0</c:v>
                </c:pt>
                <c:pt idx="163">
                  <c:v>31625.0</c:v>
                </c:pt>
                <c:pt idx="164">
                  <c:v>31656.0</c:v>
                </c:pt>
                <c:pt idx="165">
                  <c:v>31686.0</c:v>
                </c:pt>
                <c:pt idx="166">
                  <c:v>31717.0</c:v>
                </c:pt>
                <c:pt idx="167">
                  <c:v>31747.0</c:v>
                </c:pt>
                <c:pt idx="168">
                  <c:v>31778.0</c:v>
                </c:pt>
                <c:pt idx="169">
                  <c:v>31809.0</c:v>
                </c:pt>
                <c:pt idx="170">
                  <c:v>31837.0</c:v>
                </c:pt>
                <c:pt idx="171">
                  <c:v>31868.0</c:v>
                </c:pt>
                <c:pt idx="172">
                  <c:v>31898.0</c:v>
                </c:pt>
                <c:pt idx="173">
                  <c:v>31929.0</c:v>
                </c:pt>
                <c:pt idx="174">
                  <c:v>31959.0</c:v>
                </c:pt>
                <c:pt idx="175">
                  <c:v>31990.0</c:v>
                </c:pt>
                <c:pt idx="176">
                  <c:v>32021.0</c:v>
                </c:pt>
                <c:pt idx="177">
                  <c:v>32051.0</c:v>
                </c:pt>
                <c:pt idx="178">
                  <c:v>32082.0</c:v>
                </c:pt>
                <c:pt idx="179">
                  <c:v>32112.0</c:v>
                </c:pt>
                <c:pt idx="180">
                  <c:v>32143.0</c:v>
                </c:pt>
                <c:pt idx="181">
                  <c:v>32174.0</c:v>
                </c:pt>
                <c:pt idx="182">
                  <c:v>32203.0</c:v>
                </c:pt>
                <c:pt idx="183">
                  <c:v>32234.0</c:v>
                </c:pt>
                <c:pt idx="184">
                  <c:v>32264.0</c:v>
                </c:pt>
                <c:pt idx="185">
                  <c:v>32295.0</c:v>
                </c:pt>
                <c:pt idx="186">
                  <c:v>32325.0</c:v>
                </c:pt>
                <c:pt idx="187">
                  <c:v>32356.0</c:v>
                </c:pt>
                <c:pt idx="188">
                  <c:v>32387.0</c:v>
                </c:pt>
                <c:pt idx="189">
                  <c:v>32417.0</c:v>
                </c:pt>
                <c:pt idx="190">
                  <c:v>32448.0</c:v>
                </c:pt>
                <c:pt idx="191">
                  <c:v>32478.0</c:v>
                </c:pt>
                <c:pt idx="192">
                  <c:v>32509.0</c:v>
                </c:pt>
                <c:pt idx="193">
                  <c:v>32540.0</c:v>
                </c:pt>
                <c:pt idx="194">
                  <c:v>32568.0</c:v>
                </c:pt>
                <c:pt idx="195">
                  <c:v>32599.0</c:v>
                </c:pt>
                <c:pt idx="196">
                  <c:v>32629.0</c:v>
                </c:pt>
                <c:pt idx="197">
                  <c:v>32660.0</c:v>
                </c:pt>
                <c:pt idx="198">
                  <c:v>32690.0</c:v>
                </c:pt>
                <c:pt idx="199">
                  <c:v>32721.0</c:v>
                </c:pt>
                <c:pt idx="200">
                  <c:v>32752.0</c:v>
                </c:pt>
                <c:pt idx="201">
                  <c:v>32782.0</c:v>
                </c:pt>
                <c:pt idx="202">
                  <c:v>32813.0</c:v>
                </c:pt>
                <c:pt idx="203">
                  <c:v>32843.0</c:v>
                </c:pt>
                <c:pt idx="204">
                  <c:v>32874.0</c:v>
                </c:pt>
                <c:pt idx="205">
                  <c:v>32905.0</c:v>
                </c:pt>
                <c:pt idx="206">
                  <c:v>32933.0</c:v>
                </c:pt>
                <c:pt idx="207">
                  <c:v>32964.0</c:v>
                </c:pt>
                <c:pt idx="208">
                  <c:v>32994.0</c:v>
                </c:pt>
                <c:pt idx="209">
                  <c:v>33025.0</c:v>
                </c:pt>
                <c:pt idx="210">
                  <c:v>33055.0</c:v>
                </c:pt>
                <c:pt idx="211">
                  <c:v>33086.0</c:v>
                </c:pt>
                <c:pt idx="212">
                  <c:v>33117.0</c:v>
                </c:pt>
                <c:pt idx="213">
                  <c:v>33147.0</c:v>
                </c:pt>
                <c:pt idx="214">
                  <c:v>33178.0</c:v>
                </c:pt>
                <c:pt idx="215">
                  <c:v>33208.0</c:v>
                </c:pt>
                <c:pt idx="216">
                  <c:v>33239.0</c:v>
                </c:pt>
                <c:pt idx="217">
                  <c:v>33270.0</c:v>
                </c:pt>
                <c:pt idx="218">
                  <c:v>33298.0</c:v>
                </c:pt>
                <c:pt idx="219">
                  <c:v>33329.0</c:v>
                </c:pt>
                <c:pt idx="220">
                  <c:v>33359.0</c:v>
                </c:pt>
                <c:pt idx="221">
                  <c:v>33390.0</c:v>
                </c:pt>
                <c:pt idx="222">
                  <c:v>33420.0</c:v>
                </c:pt>
                <c:pt idx="223">
                  <c:v>33451.0</c:v>
                </c:pt>
                <c:pt idx="224">
                  <c:v>33482.0</c:v>
                </c:pt>
                <c:pt idx="225">
                  <c:v>33512.0</c:v>
                </c:pt>
                <c:pt idx="226">
                  <c:v>33543.0</c:v>
                </c:pt>
                <c:pt idx="227">
                  <c:v>33573.0</c:v>
                </c:pt>
                <c:pt idx="228">
                  <c:v>33604.0</c:v>
                </c:pt>
                <c:pt idx="229">
                  <c:v>33635.0</c:v>
                </c:pt>
                <c:pt idx="230">
                  <c:v>33664.0</c:v>
                </c:pt>
                <c:pt idx="231">
                  <c:v>33695.0</c:v>
                </c:pt>
                <c:pt idx="232">
                  <c:v>33725.0</c:v>
                </c:pt>
                <c:pt idx="233">
                  <c:v>33756.0</c:v>
                </c:pt>
                <c:pt idx="234">
                  <c:v>33786.0</c:v>
                </c:pt>
                <c:pt idx="235">
                  <c:v>33817.0</c:v>
                </c:pt>
                <c:pt idx="236">
                  <c:v>33848.0</c:v>
                </c:pt>
                <c:pt idx="237">
                  <c:v>33878.0</c:v>
                </c:pt>
                <c:pt idx="238">
                  <c:v>33909.0</c:v>
                </c:pt>
                <c:pt idx="239">
                  <c:v>33939.0</c:v>
                </c:pt>
                <c:pt idx="240">
                  <c:v>33970.0</c:v>
                </c:pt>
                <c:pt idx="241">
                  <c:v>34001.0</c:v>
                </c:pt>
                <c:pt idx="242">
                  <c:v>34029.0</c:v>
                </c:pt>
                <c:pt idx="243">
                  <c:v>34060.0</c:v>
                </c:pt>
                <c:pt idx="244">
                  <c:v>34090.0</c:v>
                </c:pt>
                <c:pt idx="245">
                  <c:v>34121.0</c:v>
                </c:pt>
                <c:pt idx="246">
                  <c:v>34151.0</c:v>
                </c:pt>
                <c:pt idx="247">
                  <c:v>34182.0</c:v>
                </c:pt>
                <c:pt idx="248">
                  <c:v>34213.0</c:v>
                </c:pt>
                <c:pt idx="249">
                  <c:v>34243.0</c:v>
                </c:pt>
                <c:pt idx="250">
                  <c:v>34274.0</c:v>
                </c:pt>
                <c:pt idx="251">
                  <c:v>34304.0</c:v>
                </c:pt>
                <c:pt idx="252">
                  <c:v>34335.0</c:v>
                </c:pt>
                <c:pt idx="253">
                  <c:v>34366.0</c:v>
                </c:pt>
                <c:pt idx="254">
                  <c:v>34394.0</c:v>
                </c:pt>
                <c:pt idx="255">
                  <c:v>34425.0</c:v>
                </c:pt>
                <c:pt idx="256">
                  <c:v>34455.0</c:v>
                </c:pt>
                <c:pt idx="257">
                  <c:v>34486.0</c:v>
                </c:pt>
                <c:pt idx="258">
                  <c:v>34516.0</c:v>
                </c:pt>
                <c:pt idx="259">
                  <c:v>34547.0</c:v>
                </c:pt>
                <c:pt idx="260">
                  <c:v>34578.0</c:v>
                </c:pt>
                <c:pt idx="261">
                  <c:v>34608.0</c:v>
                </c:pt>
                <c:pt idx="262">
                  <c:v>34639.0</c:v>
                </c:pt>
                <c:pt idx="263">
                  <c:v>34669.0</c:v>
                </c:pt>
                <c:pt idx="264">
                  <c:v>34700.0</c:v>
                </c:pt>
                <c:pt idx="265">
                  <c:v>34731.0</c:v>
                </c:pt>
                <c:pt idx="266">
                  <c:v>34759.0</c:v>
                </c:pt>
                <c:pt idx="267">
                  <c:v>34790.0</c:v>
                </c:pt>
                <c:pt idx="268">
                  <c:v>34820.0</c:v>
                </c:pt>
                <c:pt idx="269">
                  <c:v>34851.0</c:v>
                </c:pt>
                <c:pt idx="270">
                  <c:v>34881.0</c:v>
                </c:pt>
                <c:pt idx="271">
                  <c:v>34912.0</c:v>
                </c:pt>
                <c:pt idx="272">
                  <c:v>34943.0</c:v>
                </c:pt>
                <c:pt idx="273">
                  <c:v>34973.0</c:v>
                </c:pt>
                <c:pt idx="274">
                  <c:v>35004.0</c:v>
                </c:pt>
                <c:pt idx="275">
                  <c:v>35034.0</c:v>
                </c:pt>
                <c:pt idx="276">
                  <c:v>35065.0</c:v>
                </c:pt>
                <c:pt idx="277">
                  <c:v>35096.0</c:v>
                </c:pt>
                <c:pt idx="278">
                  <c:v>35125.0</c:v>
                </c:pt>
                <c:pt idx="279">
                  <c:v>35156.0</c:v>
                </c:pt>
                <c:pt idx="280">
                  <c:v>35186.0</c:v>
                </c:pt>
                <c:pt idx="281">
                  <c:v>35217.0</c:v>
                </c:pt>
                <c:pt idx="282">
                  <c:v>35247.0</c:v>
                </c:pt>
                <c:pt idx="283">
                  <c:v>35278.0</c:v>
                </c:pt>
                <c:pt idx="284">
                  <c:v>35309.0</c:v>
                </c:pt>
                <c:pt idx="285">
                  <c:v>35339.0</c:v>
                </c:pt>
                <c:pt idx="286">
                  <c:v>35370.0</c:v>
                </c:pt>
                <c:pt idx="287">
                  <c:v>35400.0</c:v>
                </c:pt>
                <c:pt idx="288">
                  <c:v>35431.0</c:v>
                </c:pt>
                <c:pt idx="289">
                  <c:v>35462.0</c:v>
                </c:pt>
                <c:pt idx="290">
                  <c:v>35490.0</c:v>
                </c:pt>
                <c:pt idx="291">
                  <c:v>35521.0</c:v>
                </c:pt>
                <c:pt idx="292">
                  <c:v>35551.0</c:v>
                </c:pt>
                <c:pt idx="293">
                  <c:v>35582.0</c:v>
                </c:pt>
                <c:pt idx="294">
                  <c:v>35612.0</c:v>
                </c:pt>
                <c:pt idx="295">
                  <c:v>35643.0</c:v>
                </c:pt>
                <c:pt idx="296">
                  <c:v>35674.0</c:v>
                </c:pt>
                <c:pt idx="297">
                  <c:v>35704.0</c:v>
                </c:pt>
                <c:pt idx="298">
                  <c:v>35735.0</c:v>
                </c:pt>
                <c:pt idx="299">
                  <c:v>35765.0</c:v>
                </c:pt>
                <c:pt idx="300">
                  <c:v>35796.0</c:v>
                </c:pt>
                <c:pt idx="301">
                  <c:v>35827.0</c:v>
                </c:pt>
                <c:pt idx="302">
                  <c:v>35855.0</c:v>
                </c:pt>
                <c:pt idx="303">
                  <c:v>35886.0</c:v>
                </c:pt>
                <c:pt idx="304">
                  <c:v>35916.0</c:v>
                </c:pt>
                <c:pt idx="305">
                  <c:v>35947.0</c:v>
                </c:pt>
                <c:pt idx="306">
                  <c:v>35977.0</c:v>
                </c:pt>
                <c:pt idx="307">
                  <c:v>36008.0</c:v>
                </c:pt>
                <c:pt idx="308">
                  <c:v>36039.0</c:v>
                </c:pt>
                <c:pt idx="309">
                  <c:v>36069.0</c:v>
                </c:pt>
                <c:pt idx="310">
                  <c:v>36100.0</c:v>
                </c:pt>
                <c:pt idx="311">
                  <c:v>36130.0</c:v>
                </c:pt>
                <c:pt idx="312">
                  <c:v>36161.0</c:v>
                </c:pt>
                <c:pt idx="313">
                  <c:v>36192.0</c:v>
                </c:pt>
                <c:pt idx="314">
                  <c:v>36220.0</c:v>
                </c:pt>
                <c:pt idx="315">
                  <c:v>36251.0</c:v>
                </c:pt>
                <c:pt idx="316">
                  <c:v>36281.0</c:v>
                </c:pt>
                <c:pt idx="317">
                  <c:v>36312.0</c:v>
                </c:pt>
                <c:pt idx="318">
                  <c:v>36342.0</c:v>
                </c:pt>
                <c:pt idx="319">
                  <c:v>36373.0</c:v>
                </c:pt>
                <c:pt idx="320">
                  <c:v>36404.0</c:v>
                </c:pt>
                <c:pt idx="321">
                  <c:v>36434.0</c:v>
                </c:pt>
                <c:pt idx="322">
                  <c:v>36465.0</c:v>
                </c:pt>
                <c:pt idx="323">
                  <c:v>36495.0</c:v>
                </c:pt>
                <c:pt idx="324">
                  <c:v>36526.0</c:v>
                </c:pt>
                <c:pt idx="325">
                  <c:v>36557.0</c:v>
                </c:pt>
                <c:pt idx="326">
                  <c:v>36586.0</c:v>
                </c:pt>
                <c:pt idx="327">
                  <c:v>36617.0</c:v>
                </c:pt>
                <c:pt idx="328">
                  <c:v>36647.0</c:v>
                </c:pt>
                <c:pt idx="329">
                  <c:v>36678.0</c:v>
                </c:pt>
                <c:pt idx="330">
                  <c:v>36708.0</c:v>
                </c:pt>
                <c:pt idx="331">
                  <c:v>36739.0</c:v>
                </c:pt>
                <c:pt idx="332">
                  <c:v>36770.0</c:v>
                </c:pt>
                <c:pt idx="333">
                  <c:v>36800.0</c:v>
                </c:pt>
                <c:pt idx="334">
                  <c:v>36831.0</c:v>
                </c:pt>
                <c:pt idx="335">
                  <c:v>36861.0</c:v>
                </c:pt>
                <c:pt idx="336">
                  <c:v>36892.0</c:v>
                </c:pt>
                <c:pt idx="337">
                  <c:v>36923.0</c:v>
                </c:pt>
                <c:pt idx="338">
                  <c:v>36951.0</c:v>
                </c:pt>
                <c:pt idx="339">
                  <c:v>36982.0</c:v>
                </c:pt>
                <c:pt idx="340">
                  <c:v>37012.0</c:v>
                </c:pt>
                <c:pt idx="341">
                  <c:v>37043.0</c:v>
                </c:pt>
                <c:pt idx="342">
                  <c:v>37073.0</c:v>
                </c:pt>
                <c:pt idx="343">
                  <c:v>37104.0</c:v>
                </c:pt>
                <c:pt idx="344">
                  <c:v>37135.0</c:v>
                </c:pt>
                <c:pt idx="345">
                  <c:v>37165.0</c:v>
                </c:pt>
                <c:pt idx="346">
                  <c:v>37196.0</c:v>
                </c:pt>
                <c:pt idx="347">
                  <c:v>37226.0</c:v>
                </c:pt>
                <c:pt idx="348">
                  <c:v>37257.0</c:v>
                </c:pt>
                <c:pt idx="349">
                  <c:v>37288.0</c:v>
                </c:pt>
                <c:pt idx="350">
                  <c:v>37316.0</c:v>
                </c:pt>
                <c:pt idx="351">
                  <c:v>37347.0</c:v>
                </c:pt>
                <c:pt idx="352">
                  <c:v>37377.0</c:v>
                </c:pt>
                <c:pt idx="353">
                  <c:v>37408.0</c:v>
                </c:pt>
                <c:pt idx="354">
                  <c:v>37438.0</c:v>
                </c:pt>
                <c:pt idx="355">
                  <c:v>37469.0</c:v>
                </c:pt>
                <c:pt idx="356">
                  <c:v>37500.0</c:v>
                </c:pt>
                <c:pt idx="357">
                  <c:v>37530.0</c:v>
                </c:pt>
                <c:pt idx="358">
                  <c:v>37561.0</c:v>
                </c:pt>
                <c:pt idx="359">
                  <c:v>37591.0</c:v>
                </c:pt>
                <c:pt idx="360">
                  <c:v>37622.0</c:v>
                </c:pt>
                <c:pt idx="361">
                  <c:v>37653.0</c:v>
                </c:pt>
                <c:pt idx="362">
                  <c:v>37681.0</c:v>
                </c:pt>
                <c:pt idx="363">
                  <c:v>37712.0</c:v>
                </c:pt>
                <c:pt idx="364">
                  <c:v>37742.0</c:v>
                </c:pt>
                <c:pt idx="365">
                  <c:v>37773.0</c:v>
                </c:pt>
                <c:pt idx="366">
                  <c:v>37803.0</c:v>
                </c:pt>
                <c:pt idx="367">
                  <c:v>37834.0</c:v>
                </c:pt>
                <c:pt idx="368">
                  <c:v>37865.0</c:v>
                </c:pt>
                <c:pt idx="369">
                  <c:v>37895.0</c:v>
                </c:pt>
                <c:pt idx="370">
                  <c:v>37926.0</c:v>
                </c:pt>
                <c:pt idx="371">
                  <c:v>37956.0</c:v>
                </c:pt>
                <c:pt idx="372">
                  <c:v>37987.0</c:v>
                </c:pt>
                <c:pt idx="373">
                  <c:v>38018.0</c:v>
                </c:pt>
                <c:pt idx="374">
                  <c:v>38047.0</c:v>
                </c:pt>
                <c:pt idx="375">
                  <c:v>38078.0</c:v>
                </c:pt>
                <c:pt idx="376">
                  <c:v>38108.0</c:v>
                </c:pt>
                <c:pt idx="377">
                  <c:v>38139.0</c:v>
                </c:pt>
                <c:pt idx="378">
                  <c:v>38169.0</c:v>
                </c:pt>
                <c:pt idx="379">
                  <c:v>38200.0</c:v>
                </c:pt>
                <c:pt idx="380">
                  <c:v>38231.0</c:v>
                </c:pt>
                <c:pt idx="381">
                  <c:v>38261.0</c:v>
                </c:pt>
                <c:pt idx="382">
                  <c:v>38292.0</c:v>
                </c:pt>
                <c:pt idx="383">
                  <c:v>38322.0</c:v>
                </c:pt>
                <c:pt idx="384">
                  <c:v>38353.0</c:v>
                </c:pt>
                <c:pt idx="385">
                  <c:v>38384.0</c:v>
                </c:pt>
                <c:pt idx="386">
                  <c:v>38412.0</c:v>
                </c:pt>
                <c:pt idx="387">
                  <c:v>38443.0</c:v>
                </c:pt>
                <c:pt idx="388">
                  <c:v>38473.0</c:v>
                </c:pt>
                <c:pt idx="389">
                  <c:v>38504.0</c:v>
                </c:pt>
                <c:pt idx="390">
                  <c:v>38534.0</c:v>
                </c:pt>
                <c:pt idx="391">
                  <c:v>38565.0</c:v>
                </c:pt>
                <c:pt idx="392">
                  <c:v>38596.0</c:v>
                </c:pt>
                <c:pt idx="393">
                  <c:v>38626.0</c:v>
                </c:pt>
                <c:pt idx="394">
                  <c:v>38657.0</c:v>
                </c:pt>
                <c:pt idx="395">
                  <c:v>38687.0</c:v>
                </c:pt>
                <c:pt idx="396">
                  <c:v>38718.0</c:v>
                </c:pt>
                <c:pt idx="397">
                  <c:v>38749.0</c:v>
                </c:pt>
                <c:pt idx="398">
                  <c:v>38777.0</c:v>
                </c:pt>
                <c:pt idx="399">
                  <c:v>38808.0</c:v>
                </c:pt>
                <c:pt idx="400">
                  <c:v>38838.0</c:v>
                </c:pt>
                <c:pt idx="401">
                  <c:v>38869.0</c:v>
                </c:pt>
                <c:pt idx="402">
                  <c:v>38899.0</c:v>
                </c:pt>
                <c:pt idx="403">
                  <c:v>38930.0</c:v>
                </c:pt>
                <c:pt idx="404">
                  <c:v>38961.0</c:v>
                </c:pt>
                <c:pt idx="405">
                  <c:v>38991.0</c:v>
                </c:pt>
                <c:pt idx="406">
                  <c:v>39022.0</c:v>
                </c:pt>
                <c:pt idx="407">
                  <c:v>39052.0</c:v>
                </c:pt>
                <c:pt idx="408">
                  <c:v>39083.0</c:v>
                </c:pt>
                <c:pt idx="409">
                  <c:v>39114.0</c:v>
                </c:pt>
                <c:pt idx="410">
                  <c:v>39142.0</c:v>
                </c:pt>
                <c:pt idx="411">
                  <c:v>39173.0</c:v>
                </c:pt>
                <c:pt idx="412">
                  <c:v>39203.0</c:v>
                </c:pt>
                <c:pt idx="413">
                  <c:v>39234.0</c:v>
                </c:pt>
                <c:pt idx="414">
                  <c:v>39264.0</c:v>
                </c:pt>
                <c:pt idx="415">
                  <c:v>39295.0</c:v>
                </c:pt>
                <c:pt idx="416">
                  <c:v>39326.0</c:v>
                </c:pt>
                <c:pt idx="417">
                  <c:v>39356.0</c:v>
                </c:pt>
                <c:pt idx="418">
                  <c:v>39387.0</c:v>
                </c:pt>
                <c:pt idx="419">
                  <c:v>39417.0</c:v>
                </c:pt>
                <c:pt idx="420">
                  <c:v>39448.0</c:v>
                </c:pt>
                <c:pt idx="421">
                  <c:v>39479.0</c:v>
                </c:pt>
                <c:pt idx="422">
                  <c:v>39508.0</c:v>
                </c:pt>
                <c:pt idx="423">
                  <c:v>39539.0</c:v>
                </c:pt>
                <c:pt idx="424">
                  <c:v>39569.0</c:v>
                </c:pt>
                <c:pt idx="425">
                  <c:v>39600.0</c:v>
                </c:pt>
                <c:pt idx="426">
                  <c:v>39630.0</c:v>
                </c:pt>
                <c:pt idx="427">
                  <c:v>39661.0</c:v>
                </c:pt>
                <c:pt idx="428">
                  <c:v>39692.0</c:v>
                </c:pt>
                <c:pt idx="429">
                  <c:v>39722.0</c:v>
                </c:pt>
                <c:pt idx="430">
                  <c:v>39753.0</c:v>
                </c:pt>
                <c:pt idx="431">
                  <c:v>39783.0</c:v>
                </c:pt>
                <c:pt idx="432">
                  <c:v>39814.0</c:v>
                </c:pt>
                <c:pt idx="433">
                  <c:v>39845.0</c:v>
                </c:pt>
                <c:pt idx="434">
                  <c:v>39873.0</c:v>
                </c:pt>
                <c:pt idx="435">
                  <c:v>39904.0</c:v>
                </c:pt>
                <c:pt idx="436">
                  <c:v>39934.0</c:v>
                </c:pt>
                <c:pt idx="437">
                  <c:v>39965.0</c:v>
                </c:pt>
                <c:pt idx="438">
                  <c:v>39995.0</c:v>
                </c:pt>
                <c:pt idx="439">
                  <c:v>40026.0</c:v>
                </c:pt>
                <c:pt idx="440">
                  <c:v>40057.0</c:v>
                </c:pt>
                <c:pt idx="441">
                  <c:v>40087.0</c:v>
                </c:pt>
                <c:pt idx="442">
                  <c:v>40118.0</c:v>
                </c:pt>
                <c:pt idx="443">
                  <c:v>40148.0</c:v>
                </c:pt>
                <c:pt idx="444">
                  <c:v>40179.0</c:v>
                </c:pt>
                <c:pt idx="445">
                  <c:v>40210.0</c:v>
                </c:pt>
                <c:pt idx="446">
                  <c:v>40238.0</c:v>
                </c:pt>
                <c:pt idx="447">
                  <c:v>40269.0</c:v>
                </c:pt>
                <c:pt idx="448">
                  <c:v>40299.0</c:v>
                </c:pt>
                <c:pt idx="449">
                  <c:v>40330.0</c:v>
                </c:pt>
                <c:pt idx="450">
                  <c:v>40360.0</c:v>
                </c:pt>
                <c:pt idx="451">
                  <c:v>40391.0</c:v>
                </c:pt>
                <c:pt idx="452">
                  <c:v>40422.0</c:v>
                </c:pt>
                <c:pt idx="453">
                  <c:v>40452.0</c:v>
                </c:pt>
                <c:pt idx="454">
                  <c:v>40483.0</c:v>
                </c:pt>
                <c:pt idx="455">
                  <c:v>40513.0</c:v>
                </c:pt>
                <c:pt idx="456">
                  <c:v>40544.0</c:v>
                </c:pt>
                <c:pt idx="457">
                  <c:v>40575.0</c:v>
                </c:pt>
                <c:pt idx="458">
                  <c:v>40603.0</c:v>
                </c:pt>
                <c:pt idx="459">
                  <c:v>40634.0</c:v>
                </c:pt>
                <c:pt idx="460">
                  <c:v>40664.0</c:v>
                </c:pt>
                <c:pt idx="461">
                  <c:v>40695.0</c:v>
                </c:pt>
                <c:pt idx="462">
                  <c:v>40725.0</c:v>
                </c:pt>
                <c:pt idx="463">
                  <c:v>40756.0</c:v>
                </c:pt>
                <c:pt idx="464">
                  <c:v>40787.0</c:v>
                </c:pt>
                <c:pt idx="465">
                  <c:v>40817.0</c:v>
                </c:pt>
                <c:pt idx="466">
                  <c:v>40848.0</c:v>
                </c:pt>
                <c:pt idx="467">
                  <c:v>40878.0</c:v>
                </c:pt>
                <c:pt idx="468">
                  <c:v>40909.0</c:v>
                </c:pt>
                <c:pt idx="469">
                  <c:v>40940.0</c:v>
                </c:pt>
                <c:pt idx="470">
                  <c:v>40969.0</c:v>
                </c:pt>
                <c:pt idx="471">
                  <c:v>41000.0</c:v>
                </c:pt>
                <c:pt idx="472">
                  <c:v>41030.0</c:v>
                </c:pt>
                <c:pt idx="473">
                  <c:v>41061.0</c:v>
                </c:pt>
                <c:pt idx="474">
                  <c:v>41091.0</c:v>
                </c:pt>
                <c:pt idx="475">
                  <c:v>41122.0</c:v>
                </c:pt>
                <c:pt idx="476">
                  <c:v>41153.0</c:v>
                </c:pt>
                <c:pt idx="477">
                  <c:v>41183.0</c:v>
                </c:pt>
                <c:pt idx="478">
                  <c:v>41214.0</c:v>
                </c:pt>
                <c:pt idx="479">
                  <c:v>41244.0</c:v>
                </c:pt>
                <c:pt idx="480">
                  <c:v>41275.0</c:v>
                </c:pt>
                <c:pt idx="481">
                  <c:v>41306.0</c:v>
                </c:pt>
                <c:pt idx="482">
                  <c:v>41334.0</c:v>
                </c:pt>
                <c:pt idx="483">
                  <c:v>41365.0</c:v>
                </c:pt>
                <c:pt idx="484">
                  <c:v>41395.0</c:v>
                </c:pt>
                <c:pt idx="485">
                  <c:v>41426.0</c:v>
                </c:pt>
                <c:pt idx="486">
                  <c:v>41456.0</c:v>
                </c:pt>
                <c:pt idx="487">
                  <c:v>41487.0</c:v>
                </c:pt>
                <c:pt idx="488">
                  <c:v>41518.0</c:v>
                </c:pt>
                <c:pt idx="489">
                  <c:v>41548.0</c:v>
                </c:pt>
                <c:pt idx="490">
                  <c:v>41579.0</c:v>
                </c:pt>
                <c:pt idx="491">
                  <c:v>41609.0</c:v>
                </c:pt>
                <c:pt idx="492">
                  <c:v>41640.0</c:v>
                </c:pt>
                <c:pt idx="493">
                  <c:v>41671.0</c:v>
                </c:pt>
                <c:pt idx="494">
                  <c:v>41699.0</c:v>
                </c:pt>
                <c:pt idx="495">
                  <c:v>41730.0</c:v>
                </c:pt>
                <c:pt idx="496">
                  <c:v>41760.0</c:v>
                </c:pt>
                <c:pt idx="497">
                  <c:v>41791.0</c:v>
                </c:pt>
                <c:pt idx="498">
                  <c:v>41821.0</c:v>
                </c:pt>
                <c:pt idx="499">
                  <c:v>41852.0</c:v>
                </c:pt>
                <c:pt idx="500">
                  <c:v>41883.0</c:v>
                </c:pt>
                <c:pt idx="501">
                  <c:v>41913.0</c:v>
                </c:pt>
                <c:pt idx="502">
                  <c:v>41944.0</c:v>
                </c:pt>
                <c:pt idx="503">
                  <c:v>41974.0</c:v>
                </c:pt>
                <c:pt idx="504">
                  <c:v>42005.0</c:v>
                </c:pt>
                <c:pt idx="505">
                  <c:v>42036.0</c:v>
                </c:pt>
                <c:pt idx="506">
                  <c:v>42064.0</c:v>
                </c:pt>
                <c:pt idx="507">
                  <c:v>42095.0</c:v>
                </c:pt>
                <c:pt idx="508">
                  <c:v>42125.0</c:v>
                </c:pt>
                <c:pt idx="509">
                  <c:v>42156.0</c:v>
                </c:pt>
                <c:pt idx="510">
                  <c:v>42186.0</c:v>
                </c:pt>
                <c:pt idx="511">
                  <c:v>42217.0</c:v>
                </c:pt>
                <c:pt idx="512">
                  <c:v>42248.0</c:v>
                </c:pt>
                <c:pt idx="513">
                  <c:v>42278.0</c:v>
                </c:pt>
                <c:pt idx="514">
                  <c:v>42309.0</c:v>
                </c:pt>
                <c:pt idx="515">
                  <c:v>42339.0</c:v>
                </c:pt>
                <c:pt idx="516">
                  <c:v>42370.0</c:v>
                </c:pt>
                <c:pt idx="517">
                  <c:v>42401.0</c:v>
                </c:pt>
                <c:pt idx="518">
                  <c:v>42430.0</c:v>
                </c:pt>
                <c:pt idx="519">
                  <c:v>42461.0</c:v>
                </c:pt>
              </c:numCache>
            </c:numRef>
          </c:cat>
          <c:val>
            <c:numRef>
              <c:f>'Crude oil production'!$B$6:$B$525</c:f>
              <c:numCache>
                <c:formatCode>General</c:formatCode>
                <c:ptCount val="520"/>
                <c:pt idx="0">
                  <c:v>3272.0</c:v>
                </c:pt>
                <c:pt idx="1">
                  <c:v>3309.0</c:v>
                </c:pt>
                <c:pt idx="2">
                  <c:v>3330.0</c:v>
                </c:pt>
                <c:pt idx="3">
                  <c:v>3360.0</c:v>
                </c:pt>
                <c:pt idx="4">
                  <c:v>3426.0</c:v>
                </c:pt>
                <c:pt idx="5">
                  <c:v>3383.0</c:v>
                </c:pt>
                <c:pt idx="6">
                  <c:v>3391.0</c:v>
                </c:pt>
                <c:pt idx="7">
                  <c:v>3396.0</c:v>
                </c:pt>
                <c:pt idx="8">
                  <c:v>3406.0</c:v>
                </c:pt>
                <c:pt idx="9">
                  <c:v>3381.0</c:v>
                </c:pt>
                <c:pt idx="10">
                  <c:v>3395.0</c:v>
                </c:pt>
                <c:pt idx="11">
                  <c:v>3340.0</c:v>
                </c:pt>
                <c:pt idx="12">
                  <c:v>3284.0</c:v>
                </c:pt>
                <c:pt idx="13">
                  <c:v>3230.0</c:v>
                </c:pt>
                <c:pt idx="14">
                  <c:v>3189.0</c:v>
                </c:pt>
                <c:pt idx="15">
                  <c:v>3053.0</c:v>
                </c:pt>
                <c:pt idx="16">
                  <c:v>2939.0</c:v>
                </c:pt>
                <c:pt idx="17">
                  <c:v>2953.0</c:v>
                </c:pt>
                <c:pt idx="18">
                  <c:v>2949.0</c:v>
                </c:pt>
                <c:pt idx="19">
                  <c:v>2868.0</c:v>
                </c:pt>
                <c:pt idx="20">
                  <c:v>2778.0</c:v>
                </c:pt>
                <c:pt idx="21">
                  <c:v>2818.0</c:v>
                </c:pt>
                <c:pt idx="22">
                  <c:v>2826.0</c:v>
                </c:pt>
                <c:pt idx="23">
                  <c:v>2841.0</c:v>
                </c:pt>
                <c:pt idx="24">
                  <c:v>2747.0</c:v>
                </c:pt>
                <c:pt idx="25">
                  <c:v>2565.0</c:v>
                </c:pt>
                <c:pt idx="26">
                  <c:v>2535.0</c:v>
                </c:pt>
                <c:pt idx="27">
                  <c:v>2490.0</c:v>
                </c:pt>
                <c:pt idx="28">
                  <c:v>2394.0</c:v>
                </c:pt>
                <c:pt idx="29">
                  <c:v>2439.0</c:v>
                </c:pt>
                <c:pt idx="30">
                  <c:v>2336.0</c:v>
                </c:pt>
                <c:pt idx="31">
                  <c:v>2285.0</c:v>
                </c:pt>
                <c:pt idx="32">
                  <c:v>2316.0</c:v>
                </c:pt>
                <c:pt idx="33">
                  <c:v>2244.0</c:v>
                </c:pt>
                <c:pt idx="34">
                  <c:v>2045.0</c:v>
                </c:pt>
                <c:pt idx="35">
                  <c:v>1771.0</c:v>
                </c:pt>
                <c:pt idx="36">
                  <c:v>1675.0</c:v>
                </c:pt>
                <c:pt idx="37">
                  <c:v>2002.0</c:v>
                </c:pt>
                <c:pt idx="38">
                  <c:v>2289.0</c:v>
                </c:pt>
                <c:pt idx="39">
                  <c:v>2401.0</c:v>
                </c:pt>
                <c:pt idx="40">
                  <c:v>2410.0</c:v>
                </c:pt>
                <c:pt idx="41">
                  <c:v>2371.0</c:v>
                </c:pt>
                <c:pt idx="42">
                  <c:v>2481.0</c:v>
                </c:pt>
                <c:pt idx="43">
                  <c:v>2447.0</c:v>
                </c:pt>
                <c:pt idx="44">
                  <c:v>2429.0</c:v>
                </c:pt>
                <c:pt idx="45">
                  <c:v>2364.0</c:v>
                </c:pt>
                <c:pt idx="46">
                  <c:v>2264.0</c:v>
                </c:pt>
                <c:pt idx="47">
                  <c:v>2388.0</c:v>
                </c:pt>
                <c:pt idx="48">
                  <c:v>2380.0</c:v>
                </c:pt>
                <c:pt idx="49">
                  <c:v>2332.0</c:v>
                </c:pt>
                <c:pt idx="50">
                  <c:v>2367.0</c:v>
                </c:pt>
                <c:pt idx="51">
                  <c:v>2180.0</c:v>
                </c:pt>
                <c:pt idx="52">
                  <c:v>2125.0</c:v>
                </c:pt>
                <c:pt idx="53">
                  <c:v>2230.0</c:v>
                </c:pt>
                <c:pt idx="54">
                  <c:v>2209.0</c:v>
                </c:pt>
                <c:pt idx="55">
                  <c:v>2284.0</c:v>
                </c:pt>
                <c:pt idx="56">
                  <c:v>2366.0</c:v>
                </c:pt>
                <c:pt idx="57">
                  <c:v>2350.0</c:v>
                </c:pt>
                <c:pt idx="58">
                  <c:v>2074.0</c:v>
                </c:pt>
                <c:pt idx="59">
                  <c:v>1965.0</c:v>
                </c:pt>
                <c:pt idx="60">
                  <c:v>1802.0</c:v>
                </c:pt>
                <c:pt idx="61">
                  <c:v>1640.0</c:v>
                </c:pt>
                <c:pt idx="62">
                  <c:v>2085.0</c:v>
                </c:pt>
                <c:pt idx="63">
                  <c:v>2251.0</c:v>
                </c:pt>
                <c:pt idx="64">
                  <c:v>2038.0</c:v>
                </c:pt>
                <c:pt idx="65">
                  <c:v>2372.0</c:v>
                </c:pt>
                <c:pt idx="66">
                  <c:v>2309.0</c:v>
                </c:pt>
                <c:pt idx="67">
                  <c:v>2206.0</c:v>
                </c:pt>
                <c:pt idx="68">
                  <c:v>2275.0</c:v>
                </c:pt>
                <c:pt idx="69">
                  <c:v>2328.0</c:v>
                </c:pt>
                <c:pt idx="70">
                  <c:v>2272.0</c:v>
                </c:pt>
                <c:pt idx="71">
                  <c:v>2367.0</c:v>
                </c:pt>
                <c:pt idx="72">
                  <c:v>2342.0</c:v>
                </c:pt>
                <c:pt idx="73">
                  <c:v>2342.0</c:v>
                </c:pt>
                <c:pt idx="74">
                  <c:v>2422.0</c:v>
                </c:pt>
                <c:pt idx="75">
                  <c:v>2380.0</c:v>
                </c:pt>
                <c:pt idx="76">
                  <c:v>2377.0</c:v>
                </c:pt>
                <c:pt idx="77">
                  <c:v>2246.0</c:v>
                </c:pt>
                <c:pt idx="78">
                  <c:v>2326.0</c:v>
                </c:pt>
                <c:pt idx="79">
                  <c:v>2324.0</c:v>
                </c:pt>
                <c:pt idx="80">
                  <c:v>2358.0</c:v>
                </c:pt>
                <c:pt idx="81">
                  <c:v>2354.0</c:v>
                </c:pt>
                <c:pt idx="82">
                  <c:v>2389.0</c:v>
                </c:pt>
                <c:pt idx="83">
                  <c:v>2407.0</c:v>
                </c:pt>
                <c:pt idx="84">
                  <c:v>2281.0</c:v>
                </c:pt>
                <c:pt idx="85">
                  <c:v>2206.0</c:v>
                </c:pt>
                <c:pt idx="86">
                  <c:v>1989.0</c:v>
                </c:pt>
                <c:pt idx="87">
                  <c:v>2052.0</c:v>
                </c:pt>
                <c:pt idx="88">
                  <c:v>2047.0</c:v>
                </c:pt>
                <c:pt idx="89">
                  <c:v>2060.0</c:v>
                </c:pt>
                <c:pt idx="90">
                  <c:v>2171.0</c:v>
                </c:pt>
                <c:pt idx="91">
                  <c:v>2211.0</c:v>
                </c:pt>
                <c:pt idx="92">
                  <c:v>2191.0</c:v>
                </c:pt>
                <c:pt idx="93">
                  <c:v>2228.0</c:v>
                </c:pt>
                <c:pt idx="94">
                  <c:v>2231.0</c:v>
                </c:pt>
                <c:pt idx="95">
                  <c:v>2351.0</c:v>
                </c:pt>
                <c:pt idx="96">
                  <c:v>2214.0</c:v>
                </c:pt>
                <c:pt idx="97">
                  <c:v>2189.0</c:v>
                </c:pt>
                <c:pt idx="98">
                  <c:v>2229.0</c:v>
                </c:pt>
                <c:pt idx="99">
                  <c:v>2194.0</c:v>
                </c:pt>
                <c:pt idx="100">
                  <c:v>2169.0</c:v>
                </c:pt>
                <c:pt idx="101">
                  <c:v>1985.0</c:v>
                </c:pt>
                <c:pt idx="102">
                  <c:v>1755.0</c:v>
                </c:pt>
                <c:pt idx="103">
                  <c:v>1955.0</c:v>
                </c:pt>
                <c:pt idx="104">
                  <c:v>2092.0</c:v>
                </c:pt>
                <c:pt idx="105">
                  <c:v>1975.0</c:v>
                </c:pt>
                <c:pt idx="106">
                  <c:v>2224.0</c:v>
                </c:pt>
                <c:pt idx="107">
                  <c:v>2254.0</c:v>
                </c:pt>
                <c:pt idx="108">
                  <c:v>1989.0</c:v>
                </c:pt>
                <c:pt idx="109">
                  <c:v>1734.0</c:v>
                </c:pt>
                <c:pt idx="110">
                  <c:v>1834.0</c:v>
                </c:pt>
                <c:pt idx="111">
                  <c:v>1533.0</c:v>
                </c:pt>
                <c:pt idx="112">
                  <c:v>1503.0</c:v>
                </c:pt>
                <c:pt idx="113">
                  <c:v>1513.0</c:v>
                </c:pt>
                <c:pt idx="114">
                  <c:v>1844.0</c:v>
                </c:pt>
                <c:pt idx="115">
                  <c:v>1964.0</c:v>
                </c:pt>
                <c:pt idx="116">
                  <c:v>1994.0</c:v>
                </c:pt>
                <c:pt idx="117">
                  <c:v>2165.0</c:v>
                </c:pt>
                <c:pt idx="118">
                  <c:v>2305.0</c:v>
                </c:pt>
                <c:pt idx="119">
                  <c:v>2338.0</c:v>
                </c:pt>
                <c:pt idx="120">
                  <c:v>2098.0</c:v>
                </c:pt>
                <c:pt idx="121">
                  <c:v>1791.0</c:v>
                </c:pt>
                <c:pt idx="122">
                  <c:v>2093.0</c:v>
                </c:pt>
                <c:pt idx="123">
                  <c:v>1726.0</c:v>
                </c:pt>
                <c:pt idx="124">
                  <c:v>1695.0</c:v>
                </c:pt>
                <c:pt idx="125">
                  <c:v>1700.0</c:v>
                </c:pt>
                <c:pt idx="126">
                  <c:v>1705.0</c:v>
                </c:pt>
                <c:pt idx="127">
                  <c:v>1741.0</c:v>
                </c:pt>
                <c:pt idx="128">
                  <c:v>1736.0</c:v>
                </c:pt>
                <c:pt idx="129">
                  <c:v>1750.0</c:v>
                </c:pt>
                <c:pt idx="130">
                  <c:v>1781.0</c:v>
                </c:pt>
                <c:pt idx="131">
                  <c:v>1786.0</c:v>
                </c:pt>
                <c:pt idx="132">
                  <c:v>1825.0</c:v>
                </c:pt>
                <c:pt idx="133">
                  <c:v>1800.0</c:v>
                </c:pt>
                <c:pt idx="134">
                  <c:v>1800.0</c:v>
                </c:pt>
                <c:pt idx="135">
                  <c:v>1800.0</c:v>
                </c:pt>
                <c:pt idx="136">
                  <c:v>1825.0</c:v>
                </c:pt>
                <c:pt idx="137">
                  <c:v>1790.0</c:v>
                </c:pt>
                <c:pt idx="138">
                  <c:v>1845.0</c:v>
                </c:pt>
                <c:pt idx="139">
                  <c:v>1805.0</c:v>
                </c:pt>
                <c:pt idx="140">
                  <c:v>1835.0</c:v>
                </c:pt>
                <c:pt idx="141">
                  <c:v>1785.0</c:v>
                </c:pt>
                <c:pt idx="142">
                  <c:v>1710.0</c:v>
                </c:pt>
                <c:pt idx="143">
                  <c:v>1755.0</c:v>
                </c:pt>
                <c:pt idx="144">
                  <c:v>1673.0</c:v>
                </c:pt>
                <c:pt idx="145">
                  <c:v>1678.0</c:v>
                </c:pt>
                <c:pt idx="146">
                  <c:v>1683.0</c:v>
                </c:pt>
                <c:pt idx="147">
                  <c:v>1678.0</c:v>
                </c:pt>
                <c:pt idx="148">
                  <c:v>1688.0</c:v>
                </c:pt>
                <c:pt idx="149">
                  <c:v>1673.0</c:v>
                </c:pt>
                <c:pt idx="150">
                  <c:v>1673.0</c:v>
                </c:pt>
                <c:pt idx="151">
                  <c:v>1673.0</c:v>
                </c:pt>
                <c:pt idx="152">
                  <c:v>1673.0</c:v>
                </c:pt>
                <c:pt idx="153">
                  <c:v>1673.0</c:v>
                </c:pt>
                <c:pt idx="154">
                  <c:v>1678.0</c:v>
                </c:pt>
                <c:pt idx="155">
                  <c:v>1683.0</c:v>
                </c:pt>
                <c:pt idx="156">
                  <c:v>1730.0</c:v>
                </c:pt>
                <c:pt idx="157">
                  <c:v>1730.0</c:v>
                </c:pt>
                <c:pt idx="158">
                  <c:v>1730.0</c:v>
                </c:pt>
                <c:pt idx="159">
                  <c:v>1730.0</c:v>
                </c:pt>
                <c:pt idx="160">
                  <c:v>1730.0</c:v>
                </c:pt>
                <c:pt idx="161">
                  <c:v>1755.0</c:v>
                </c:pt>
                <c:pt idx="162">
                  <c:v>1770.0</c:v>
                </c:pt>
                <c:pt idx="163">
                  <c:v>2115.0</c:v>
                </c:pt>
                <c:pt idx="164">
                  <c:v>1760.0</c:v>
                </c:pt>
                <c:pt idx="165">
                  <c:v>1750.0</c:v>
                </c:pt>
                <c:pt idx="166">
                  <c:v>1780.0</c:v>
                </c:pt>
                <c:pt idx="167">
                  <c:v>1855.0</c:v>
                </c:pt>
                <c:pt idx="168">
                  <c:v>1671.0</c:v>
                </c:pt>
                <c:pt idx="169">
                  <c:v>1671.0</c:v>
                </c:pt>
                <c:pt idx="170">
                  <c:v>1807.0</c:v>
                </c:pt>
                <c:pt idx="171">
                  <c:v>1701.0</c:v>
                </c:pt>
                <c:pt idx="172">
                  <c:v>1726.0</c:v>
                </c:pt>
                <c:pt idx="173">
                  <c:v>1766.0</c:v>
                </c:pt>
                <c:pt idx="174">
                  <c:v>1887.0</c:v>
                </c:pt>
                <c:pt idx="175">
                  <c:v>1796.0</c:v>
                </c:pt>
                <c:pt idx="176">
                  <c:v>1746.0</c:v>
                </c:pt>
                <c:pt idx="177">
                  <c:v>1751.0</c:v>
                </c:pt>
                <c:pt idx="178">
                  <c:v>1746.0</c:v>
                </c:pt>
                <c:pt idx="179">
                  <c:v>1746.0</c:v>
                </c:pt>
                <c:pt idx="180">
                  <c:v>1853.0</c:v>
                </c:pt>
                <c:pt idx="181">
                  <c:v>1853.0</c:v>
                </c:pt>
                <c:pt idx="182">
                  <c:v>1853.0</c:v>
                </c:pt>
                <c:pt idx="183">
                  <c:v>1853.0</c:v>
                </c:pt>
                <c:pt idx="184">
                  <c:v>1853.0</c:v>
                </c:pt>
                <c:pt idx="185">
                  <c:v>1853.0</c:v>
                </c:pt>
                <c:pt idx="186">
                  <c:v>1853.0</c:v>
                </c:pt>
                <c:pt idx="187">
                  <c:v>1853.0</c:v>
                </c:pt>
                <c:pt idx="188">
                  <c:v>1928.0</c:v>
                </c:pt>
                <c:pt idx="189">
                  <c:v>1928.0</c:v>
                </c:pt>
                <c:pt idx="190">
                  <c:v>2078.0</c:v>
                </c:pt>
                <c:pt idx="191">
                  <c:v>2078.0</c:v>
                </c:pt>
                <c:pt idx="192">
                  <c:v>1862.0</c:v>
                </c:pt>
                <c:pt idx="193">
                  <c:v>1862.0</c:v>
                </c:pt>
                <c:pt idx="194">
                  <c:v>1862.0</c:v>
                </c:pt>
                <c:pt idx="195">
                  <c:v>1862.0</c:v>
                </c:pt>
                <c:pt idx="196">
                  <c:v>1862.0</c:v>
                </c:pt>
                <c:pt idx="197">
                  <c:v>1913.0</c:v>
                </c:pt>
                <c:pt idx="198">
                  <c:v>1875.0</c:v>
                </c:pt>
                <c:pt idx="199">
                  <c:v>1926.0</c:v>
                </c:pt>
                <c:pt idx="200">
                  <c:v>1926.0</c:v>
                </c:pt>
                <c:pt idx="201">
                  <c:v>1977.0</c:v>
                </c:pt>
                <c:pt idx="202">
                  <c:v>1977.0</c:v>
                </c:pt>
                <c:pt idx="203">
                  <c:v>1977.0</c:v>
                </c:pt>
                <c:pt idx="204">
                  <c:v>1990.305</c:v>
                </c:pt>
                <c:pt idx="205">
                  <c:v>2140.328</c:v>
                </c:pt>
                <c:pt idx="206">
                  <c:v>2040.313</c:v>
                </c:pt>
                <c:pt idx="207">
                  <c:v>2040.313</c:v>
                </c:pt>
                <c:pt idx="208">
                  <c:v>2040.313</c:v>
                </c:pt>
                <c:pt idx="209">
                  <c:v>2040.313</c:v>
                </c:pt>
                <c:pt idx="210">
                  <c:v>2040.313</c:v>
                </c:pt>
                <c:pt idx="211">
                  <c:v>2090.32</c:v>
                </c:pt>
                <c:pt idx="212">
                  <c:v>2290.351</c:v>
                </c:pt>
                <c:pt idx="213">
                  <c:v>2275.349</c:v>
                </c:pt>
                <c:pt idx="214">
                  <c:v>2320.356</c:v>
                </c:pt>
                <c:pt idx="215">
                  <c:v>2340.359</c:v>
                </c:pt>
                <c:pt idx="216">
                  <c:v>2395.877</c:v>
                </c:pt>
                <c:pt idx="217">
                  <c:v>2395.877</c:v>
                </c:pt>
                <c:pt idx="218">
                  <c:v>2395.877</c:v>
                </c:pt>
                <c:pt idx="219">
                  <c:v>2345.717</c:v>
                </c:pt>
                <c:pt idx="220">
                  <c:v>2345.717</c:v>
                </c:pt>
                <c:pt idx="221">
                  <c:v>2345.717</c:v>
                </c:pt>
                <c:pt idx="222">
                  <c:v>2345.717</c:v>
                </c:pt>
                <c:pt idx="223">
                  <c:v>2345.717</c:v>
                </c:pt>
                <c:pt idx="224">
                  <c:v>2345.717</c:v>
                </c:pt>
                <c:pt idx="225">
                  <c:v>2395.907</c:v>
                </c:pt>
                <c:pt idx="226">
                  <c:v>2395.907</c:v>
                </c:pt>
                <c:pt idx="227">
                  <c:v>2446.096</c:v>
                </c:pt>
                <c:pt idx="228">
                  <c:v>2390.0</c:v>
                </c:pt>
                <c:pt idx="229">
                  <c:v>2340.0</c:v>
                </c:pt>
                <c:pt idx="230">
                  <c:v>2190.0</c:v>
                </c:pt>
                <c:pt idx="231">
                  <c:v>2190.0</c:v>
                </c:pt>
                <c:pt idx="232">
                  <c:v>2290.0</c:v>
                </c:pt>
                <c:pt idx="233">
                  <c:v>2290.0</c:v>
                </c:pt>
                <c:pt idx="234">
                  <c:v>2290.0</c:v>
                </c:pt>
                <c:pt idx="235">
                  <c:v>2340.0</c:v>
                </c:pt>
                <c:pt idx="236">
                  <c:v>2390.0</c:v>
                </c:pt>
                <c:pt idx="237">
                  <c:v>2440.0</c:v>
                </c:pt>
                <c:pt idx="238">
                  <c:v>2440.0</c:v>
                </c:pt>
                <c:pt idx="239">
                  <c:v>2415.0</c:v>
                </c:pt>
                <c:pt idx="240">
                  <c:v>2484.343</c:v>
                </c:pt>
                <c:pt idx="241">
                  <c:v>2463.726</c:v>
                </c:pt>
                <c:pt idx="242">
                  <c:v>2412.183</c:v>
                </c:pt>
                <c:pt idx="243">
                  <c:v>2412.183</c:v>
                </c:pt>
                <c:pt idx="244">
                  <c:v>2412.183</c:v>
                </c:pt>
                <c:pt idx="245">
                  <c:v>2412.183</c:v>
                </c:pt>
                <c:pt idx="246">
                  <c:v>2463.726</c:v>
                </c:pt>
                <c:pt idx="247">
                  <c:v>2463.726</c:v>
                </c:pt>
                <c:pt idx="248">
                  <c:v>2453.417</c:v>
                </c:pt>
                <c:pt idx="249">
                  <c:v>2474.034</c:v>
                </c:pt>
                <c:pt idx="250">
                  <c:v>2474.034</c:v>
                </c:pt>
                <c:pt idx="251">
                  <c:v>2474.034</c:v>
                </c:pt>
                <c:pt idx="252">
                  <c:v>2563.797</c:v>
                </c:pt>
                <c:pt idx="253">
                  <c:v>2563.797</c:v>
                </c:pt>
                <c:pt idx="254">
                  <c:v>2563.797</c:v>
                </c:pt>
                <c:pt idx="255">
                  <c:v>2553.5</c:v>
                </c:pt>
                <c:pt idx="256">
                  <c:v>2574.093</c:v>
                </c:pt>
                <c:pt idx="257">
                  <c:v>2574.093</c:v>
                </c:pt>
                <c:pt idx="258">
                  <c:v>2594.686</c:v>
                </c:pt>
                <c:pt idx="259">
                  <c:v>2615.279</c:v>
                </c:pt>
                <c:pt idx="260">
                  <c:v>2615.279</c:v>
                </c:pt>
                <c:pt idx="261">
                  <c:v>2615.279</c:v>
                </c:pt>
                <c:pt idx="262">
                  <c:v>2615.279</c:v>
                </c:pt>
                <c:pt idx="263">
                  <c:v>2604.982</c:v>
                </c:pt>
                <c:pt idx="264">
                  <c:v>2600.0</c:v>
                </c:pt>
                <c:pt idx="265">
                  <c:v>2600.0</c:v>
                </c:pt>
                <c:pt idx="266">
                  <c:v>2600.0</c:v>
                </c:pt>
                <c:pt idx="267">
                  <c:v>2670.0</c:v>
                </c:pt>
                <c:pt idx="268">
                  <c:v>2790.0</c:v>
                </c:pt>
                <c:pt idx="269">
                  <c:v>2790.0</c:v>
                </c:pt>
                <c:pt idx="270">
                  <c:v>2790.0</c:v>
                </c:pt>
                <c:pt idx="271">
                  <c:v>2790.0</c:v>
                </c:pt>
                <c:pt idx="272">
                  <c:v>2790.0</c:v>
                </c:pt>
                <c:pt idx="273">
                  <c:v>2840.0</c:v>
                </c:pt>
                <c:pt idx="274">
                  <c:v>2840.0</c:v>
                </c:pt>
                <c:pt idx="275">
                  <c:v>2890.0</c:v>
                </c:pt>
                <c:pt idx="276">
                  <c:v>2829.333</c:v>
                </c:pt>
                <c:pt idx="277">
                  <c:v>2829.333</c:v>
                </c:pt>
                <c:pt idx="278">
                  <c:v>2877.425</c:v>
                </c:pt>
                <c:pt idx="279">
                  <c:v>2877.425</c:v>
                </c:pt>
                <c:pt idx="280">
                  <c:v>2877.425</c:v>
                </c:pt>
                <c:pt idx="281">
                  <c:v>2877.425</c:v>
                </c:pt>
                <c:pt idx="282">
                  <c:v>2925.517</c:v>
                </c:pt>
                <c:pt idx="283">
                  <c:v>2973.609</c:v>
                </c:pt>
                <c:pt idx="284">
                  <c:v>2973.609</c:v>
                </c:pt>
                <c:pt idx="285">
                  <c:v>3021.701</c:v>
                </c:pt>
                <c:pt idx="286">
                  <c:v>3069.793</c:v>
                </c:pt>
                <c:pt idx="287">
                  <c:v>3117.885</c:v>
                </c:pt>
                <c:pt idx="288">
                  <c:v>3156.453</c:v>
                </c:pt>
                <c:pt idx="289">
                  <c:v>3156.453</c:v>
                </c:pt>
                <c:pt idx="290">
                  <c:v>3166.347</c:v>
                </c:pt>
                <c:pt idx="291">
                  <c:v>3186.134</c:v>
                </c:pt>
                <c:pt idx="292">
                  <c:v>3205.921</c:v>
                </c:pt>
                <c:pt idx="293">
                  <c:v>3225.708</c:v>
                </c:pt>
                <c:pt idx="294">
                  <c:v>3235.601</c:v>
                </c:pt>
                <c:pt idx="295">
                  <c:v>3354.323</c:v>
                </c:pt>
                <c:pt idx="296">
                  <c:v>3393.897</c:v>
                </c:pt>
                <c:pt idx="297">
                  <c:v>3393.897</c:v>
                </c:pt>
                <c:pt idx="298">
                  <c:v>3423.578</c:v>
                </c:pt>
                <c:pt idx="299">
                  <c:v>3453.258</c:v>
                </c:pt>
                <c:pt idx="300">
                  <c:v>3440.0</c:v>
                </c:pt>
                <c:pt idx="301">
                  <c:v>3410.0</c:v>
                </c:pt>
                <c:pt idx="302">
                  <c:v>3410.0</c:v>
                </c:pt>
                <c:pt idx="303">
                  <c:v>3240.0</c:v>
                </c:pt>
                <c:pt idx="304">
                  <c:v>3240.0</c:v>
                </c:pt>
                <c:pt idx="305">
                  <c:v>3210.0</c:v>
                </c:pt>
                <c:pt idx="306">
                  <c:v>3070.0</c:v>
                </c:pt>
                <c:pt idx="307">
                  <c:v>2990.0</c:v>
                </c:pt>
                <c:pt idx="308">
                  <c:v>2940.0</c:v>
                </c:pt>
                <c:pt idx="309">
                  <c:v>2990.0</c:v>
                </c:pt>
                <c:pt idx="310">
                  <c:v>3040.0</c:v>
                </c:pt>
                <c:pt idx="311">
                  <c:v>3040.0</c:v>
                </c:pt>
                <c:pt idx="312">
                  <c:v>3019.294</c:v>
                </c:pt>
                <c:pt idx="313">
                  <c:v>2999.366</c:v>
                </c:pt>
                <c:pt idx="314">
                  <c:v>2959.51</c:v>
                </c:pt>
                <c:pt idx="315">
                  <c:v>2800.084</c:v>
                </c:pt>
                <c:pt idx="316">
                  <c:v>2780.156</c:v>
                </c:pt>
                <c:pt idx="317">
                  <c:v>2760.228</c:v>
                </c:pt>
                <c:pt idx="318">
                  <c:v>2760.228</c:v>
                </c:pt>
                <c:pt idx="319">
                  <c:v>2760.228</c:v>
                </c:pt>
                <c:pt idx="320">
                  <c:v>2760.228</c:v>
                </c:pt>
                <c:pt idx="321">
                  <c:v>2760.228</c:v>
                </c:pt>
                <c:pt idx="322">
                  <c:v>2780.156</c:v>
                </c:pt>
                <c:pt idx="323">
                  <c:v>2780.156</c:v>
                </c:pt>
                <c:pt idx="324">
                  <c:v>2985.072</c:v>
                </c:pt>
                <c:pt idx="325">
                  <c:v>3049.344</c:v>
                </c:pt>
                <c:pt idx="326">
                  <c:v>3049.344</c:v>
                </c:pt>
                <c:pt idx="327">
                  <c:v>3102.904</c:v>
                </c:pt>
                <c:pt idx="328">
                  <c:v>3135.039</c:v>
                </c:pt>
                <c:pt idx="329">
                  <c:v>3156.463</c:v>
                </c:pt>
                <c:pt idx="330">
                  <c:v>3177.887</c:v>
                </c:pt>
                <c:pt idx="331">
                  <c:v>3188.599</c:v>
                </c:pt>
                <c:pt idx="332">
                  <c:v>3188.599</c:v>
                </c:pt>
                <c:pt idx="333">
                  <c:v>3263.583</c:v>
                </c:pt>
                <c:pt idx="334">
                  <c:v>3263.583</c:v>
                </c:pt>
                <c:pt idx="335">
                  <c:v>3295.719</c:v>
                </c:pt>
                <c:pt idx="336">
                  <c:v>3239.797</c:v>
                </c:pt>
                <c:pt idx="337">
                  <c:v>3166.589</c:v>
                </c:pt>
                <c:pt idx="338">
                  <c:v>3135.214</c:v>
                </c:pt>
                <c:pt idx="339">
                  <c:v>3051.547</c:v>
                </c:pt>
                <c:pt idx="340">
                  <c:v>3020.172</c:v>
                </c:pt>
                <c:pt idx="341">
                  <c:v>3030.63</c:v>
                </c:pt>
                <c:pt idx="342">
                  <c:v>3020.172</c:v>
                </c:pt>
                <c:pt idx="343">
                  <c:v>3009.713</c:v>
                </c:pt>
                <c:pt idx="344">
                  <c:v>2842.38</c:v>
                </c:pt>
                <c:pt idx="345">
                  <c:v>2873.755</c:v>
                </c:pt>
                <c:pt idx="346">
                  <c:v>2863.297</c:v>
                </c:pt>
                <c:pt idx="347">
                  <c:v>2873.755</c:v>
                </c:pt>
                <c:pt idx="348">
                  <c:v>2630.0</c:v>
                </c:pt>
                <c:pt idx="349">
                  <c:v>2600.0</c:v>
                </c:pt>
                <c:pt idx="350">
                  <c:v>2620.0</c:v>
                </c:pt>
                <c:pt idx="351">
                  <c:v>2530.0</c:v>
                </c:pt>
                <c:pt idx="352">
                  <c:v>2730.0</c:v>
                </c:pt>
                <c:pt idx="353">
                  <c:v>2735.0</c:v>
                </c:pt>
                <c:pt idx="354">
                  <c:v>2735.0</c:v>
                </c:pt>
                <c:pt idx="355">
                  <c:v>2765.0</c:v>
                </c:pt>
                <c:pt idx="356">
                  <c:v>2955.0</c:v>
                </c:pt>
                <c:pt idx="357">
                  <c:v>2980.0</c:v>
                </c:pt>
                <c:pt idx="358">
                  <c:v>2972.0</c:v>
                </c:pt>
                <c:pt idx="359">
                  <c:v>1020.0</c:v>
                </c:pt>
                <c:pt idx="360">
                  <c:v>630.0</c:v>
                </c:pt>
                <c:pt idx="361">
                  <c:v>1450.0</c:v>
                </c:pt>
                <c:pt idx="362">
                  <c:v>2390.0</c:v>
                </c:pt>
                <c:pt idx="363">
                  <c:v>2555.0</c:v>
                </c:pt>
                <c:pt idx="364">
                  <c:v>2665.0</c:v>
                </c:pt>
                <c:pt idx="365">
                  <c:v>2640.0</c:v>
                </c:pt>
                <c:pt idx="366">
                  <c:v>2640.0</c:v>
                </c:pt>
                <c:pt idx="367">
                  <c:v>2640.0</c:v>
                </c:pt>
                <c:pt idx="368">
                  <c:v>2640.0</c:v>
                </c:pt>
                <c:pt idx="369">
                  <c:v>2640.0</c:v>
                </c:pt>
                <c:pt idx="370">
                  <c:v>2540.0</c:v>
                </c:pt>
                <c:pt idx="371">
                  <c:v>2540.0</c:v>
                </c:pt>
                <c:pt idx="372">
                  <c:v>2540.0</c:v>
                </c:pt>
                <c:pt idx="373">
                  <c:v>2540.0</c:v>
                </c:pt>
                <c:pt idx="374">
                  <c:v>2540.0</c:v>
                </c:pt>
                <c:pt idx="375">
                  <c:v>2540.0</c:v>
                </c:pt>
                <c:pt idx="376">
                  <c:v>2540.0</c:v>
                </c:pt>
                <c:pt idx="377">
                  <c:v>2540.0</c:v>
                </c:pt>
                <c:pt idx="378">
                  <c:v>2540.0</c:v>
                </c:pt>
                <c:pt idx="379">
                  <c:v>2540.0</c:v>
                </c:pt>
                <c:pt idx="380">
                  <c:v>2540.0</c:v>
                </c:pt>
                <c:pt idx="381">
                  <c:v>2640.0</c:v>
                </c:pt>
                <c:pt idx="382">
                  <c:v>2540.0</c:v>
                </c:pt>
                <c:pt idx="383">
                  <c:v>2640.0</c:v>
                </c:pt>
                <c:pt idx="384">
                  <c:v>2640.0</c:v>
                </c:pt>
                <c:pt idx="385">
                  <c:v>2640.0</c:v>
                </c:pt>
                <c:pt idx="386">
                  <c:v>2640.0</c:v>
                </c:pt>
                <c:pt idx="387">
                  <c:v>2540.0</c:v>
                </c:pt>
                <c:pt idx="388">
                  <c:v>2540.0</c:v>
                </c:pt>
                <c:pt idx="389">
                  <c:v>2540.0</c:v>
                </c:pt>
                <c:pt idx="390">
                  <c:v>2540.0</c:v>
                </c:pt>
                <c:pt idx="391">
                  <c:v>2540.0</c:v>
                </c:pt>
                <c:pt idx="392">
                  <c:v>2540.0</c:v>
                </c:pt>
                <c:pt idx="393">
                  <c:v>2540.0</c:v>
                </c:pt>
                <c:pt idx="394">
                  <c:v>2540.0</c:v>
                </c:pt>
                <c:pt idx="395">
                  <c:v>2540.0</c:v>
                </c:pt>
                <c:pt idx="396">
                  <c:v>2540.0</c:v>
                </c:pt>
                <c:pt idx="397">
                  <c:v>2540.0</c:v>
                </c:pt>
                <c:pt idx="398">
                  <c:v>2540.0</c:v>
                </c:pt>
                <c:pt idx="399">
                  <c:v>2540.0</c:v>
                </c:pt>
                <c:pt idx="400">
                  <c:v>2540.0</c:v>
                </c:pt>
                <c:pt idx="401">
                  <c:v>2540.0</c:v>
                </c:pt>
                <c:pt idx="402">
                  <c:v>2440.0</c:v>
                </c:pt>
                <c:pt idx="403">
                  <c:v>2490.0</c:v>
                </c:pt>
                <c:pt idx="404">
                  <c:v>2490.0</c:v>
                </c:pt>
                <c:pt idx="405">
                  <c:v>2490.0</c:v>
                </c:pt>
                <c:pt idx="406">
                  <c:v>2490.0</c:v>
                </c:pt>
                <c:pt idx="407">
                  <c:v>2490.0</c:v>
                </c:pt>
                <c:pt idx="408">
                  <c:v>2440.0</c:v>
                </c:pt>
                <c:pt idx="409">
                  <c:v>2440.0</c:v>
                </c:pt>
                <c:pt idx="410">
                  <c:v>2500.0</c:v>
                </c:pt>
                <c:pt idx="411">
                  <c:v>2500.0</c:v>
                </c:pt>
                <c:pt idx="412">
                  <c:v>2500.0</c:v>
                </c:pt>
                <c:pt idx="413">
                  <c:v>2500.0</c:v>
                </c:pt>
                <c:pt idx="414">
                  <c:v>2500.0</c:v>
                </c:pt>
                <c:pt idx="415">
                  <c:v>2500.0</c:v>
                </c:pt>
                <c:pt idx="416">
                  <c:v>2500.0</c:v>
                </c:pt>
                <c:pt idx="417">
                  <c:v>2500.0</c:v>
                </c:pt>
                <c:pt idx="418">
                  <c:v>2500.0</c:v>
                </c:pt>
                <c:pt idx="419">
                  <c:v>2500.0</c:v>
                </c:pt>
                <c:pt idx="420">
                  <c:v>2510.0</c:v>
                </c:pt>
                <c:pt idx="421">
                  <c:v>2510.0</c:v>
                </c:pt>
                <c:pt idx="422">
                  <c:v>2510.0</c:v>
                </c:pt>
                <c:pt idx="423">
                  <c:v>2510.0</c:v>
                </c:pt>
                <c:pt idx="424">
                  <c:v>2510.0</c:v>
                </c:pt>
                <c:pt idx="425">
                  <c:v>2510.0</c:v>
                </c:pt>
                <c:pt idx="426">
                  <c:v>2510.0</c:v>
                </c:pt>
                <c:pt idx="427">
                  <c:v>2510.0</c:v>
                </c:pt>
                <c:pt idx="428">
                  <c:v>2510.0</c:v>
                </c:pt>
                <c:pt idx="429">
                  <c:v>2510.0</c:v>
                </c:pt>
                <c:pt idx="430">
                  <c:v>2510.0</c:v>
                </c:pt>
                <c:pt idx="431">
                  <c:v>2510.0</c:v>
                </c:pt>
                <c:pt idx="432">
                  <c:v>2520.0</c:v>
                </c:pt>
                <c:pt idx="433">
                  <c:v>2520.0</c:v>
                </c:pt>
                <c:pt idx="434">
                  <c:v>2520.0</c:v>
                </c:pt>
                <c:pt idx="435">
                  <c:v>2520.0</c:v>
                </c:pt>
                <c:pt idx="436">
                  <c:v>2520.0</c:v>
                </c:pt>
                <c:pt idx="437">
                  <c:v>2520.0</c:v>
                </c:pt>
                <c:pt idx="438">
                  <c:v>2520.0</c:v>
                </c:pt>
                <c:pt idx="439">
                  <c:v>2520.0</c:v>
                </c:pt>
                <c:pt idx="440">
                  <c:v>2520.0</c:v>
                </c:pt>
                <c:pt idx="441">
                  <c:v>2520.0</c:v>
                </c:pt>
                <c:pt idx="442">
                  <c:v>2520.0</c:v>
                </c:pt>
                <c:pt idx="443">
                  <c:v>2520.0</c:v>
                </c:pt>
                <c:pt idx="444">
                  <c:v>2410.0</c:v>
                </c:pt>
                <c:pt idx="445">
                  <c:v>2410.0</c:v>
                </c:pt>
                <c:pt idx="446">
                  <c:v>2410.0</c:v>
                </c:pt>
                <c:pt idx="447">
                  <c:v>2410.0</c:v>
                </c:pt>
                <c:pt idx="448">
                  <c:v>2410.0</c:v>
                </c:pt>
                <c:pt idx="449">
                  <c:v>2410.0</c:v>
                </c:pt>
                <c:pt idx="450">
                  <c:v>2410.0</c:v>
                </c:pt>
                <c:pt idx="451">
                  <c:v>2410.0</c:v>
                </c:pt>
                <c:pt idx="452">
                  <c:v>2410.0</c:v>
                </c:pt>
                <c:pt idx="453">
                  <c:v>2410.0</c:v>
                </c:pt>
                <c:pt idx="454">
                  <c:v>2410.0</c:v>
                </c:pt>
                <c:pt idx="455">
                  <c:v>2410.0</c:v>
                </c:pt>
                <c:pt idx="456">
                  <c:v>2500.0</c:v>
                </c:pt>
                <c:pt idx="457">
                  <c:v>2500.0</c:v>
                </c:pt>
                <c:pt idx="458">
                  <c:v>2500.0</c:v>
                </c:pt>
                <c:pt idx="459">
                  <c:v>2500.0</c:v>
                </c:pt>
                <c:pt idx="460">
                  <c:v>2500.0</c:v>
                </c:pt>
                <c:pt idx="461">
                  <c:v>2500.0</c:v>
                </c:pt>
                <c:pt idx="462">
                  <c:v>2500.0</c:v>
                </c:pt>
                <c:pt idx="463">
                  <c:v>2500.0</c:v>
                </c:pt>
                <c:pt idx="464">
                  <c:v>2500.0</c:v>
                </c:pt>
                <c:pt idx="465">
                  <c:v>2500.0</c:v>
                </c:pt>
                <c:pt idx="466">
                  <c:v>2500.0</c:v>
                </c:pt>
                <c:pt idx="467">
                  <c:v>2500.0</c:v>
                </c:pt>
                <c:pt idx="468">
                  <c:v>2500.0</c:v>
                </c:pt>
                <c:pt idx="469">
                  <c:v>2500.0</c:v>
                </c:pt>
                <c:pt idx="470">
                  <c:v>2500.0</c:v>
                </c:pt>
                <c:pt idx="471">
                  <c:v>2500.0</c:v>
                </c:pt>
                <c:pt idx="472">
                  <c:v>2500.0</c:v>
                </c:pt>
                <c:pt idx="473">
                  <c:v>2500.0</c:v>
                </c:pt>
                <c:pt idx="474">
                  <c:v>2500.0</c:v>
                </c:pt>
                <c:pt idx="475">
                  <c:v>2500.0</c:v>
                </c:pt>
                <c:pt idx="476">
                  <c:v>2500.0</c:v>
                </c:pt>
                <c:pt idx="477">
                  <c:v>2500.0</c:v>
                </c:pt>
                <c:pt idx="478">
                  <c:v>2500.0</c:v>
                </c:pt>
                <c:pt idx="479">
                  <c:v>2500.0</c:v>
                </c:pt>
                <c:pt idx="480">
                  <c:v>2500.0</c:v>
                </c:pt>
                <c:pt idx="481">
                  <c:v>2500.0</c:v>
                </c:pt>
                <c:pt idx="482">
                  <c:v>2500.0</c:v>
                </c:pt>
                <c:pt idx="483">
                  <c:v>2500.0</c:v>
                </c:pt>
                <c:pt idx="484">
                  <c:v>2500.0</c:v>
                </c:pt>
                <c:pt idx="485">
                  <c:v>2500.0</c:v>
                </c:pt>
                <c:pt idx="486">
                  <c:v>2500.0</c:v>
                </c:pt>
                <c:pt idx="487">
                  <c:v>2500.0</c:v>
                </c:pt>
                <c:pt idx="488">
                  <c:v>2500.0</c:v>
                </c:pt>
                <c:pt idx="489">
                  <c:v>2500.0</c:v>
                </c:pt>
                <c:pt idx="490">
                  <c:v>2500.0</c:v>
                </c:pt>
                <c:pt idx="491">
                  <c:v>2500.0</c:v>
                </c:pt>
                <c:pt idx="492">
                  <c:v>2500.0</c:v>
                </c:pt>
                <c:pt idx="493">
                  <c:v>2500.0</c:v>
                </c:pt>
                <c:pt idx="494">
                  <c:v>2500.0</c:v>
                </c:pt>
                <c:pt idx="495">
                  <c:v>2500.0</c:v>
                </c:pt>
                <c:pt idx="496">
                  <c:v>2500.0</c:v>
                </c:pt>
                <c:pt idx="497">
                  <c:v>2500.0</c:v>
                </c:pt>
                <c:pt idx="498">
                  <c:v>2500.0</c:v>
                </c:pt>
                <c:pt idx="499">
                  <c:v>2500.0</c:v>
                </c:pt>
                <c:pt idx="500">
                  <c:v>2500.0</c:v>
                </c:pt>
                <c:pt idx="501">
                  <c:v>2500.0</c:v>
                </c:pt>
                <c:pt idx="502">
                  <c:v>2500.0</c:v>
                </c:pt>
                <c:pt idx="503">
                  <c:v>2500.0</c:v>
                </c:pt>
                <c:pt idx="504">
                  <c:v>2500.0</c:v>
                </c:pt>
                <c:pt idx="505">
                  <c:v>2500.0</c:v>
                </c:pt>
                <c:pt idx="506">
                  <c:v>2500.0</c:v>
                </c:pt>
                <c:pt idx="507">
                  <c:v>2500.0</c:v>
                </c:pt>
                <c:pt idx="508">
                  <c:v>2500.0</c:v>
                </c:pt>
                <c:pt idx="509">
                  <c:v>2500.0</c:v>
                </c:pt>
                <c:pt idx="510">
                  <c:v>2500.0</c:v>
                </c:pt>
                <c:pt idx="511">
                  <c:v>2500.0</c:v>
                </c:pt>
                <c:pt idx="512">
                  <c:v>2500.0</c:v>
                </c:pt>
                <c:pt idx="513">
                  <c:v>2500.0</c:v>
                </c:pt>
                <c:pt idx="514">
                  <c:v>2500.0</c:v>
                </c:pt>
                <c:pt idx="515">
                  <c:v>2500.0</c:v>
                </c:pt>
                <c:pt idx="516">
                  <c:v>2400.0</c:v>
                </c:pt>
                <c:pt idx="517">
                  <c:v>2400.0</c:v>
                </c:pt>
                <c:pt idx="518">
                  <c:v>2400.0</c:v>
                </c:pt>
                <c:pt idx="519">
                  <c:v>2400.0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57800"/>
        <c:axId val="2124454728"/>
      </c:lineChart>
      <c:dateAx>
        <c:axId val="212445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4454728"/>
        <c:crosses val="autoZero"/>
        <c:auto val="1"/>
        <c:lblOffset val="100"/>
        <c:baseTimeUnit val="months"/>
      </c:dateAx>
      <c:valAx>
        <c:axId val="2124454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4457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Calibri"/>
                <a:cs typeface="Calibri"/>
              </a:rPr>
              <a:t>Net Accumulated Public External Debt (USD Millions), 1999-2016 </a:t>
            </a:r>
            <a:endParaRPr lang="en-US">
              <a:effectLst/>
              <a:latin typeface="Calibri"/>
              <a:cs typeface="Calibri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'Foreign reserves and gov''t debt'!$A$8:$A$215</c:f>
              <c:numCache>
                <c:formatCode>mmm\-yy</c:formatCode>
                <c:ptCount val="208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  <c:pt idx="170">
                  <c:v>41334.0</c:v>
                </c:pt>
                <c:pt idx="171">
                  <c:v>41365.0</c:v>
                </c:pt>
                <c:pt idx="172">
                  <c:v>41395.0</c:v>
                </c:pt>
                <c:pt idx="173">
                  <c:v>41426.0</c:v>
                </c:pt>
                <c:pt idx="174">
                  <c:v>41456.0</c:v>
                </c:pt>
                <c:pt idx="175">
                  <c:v>41487.0</c:v>
                </c:pt>
                <c:pt idx="176">
                  <c:v>41518.0</c:v>
                </c:pt>
                <c:pt idx="177">
                  <c:v>41548.0</c:v>
                </c:pt>
                <c:pt idx="178">
                  <c:v>41579.0</c:v>
                </c:pt>
                <c:pt idx="179">
                  <c:v>41609.0</c:v>
                </c:pt>
                <c:pt idx="180">
                  <c:v>41640.0</c:v>
                </c:pt>
                <c:pt idx="181">
                  <c:v>41671.0</c:v>
                </c:pt>
                <c:pt idx="182">
                  <c:v>41699.0</c:v>
                </c:pt>
                <c:pt idx="183">
                  <c:v>41730.0</c:v>
                </c:pt>
                <c:pt idx="184">
                  <c:v>41760.0</c:v>
                </c:pt>
                <c:pt idx="185">
                  <c:v>41791.0</c:v>
                </c:pt>
                <c:pt idx="186">
                  <c:v>41821.0</c:v>
                </c:pt>
                <c:pt idx="187">
                  <c:v>41852.0</c:v>
                </c:pt>
                <c:pt idx="188">
                  <c:v>41883.0</c:v>
                </c:pt>
                <c:pt idx="189">
                  <c:v>41913.0</c:v>
                </c:pt>
                <c:pt idx="190">
                  <c:v>41944.0</c:v>
                </c:pt>
                <c:pt idx="191">
                  <c:v>41974.0</c:v>
                </c:pt>
                <c:pt idx="192">
                  <c:v>42005.0</c:v>
                </c:pt>
                <c:pt idx="193">
                  <c:v>42036.0</c:v>
                </c:pt>
                <c:pt idx="194">
                  <c:v>42064.0</c:v>
                </c:pt>
                <c:pt idx="195">
                  <c:v>42095.0</c:v>
                </c:pt>
                <c:pt idx="196">
                  <c:v>42125.0</c:v>
                </c:pt>
                <c:pt idx="197">
                  <c:v>42156.0</c:v>
                </c:pt>
                <c:pt idx="198">
                  <c:v>42186.0</c:v>
                </c:pt>
                <c:pt idx="199">
                  <c:v>42217.0</c:v>
                </c:pt>
                <c:pt idx="200">
                  <c:v>42248.0</c:v>
                </c:pt>
                <c:pt idx="201">
                  <c:v>42278.0</c:v>
                </c:pt>
                <c:pt idx="202">
                  <c:v>42309.0</c:v>
                </c:pt>
                <c:pt idx="203">
                  <c:v>42339.0</c:v>
                </c:pt>
                <c:pt idx="204">
                  <c:v>42370.0</c:v>
                </c:pt>
                <c:pt idx="205">
                  <c:v>42401.0</c:v>
                </c:pt>
                <c:pt idx="206">
                  <c:v>42430.0</c:v>
                </c:pt>
                <c:pt idx="207">
                  <c:v>42461.0</c:v>
                </c:pt>
              </c:numCache>
            </c:numRef>
          </c:cat>
          <c:val>
            <c:numRef>
              <c:f>'Foreign reserves and gov''t debt'!$G$8:$G$215</c:f>
              <c:numCache>
                <c:formatCode>#,##0</c:formatCode>
                <c:ptCount val="208"/>
                <c:pt idx="0">
                  <c:v>67.0</c:v>
                </c:pt>
                <c:pt idx="1">
                  <c:v>320.0</c:v>
                </c:pt>
                <c:pt idx="2">
                  <c:v>836.0</c:v>
                </c:pt>
                <c:pt idx="3">
                  <c:v>983.0</c:v>
                </c:pt>
                <c:pt idx="4">
                  <c:v>1091.0</c:v>
                </c:pt>
                <c:pt idx="5">
                  <c:v>1713.0</c:v>
                </c:pt>
                <c:pt idx="6">
                  <c:v>1799.0</c:v>
                </c:pt>
                <c:pt idx="7">
                  <c:v>1981.0</c:v>
                </c:pt>
                <c:pt idx="8">
                  <c:v>2564.0</c:v>
                </c:pt>
                <c:pt idx="9">
                  <c:v>2741.0</c:v>
                </c:pt>
                <c:pt idx="10">
                  <c:v>2861.0</c:v>
                </c:pt>
                <c:pt idx="11">
                  <c:v>3536.0</c:v>
                </c:pt>
                <c:pt idx="12">
                  <c:v>3613.0</c:v>
                </c:pt>
                <c:pt idx="13">
                  <c:v>3790.0</c:v>
                </c:pt>
                <c:pt idx="14">
                  <c:v>4336.0</c:v>
                </c:pt>
                <c:pt idx="15">
                  <c:v>4521.0</c:v>
                </c:pt>
                <c:pt idx="16">
                  <c:v>4636.0</c:v>
                </c:pt>
                <c:pt idx="17">
                  <c:v>5279.0</c:v>
                </c:pt>
                <c:pt idx="18">
                  <c:v>5383.0</c:v>
                </c:pt>
                <c:pt idx="19">
                  <c:v>5563.0</c:v>
                </c:pt>
                <c:pt idx="20">
                  <c:v>6133.0</c:v>
                </c:pt>
                <c:pt idx="21">
                  <c:v>6509.0</c:v>
                </c:pt>
                <c:pt idx="22">
                  <c:v>6612.0</c:v>
                </c:pt>
                <c:pt idx="23">
                  <c:v>7297.0</c:v>
                </c:pt>
                <c:pt idx="24">
                  <c:v>7390.0</c:v>
                </c:pt>
                <c:pt idx="25">
                  <c:v>7606.0</c:v>
                </c:pt>
                <c:pt idx="26">
                  <c:v>8182.0</c:v>
                </c:pt>
                <c:pt idx="27">
                  <c:v>8398.0</c:v>
                </c:pt>
                <c:pt idx="28">
                  <c:v>8506.0</c:v>
                </c:pt>
                <c:pt idx="29">
                  <c:v>8947.0</c:v>
                </c:pt>
                <c:pt idx="30">
                  <c:v>9094.0</c:v>
                </c:pt>
                <c:pt idx="31">
                  <c:v>9264.0</c:v>
                </c:pt>
                <c:pt idx="32">
                  <c:v>9744.0</c:v>
                </c:pt>
                <c:pt idx="33">
                  <c:v>10027.0</c:v>
                </c:pt>
                <c:pt idx="34">
                  <c:v>10175.0</c:v>
                </c:pt>
                <c:pt idx="35">
                  <c:v>10548.0</c:v>
                </c:pt>
                <c:pt idx="36">
                  <c:v>10641.0</c:v>
                </c:pt>
                <c:pt idx="37">
                  <c:v>10831.0</c:v>
                </c:pt>
                <c:pt idx="38">
                  <c:v>11406.0</c:v>
                </c:pt>
                <c:pt idx="39">
                  <c:v>11647.0</c:v>
                </c:pt>
                <c:pt idx="40">
                  <c:v>11762.0</c:v>
                </c:pt>
                <c:pt idx="41">
                  <c:v>12339.0</c:v>
                </c:pt>
                <c:pt idx="42">
                  <c:v>12547.0</c:v>
                </c:pt>
                <c:pt idx="43">
                  <c:v>12751.0</c:v>
                </c:pt>
                <c:pt idx="44">
                  <c:v>13305.0</c:v>
                </c:pt>
                <c:pt idx="45">
                  <c:v>13514.0</c:v>
                </c:pt>
                <c:pt idx="46">
                  <c:v>13717.0</c:v>
                </c:pt>
                <c:pt idx="47">
                  <c:v>14539.0</c:v>
                </c:pt>
                <c:pt idx="48">
                  <c:v>14676.0</c:v>
                </c:pt>
                <c:pt idx="49">
                  <c:v>14830.0</c:v>
                </c:pt>
                <c:pt idx="50">
                  <c:v>15374.0</c:v>
                </c:pt>
                <c:pt idx="51">
                  <c:v>15673.0</c:v>
                </c:pt>
                <c:pt idx="52">
                  <c:v>15894.0</c:v>
                </c:pt>
                <c:pt idx="53">
                  <c:v>16512.0</c:v>
                </c:pt>
                <c:pt idx="54">
                  <c:v>16780.0</c:v>
                </c:pt>
                <c:pt idx="55">
                  <c:v>16973.0</c:v>
                </c:pt>
                <c:pt idx="56">
                  <c:v>17319.0</c:v>
                </c:pt>
                <c:pt idx="57">
                  <c:v>17443.0</c:v>
                </c:pt>
                <c:pt idx="58">
                  <c:v>17450.0</c:v>
                </c:pt>
                <c:pt idx="59">
                  <c:v>17475.0</c:v>
                </c:pt>
                <c:pt idx="60">
                  <c:v>17607.0</c:v>
                </c:pt>
                <c:pt idx="61">
                  <c:v>17894.0</c:v>
                </c:pt>
                <c:pt idx="62">
                  <c:v>18593.0</c:v>
                </c:pt>
                <c:pt idx="63">
                  <c:v>18815.0</c:v>
                </c:pt>
                <c:pt idx="64">
                  <c:v>19059.0</c:v>
                </c:pt>
                <c:pt idx="65">
                  <c:v>20009.0</c:v>
                </c:pt>
                <c:pt idx="66">
                  <c:v>20233.0</c:v>
                </c:pt>
                <c:pt idx="67">
                  <c:v>20484.0</c:v>
                </c:pt>
                <c:pt idx="68">
                  <c:v>21071.0</c:v>
                </c:pt>
                <c:pt idx="69">
                  <c:v>21313.0</c:v>
                </c:pt>
                <c:pt idx="70">
                  <c:v>21448.0</c:v>
                </c:pt>
                <c:pt idx="71">
                  <c:v>21950.0</c:v>
                </c:pt>
                <c:pt idx="72">
                  <c:v>22152.0</c:v>
                </c:pt>
                <c:pt idx="73">
                  <c:v>22364.0</c:v>
                </c:pt>
                <c:pt idx="74">
                  <c:v>23020.0</c:v>
                </c:pt>
                <c:pt idx="75">
                  <c:v>23276.0</c:v>
                </c:pt>
                <c:pt idx="76">
                  <c:v>23482.0</c:v>
                </c:pt>
                <c:pt idx="77">
                  <c:v>23696.0</c:v>
                </c:pt>
                <c:pt idx="78">
                  <c:v>23848.0</c:v>
                </c:pt>
                <c:pt idx="79">
                  <c:v>23983.0</c:v>
                </c:pt>
                <c:pt idx="80">
                  <c:v>24337.0</c:v>
                </c:pt>
                <c:pt idx="81">
                  <c:v>24670.0</c:v>
                </c:pt>
                <c:pt idx="82">
                  <c:v>24801.0</c:v>
                </c:pt>
                <c:pt idx="83">
                  <c:v>24902.0</c:v>
                </c:pt>
                <c:pt idx="84">
                  <c:v>24976.0</c:v>
                </c:pt>
                <c:pt idx="85">
                  <c:v>25168.0</c:v>
                </c:pt>
                <c:pt idx="86">
                  <c:v>25757.0</c:v>
                </c:pt>
                <c:pt idx="87">
                  <c:v>26155.0</c:v>
                </c:pt>
                <c:pt idx="88">
                  <c:v>26392.0</c:v>
                </c:pt>
                <c:pt idx="89">
                  <c:v>26799.0</c:v>
                </c:pt>
                <c:pt idx="90">
                  <c:v>26801.0</c:v>
                </c:pt>
                <c:pt idx="91">
                  <c:v>26803.0</c:v>
                </c:pt>
                <c:pt idx="92">
                  <c:v>27149.0</c:v>
                </c:pt>
                <c:pt idx="93">
                  <c:v>27430.0</c:v>
                </c:pt>
                <c:pt idx="94">
                  <c:v>27558.0</c:v>
                </c:pt>
                <c:pt idx="95">
                  <c:v>27811.0</c:v>
                </c:pt>
                <c:pt idx="96">
                  <c:v>27968.0</c:v>
                </c:pt>
                <c:pt idx="97">
                  <c:v>27970.0</c:v>
                </c:pt>
                <c:pt idx="98">
                  <c:v>27978.0</c:v>
                </c:pt>
                <c:pt idx="99">
                  <c:v>27985.0</c:v>
                </c:pt>
                <c:pt idx="100">
                  <c:v>27990.0</c:v>
                </c:pt>
                <c:pt idx="101">
                  <c:v>27990.0</c:v>
                </c:pt>
                <c:pt idx="102">
                  <c:v>27994.0</c:v>
                </c:pt>
                <c:pt idx="103">
                  <c:v>27999.0</c:v>
                </c:pt>
                <c:pt idx="104">
                  <c:v>27999.0</c:v>
                </c:pt>
                <c:pt idx="105">
                  <c:v>27999.0</c:v>
                </c:pt>
                <c:pt idx="106">
                  <c:v>28012.0</c:v>
                </c:pt>
                <c:pt idx="107">
                  <c:v>28012.0</c:v>
                </c:pt>
                <c:pt idx="108">
                  <c:v>28018.0</c:v>
                </c:pt>
                <c:pt idx="109">
                  <c:v>28020.0</c:v>
                </c:pt>
                <c:pt idx="110">
                  <c:v>28020.0</c:v>
                </c:pt>
                <c:pt idx="111">
                  <c:v>28020.0</c:v>
                </c:pt>
                <c:pt idx="112">
                  <c:v>28020.0</c:v>
                </c:pt>
                <c:pt idx="113">
                  <c:v>28025.0</c:v>
                </c:pt>
                <c:pt idx="114">
                  <c:v>28032.0</c:v>
                </c:pt>
                <c:pt idx="115">
                  <c:v>28032.0</c:v>
                </c:pt>
                <c:pt idx="116">
                  <c:v>28032.0</c:v>
                </c:pt>
                <c:pt idx="117">
                  <c:v>28032.0</c:v>
                </c:pt>
                <c:pt idx="118">
                  <c:v>28032.0</c:v>
                </c:pt>
                <c:pt idx="119">
                  <c:v>28038.0</c:v>
                </c:pt>
                <c:pt idx="120">
                  <c:v>28044.0</c:v>
                </c:pt>
                <c:pt idx="121">
                  <c:v>28044.0</c:v>
                </c:pt>
                <c:pt idx="122">
                  <c:v>28046.0</c:v>
                </c:pt>
                <c:pt idx="123">
                  <c:v>28046.0</c:v>
                </c:pt>
                <c:pt idx="124">
                  <c:v>28046.0</c:v>
                </c:pt>
                <c:pt idx="125">
                  <c:v>28046.0</c:v>
                </c:pt>
                <c:pt idx="126">
                  <c:v>28048.0</c:v>
                </c:pt>
                <c:pt idx="127">
                  <c:v>28053.0</c:v>
                </c:pt>
                <c:pt idx="128">
                  <c:v>28054.0</c:v>
                </c:pt>
                <c:pt idx="129">
                  <c:v>28055.0</c:v>
                </c:pt>
                <c:pt idx="130">
                  <c:v>28055.0</c:v>
                </c:pt>
                <c:pt idx="131">
                  <c:v>28055.0</c:v>
                </c:pt>
                <c:pt idx="132">
                  <c:v>28055.0</c:v>
                </c:pt>
                <c:pt idx="133">
                  <c:v>28055.0</c:v>
                </c:pt>
                <c:pt idx="134">
                  <c:v>28070.0</c:v>
                </c:pt>
                <c:pt idx="135">
                  <c:v>28070.0</c:v>
                </c:pt>
                <c:pt idx="136">
                  <c:v>28075.0</c:v>
                </c:pt>
                <c:pt idx="137">
                  <c:v>28075.0</c:v>
                </c:pt>
                <c:pt idx="138">
                  <c:v>28089.0</c:v>
                </c:pt>
                <c:pt idx="139">
                  <c:v>28089.0</c:v>
                </c:pt>
                <c:pt idx="140">
                  <c:v>28089.0</c:v>
                </c:pt>
                <c:pt idx="141">
                  <c:v>28089.0</c:v>
                </c:pt>
                <c:pt idx="142">
                  <c:v>28110.0</c:v>
                </c:pt>
                <c:pt idx="143">
                  <c:v>28110.0</c:v>
                </c:pt>
                <c:pt idx="144">
                  <c:v>28110.0</c:v>
                </c:pt>
                <c:pt idx="145">
                  <c:v>28110.0</c:v>
                </c:pt>
                <c:pt idx="146">
                  <c:v>28117.0</c:v>
                </c:pt>
                <c:pt idx="147">
                  <c:v>28117.0</c:v>
                </c:pt>
                <c:pt idx="148">
                  <c:v>28121.0</c:v>
                </c:pt>
                <c:pt idx="149">
                  <c:v>28121.0</c:v>
                </c:pt>
                <c:pt idx="150">
                  <c:v>28152.0</c:v>
                </c:pt>
                <c:pt idx="151">
                  <c:v>28152.0</c:v>
                </c:pt>
                <c:pt idx="152">
                  <c:v>28152.0</c:v>
                </c:pt>
                <c:pt idx="153">
                  <c:v>28161.0</c:v>
                </c:pt>
                <c:pt idx="154">
                  <c:v>28161.0</c:v>
                </c:pt>
                <c:pt idx="155">
                  <c:v>28161.0</c:v>
                </c:pt>
                <c:pt idx="156">
                  <c:v>28161.0</c:v>
                </c:pt>
                <c:pt idx="157">
                  <c:v>28161.0</c:v>
                </c:pt>
                <c:pt idx="158">
                  <c:v>28161.0</c:v>
                </c:pt>
                <c:pt idx="159">
                  <c:v>28165.0</c:v>
                </c:pt>
                <c:pt idx="160">
                  <c:v>28466.0</c:v>
                </c:pt>
                <c:pt idx="161">
                  <c:v>28777.0</c:v>
                </c:pt>
                <c:pt idx="162">
                  <c:v>28962.0</c:v>
                </c:pt>
                <c:pt idx="163">
                  <c:v>29562.0</c:v>
                </c:pt>
                <c:pt idx="164">
                  <c:v>30002.0</c:v>
                </c:pt>
                <c:pt idx="165">
                  <c:v>30708.0</c:v>
                </c:pt>
                <c:pt idx="166">
                  <c:v>31158.0</c:v>
                </c:pt>
                <c:pt idx="167">
                  <c:v>31968.0</c:v>
                </c:pt>
                <c:pt idx="168">
                  <c:v>32138.0</c:v>
                </c:pt>
                <c:pt idx="169">
                  <c:v>32758.0</c:v>
                </c:pt>
                <c:pt idx="170">
                  <c:v>33273.0</c:v>
                </c:pt>
                <c:pt idx="171">
                  <c:v>34033.0</c:v>
                </c:pt>
                <c:pt idx="172">
                  <c:v>34413.0</c:v>
                </c:pt>
                <c:pt idx="173">
                  <c:v>34713.0</c:v>
                </c:pt>
                <c:pt idx="174">
                  <c:v>34895.0</c:v>
                </c:pt>
                <c:pt idx="175">
                  <c:v>35583.0</c:v>
                </c:pt>
                <c:pt idx="176">
                  <c:v>37772.0</c:v>
                </c:pt>
                <c:pt idx="177">
                  <c:v>38458.0</c:v>
                </c:pt>
                <c:pt idx="178">
                  <c:v>38756.0</c:v>
                </c:pt>
                <c:pt idx="179">
                  <c:v>39065.0</c:v>
                </c:pt>
                <c:pt idx="180">
                  <c:v>39208.0</c:v>
                </c:pt>
                <c:pt idx="181">
                  <c:v>39818.0</c:v>
                </c:pt>
                <c:pt idx="182">
                  <c:v>40518.0</c:v>
                </c:pt>
                <c:pt idx="183">
                  <c:v>41198.0</c:v>
                </c:pt>
                <c:pt idx="184">
                  <c:v>41473.0</c:v>
                </c:pt>
                <c:pt idx="185">
                  <c:v>41803.0</c:v>
                </c:pt>
                <c:pt idx="186">
                  <c:v>41998.0</c:v>
                </c:pt>
                <c:pt idx="187">
                  <c:v>42608.0</c:v>
                </c:pt>
                <c:pt idx="188">
                  <c:v>43303.0</c:v>
                </c:pt>
                <c:pt idx="189">
                  <c:v>45483.0</c:v>
                </c:pt>
                <c:pt idx="190">
                  <c:v>45773.0</c:v>
                </c:pt>
                <c:pt idx="191">
                  <c:v>46112.0</c:v>
                </c:pt>
                <c:pt idx="192">
                  <c:v>46272.0</c:v>
                </c:pt>
                <c:pt idx="193">
                  <c:v>46837.0</c:v>
                </c:pt>
                <c:pt idx="194">
                  <c:v>48858.0</c:v>
                </c:pt>
                <c:pt idx="195">
                  <c:v>49472.0</c:v>
                </c:pt>
                <c:pt idx="196">
                  <c:v>49721.0</c:v>
                </c:pt>
                <c:pt idx="197">
                  <c:v>49951.0</c:v>
                </c:pt>
                <c:pt idx="198">
                  <c:v>50153.0</c:v>
                </c:pt>
                <c:pt idx="199">
                  <c:v>50748.0</c:v>
                </c:pt>
                <c:pt idx="200">
                  <c:v>51415.0</c:v>
                </c:pt>
                <c:pt idx="201">
                  <c:v>52018.0</c:v>
                </c:pt>
                <c:pt idx="202">
                  <c:v>52203.0</c:v>
                </c:pt>
                <c:pt idx="203">
                  <c:v>52203.0</c:v>
                </c:pt>
                <c:pt idx="204">
                  <c:v>52203.0</c:v>
                </c:pt>
                <c:pt idx="205">
                  <c:v>54072.0</c:v>
                </c:pt>
                <c:pt idx="206">
                  <c:v>54327.0</c:v>
                </c:pt>
                <c:pt idx="207">
                  <c:v>54861.0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675112"/>
        <c:axId val="2079678152"/>
      </c:lineChart>
      <c:dateAx>
        <c:axId val="2079675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9678152"/>
        <c:crosses val="autoZero"/>
        <c:auto val="1"/>
        <c:lblOffset val="100"/>
        <c:baseTimeUnit val="months"/>
      </c:dateAx>
      <c:valAx>
        <c:axId val="2079678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675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Foreign Exchange Reserves (USD Millions), 1999-2016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'Foreign reserves and gov''t debt'!$A$8:$A$215</c:f>
              <c:numCache>
                <c:formatCode>mmm\-yy</c:formatCode>
                <c:ptCount val="208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  <c:pt idx="170">
                  <c:v>41334.0</c:v>
                </c:pt>
                <c:pt idx="171">
                  <c:v>41365.0</c:v>
                </c:pt>
                <c:pt idx="172">
                  <c:v>41395.0</c:v>
                </c:pt>
                <c:pt idx="173">
                  <c:v>41426.0</c:v>
                </c:pt>
                <c:pt idx="174">
                  <c:v>41456.0</c:v>
                </c:pt>
                <c:pt idx="175">
                  <c:v>41487.0</c:v>
                </c:pt>
                <c:pt idx="176">
                  <c:v>41518.0</c:v>
                </c:pt>
                <c:pt idx="177">
                  <c:v>41548.0</c:v>
                </c:pt>
                <c:pt idx="178">
                  <c:v>41579.0</c:v>
                </c:pt>
                <c:pt idx="179">
                  <c:v>41609.0</c:v>
                </c:pt>
                <c:pt idx="180">
                  <c:v>41640.0</c:v>
                </c:pt>
                <c:pt idx="181">
                  <c:v>41671.0</c:v>
                </c:pt>
                <c:pt idx="182">
                  <c:v>41699.0</c:v>
                </c:pt>
                <c:pt idx="183">
                  <c:v>41730.0</c:v>
                </c:pt>
                <c:pt idx="184">
                  <c:v>41760.0</c:v>
                </c:pt>
                <c:pt idx="185">
                  <c:v>41791.0</c:v>
                </c:pt>
                <c:pt idx="186">
                  <c:v>41821.0</c:v>
                </c:pt>
                <c:pt idx="187">
                  <c:v>41852.0</c:v>
                </c:pt>
                <c:pt idx="188">
                  <c:v>41883.0</c:v>
                </c:pt>
                <c:pt idx="189">
                  <c:v>41913.0</c:v>
                </c:pt>
                <c:pt idx="190">
                  <c:v>41944.0</c:v>
                </c:pt>
                <c:pt idx="191">
                  <c:v>41974.0</c:v>
                </c:pt>
                <c:pt idx="192">
                  <c:v>42005.0</c:v>
                </c:pt>
                <c:pt idx="193">
                  <c:v>42036.0</c:v>
                </c:pt>
                <c:pt idx="194">
                  <c:v>42064.0</c:v>
                </c:pt>
                <c:pt idx="195">
                  <c:v>42095.0</c:v>
                </c:pt>
                <c:pt idx="196">
                  <c:v>42125.0</c:v>
                </c:pt>
                <c:pt idx="197">
                  <c:v>42156.0</c:v>
                </c:pt>
                <c:pt idx="198">
                  <c:v>42186.0</c:v>
                </c:pt>
                <c:pt idx="199">
                  <c:v>42217.0</c:v>
                </c:pt>
                <c:pt idx="200">
                  <c:v>42248.0</c:v>
                </c:pt>
                <c:pt idx="201">
                  <c:v>42278.0</c:v>
                </c:pt>
                <c:pt idx="202">
                  <c:v>42309.0</c:v>
                </c:pt>
                <c:pt idx="203">
                  <c:v>42339.0</c:v>
                </c:pt>
                <c:pt idx="204">
                  <c:v>42370.0</c:v>
                </c:pt>
                <c:pt idx="205">
                  <c:v>42401.0</c:v>
                </c:pt>
                <c:pt idx="206">
                  <c:v>42430.0</c:v>
                </c:pt>
                <c:pt idx="207">
                  <c:v>42461.0</c:v>
                </c:pt>
              </c:numCache>
            </c:numRef>
          </c:cat>
          <c:val>
            <c:numRef>
              <c:f>'Foreign reserves and gov''t debt'!$E$8:$E$215</c:f>
              <c:numCache>
                <c:formatCode>#,##0</c:formatCode>
                <c:ptCount val="208"/>
                <c:pt idx="0">
                  <c:v>14334.0</c:v>
                </c:pt>
                <c:pt idx="1">
                  <c:v>13857.0</c:v>
                </c:pt>
                <c:pt idx="2">
                  <c:v>13442.0</c:v>
                </c:pt>
                <c:pt idx="3">
                  <c:v>13968.0</c:v>
                </c:pt>
                <c:pt idx="4">
                  <c:v>14208.0</c:v>
                </c:pt>
                <c:pt idx="5">
                  <c:v>14357.0</c:v>
                </c:pt>
                <c:pt idx="6">
                  <c:v>14592.0</c:v>
                </c:pt>
                <c:pt idx="7">
                  <c:v>14561.0</c:v>
                </c:pt>
                <c:pt idx="8">
                  <c:v>13989.0</c:v>
                </c:pt>
                <c:pt idx="9">
                  <c:v>14676.0</c:v>
                </c:pt>
                <c:pt idx="10">
                  <c:v>15646.0</c:v>
                </c:pt>
                <c:pt idx="11">
                  <c:v>15379.0</c:v>
                </c:pt>
                <c:pt idx="12">
                  <c:v>15439.0</c:v>
                </c:pt>
                <c:pt idx="13">
                  <c:v>15265.0</c:v>
                </c:pt>
                <c:pt idx="14">
                  <c:v>16125.0</c:v>
                </c:pt>
                <c:pt idx="15">
                  <c:v>16956.0</c:v>
                </c:pt>
                <c:pt idx="16">
                  <c:v>16398.0</c:v>
                </c:pt>
                <c:pt idx="17">
                  <c:v>17369.0</c:v>
                </c:pt>
                <c:pt idx="18">
                  <c:v>18071.0</c:v>
                </c:pt>
                <c:pt idx="19">
                  <c:v>18477.0</c:v>
                </c:pt>
                <c:pt idx="20">
                  <c:v>19443.0</c:v>
                </c:pt>
                <c:pt idx="21">
                  <c:v>20080.0</c:v>
                </c:pt>
                <c:pt idx="22">
                  <c:v>21160.0</c:v>
                </c:pt>
                <c:pt idx="23">
                  <c:v>20471.0</c:v>
                </c:pt>
                <c:pt idx="24">
                  <c:v>21331.0</c:v>
                </c:pt>
                <c:pt idx="25">
                  <c:v>20687.0</c:v>
                </c:pt>
                <c:pt idx="26">
                  <c:v>20901.0</c:v>
                </c:pt>
                <c:pt idx="27">
                  <c:v>20358.0</c:v>
                </c:pt>
                <c:pt idx="28">
                  <c:v>20131.0</c:v>
                </c:pt>
                <c:pt idx="29">
                  <c:v>19992.0</c:v>
                </c:pt>
                <c:pt idx="30">
                  <c:v>20116.0</c:v>
                </c:pt>
                <c:pt idx="31">
                  <c:v>19304.0</c:v>
                </c:pt>
                <c:pt idx="32">
                  <c:v>19090.0</c:v>
                </c:pt>
                <c:pt idx="33">
                  <c:v>19554.0</c:v>
                </c:pt>
                <c:pt idx="34">
                  <c:v>19583.0</c:v>
                </c:pt>
                <c:pt idx="35">
                  <c:v>18523.0</c:v>
                </c:pt>
                <c:pt idx="36">
                  <c:v>16922.0</c:v>
                </c:pt>
                <c:pt idx="37">
                  <c:v>15468.0</c:v>
                </c:pt>
                <c:pt idx="38">
                  <c:v>15029.0</c:v>
                </c:pt>
                <c:pt idx="39">
                  <c:v>15339.0</c:v>
                </c:pt>
                <c:pt idx="40">
                  <c:v>15351.0</c:v>
                </c:pt>
                <c:pt idx="41">
                  <c:v>15142.0</c:v>
                </c:pt>
                <c:pt idx="42">
                  <c:v>15253.0</c:v>
                </c:pt>
                <c:pt idx="43">
                  <c:v>15007.0</c:v>
                </c:pt>
                <c:pt idx="44">
                  <c:v>14826.0</c:v>
                </c:pt>
                <c:pt idx="45">
                  <c:v>15530.0</c:v>
                </c:pt>
                <c:pt idx="46">
                  <c:v>15842.0</c:v>
                </c:pt>
                <c:pt idx="47">
                  <c:v>14860.0</c:v>
                </c:pt>
                <c:pt idx="48">
                  <c:v>13898.0</c:v>
                </c:pt>
                <c:pt idx="49">
                  <c:v>14251.0</c:v>
                </c:pt>
                <c:pt idx="50">
                  <c:v>15142.0</c:v>
                </c:pt>
                <c:pt idx="51">
                  <c:v>15652.0</c:v>
                </c:pt>
                <c:pt idx="52">
                  <c:v>16758.0</c:v>
                </c:pt>
                <c:pt idx="53">
                  <c:v>17959.0</c:v>
                </c:pt>
                <c:pt idx="54">
                  <c:v>18917.0</c:v>
                </c:pt>
                <c:pt idx="55">
                  <c:v>17737.0</c:v>
                </c:pt>
                <c:pt idx="56">
                  <c:v>19184.0</c:v>
                </c:pt>
                <c:pt idx="57">
                  <c:v>20418.0</c:v>
                </c:pt>
                <c:pt idx="58">
                  <c:v>21332.0</c:v>
                </c:pt>
                <c:pt idx="59">
                  <c:v>21366.0</c:v>
                </c:pt>
                <c:pt idx="60">
                  <c:v>22324.0</c:v>
                </c:pt>
                <c:pt idx="61">
                  <c:v>22631.0</c:v>
                </c:pt>
                <c:pt idx="62">
                  <c:v>23262.0</c:v>
                </c:pt>
                <c:pt idx="63">
                  <c:v>24294.0</c:v>
                </c:pt>
                <c:pt idx="64">
                  <c:v>24156.0</c:v>
                </c:pt>
                <c:pt idx="65">
                  <c:v>23226.0</c:v>
                </c:pt>
                <c:pt idx="66">
                  <c:v>24011.0</c:v>
                </c:pt>
                <c:pt idx="67">
                  <c:v>21455.0</c:v>
                </c:pt>
                <c:pt idx="68">
                  <c:v>21841.0</c:v>
                </c:pt>
                <c:pt idx="69">
                  <c:v>22680.0</c:v>
                </c:pt>
                <c:pt idx="70">
                  <c:v>23907.0</c:v>
                </c:pt>
                <c:pt idx="71">
                  <c:v>24208.0</c:v>
                </c:pt>
                <c:pt idx="72">
                  <c:v>24533.0</c:v>
                </c:pt>
                <c:pt idx="73">
                  <c:v>24773.0</c:v>
                </c:pt>
                <c:pt idx="74">
                  <c:v>25646.0</c:v>
                </c:pt>
                <c:pt idx="75">
                  <c:v>27341.0</c:v>
                </c:pt>
                <c:pt idx="76">
                  <c:v>28010.0</c:v>
                </c:pt>
                <c:pt idx="77">
                  <c:v>28790.0</c:v>
                </c:pt>
                <c:pt idx="78">
                  <c:v>30420.0</c:v>
                </c:pt>
                <c:pt idx="79">
                  <c:v>32111.0</c:v>
                </c:pt>
                <c:pt idx="80">
                  <c:v>30667.0</c:v>
                </c:pt>
                <c:pt idx="81">
                  <c:v>30526.0</c:v>
                </c:pt>
                <c:pt idx="82">
                  <c:v>29615.0</c:v>
                </c:pt>
                <c:pt idx="83">
                  <c:v>30368.0</c:v>
                </c:pt>
                <c:pt idx="84">
                  <c:v>28729.0</c:v>
                </c:pt>
                <c:pt idx="85">
                  <c:v>29627.0</c:v>
                </c:pt>
                <c:pt idx="86">
                  <c:v>32097.0</c:v>
                </c:pt>
                <c:pt idx="87">
                  <c:v>31229.0</c:v>
                </c:pt>
                <c:pt idx="88">
                  <c:v>30472.0</c:v>
                </c:pt>
                <c:pt idx="89">
                  <c:v>31917.0</c:v>
                </c:pt>
                <c:pt idx="90">
                  <c:v>33481.0</c:v>
                </c:pt>
                <c:pt idx="91">
                  <c:v>35684.0</c:v>
                </c:pt>
                <c:pt idx="92">
                  <c:v>35088.0</c:v>
                </c:pt>
                <c:pt idx="93">
                  <c:v>34684.0</c:v>
                </c:pt>
                <c:pt idx="94">
                  <c:v>36205.0</c:v>
                </c:pt>
                <c:pt idx="95">
                  <c:v>37440.0</c:v>
                </c:pt>
                <c:pt idx="96">
                  <c:v>36392.0</c:v>
                </c:pt>
                <c:pt idx="97">
                  <c:v>33344.0</c:v>
                </c:pt>
                <c:pt idx="98">
                  <c:v>32299.0</c:v>
                </c:pt>
                <c:pt idx="99">
                  <c:v>27175.0</c:v>
                </c:pt>
                <c:pt idx="100">
                  <c:v>25242.0</c:v>
                </c:pt>
                <c:pt idx="101">
                  <c:v>25213.0</c:v>
                </c:pt>
                <c:pt idx="102">
                  <c:v>26345.0</c:v>
                </c:pt>
                <c:pt idx="103">
                  <c:v>27901.0</c:v>
                </c:pt>
                <c:pt idx="104">
                  <c:v>29954.0</c:v>
                </c:pt>
                <c:pt idx="105">
                  <c:v>30970.0</c:v>
                </c:pt>
                <c:pt idx="106">
                  <c:v>32254.0</c:v>
                </c:pt>
                <c:pt idx="107">
                  <c:v>34286.0</c:v>
                </c:pt>
                <c:pt idx="108">
                  <c:v>33869.0</c:v>
                </c:pt>
                <c:pt idx="109">
                  <c:v>33192.0</c:v>
                </c:pt>
                <c:pt idx="110">
                  <c:v>31946.0</c:v>
                </c:pt>
                <c:pt idx="111">
                  <c:v>31131.0</c:v>
                </c:pt>
                <c:pt idx="112">
                  <c:v>31448.0</c:v>
                </c:pt>
                <c:pt idx="113">
                  <c:v>34335.0</c:v>
                </c:pt>
                <c:pt idx="114">
                  <c:v>35421.0</c:v>
                </c:pt>
                <c:pt idx="115">
                  <c:v>37763.0</c:v>
                </c:pt>
                <c:pt idx="116">
                  <c:v>39206.0</c:v>
                </c:pt>
                <c:pt idx="117">
                  <c:v>40220.0</c:v>
                </c:pt>
                <c:pt idx="118">
                  <c:v>39218.0</c:v>
                </c:pt>
                <c:pt idx="119">
                  <c:v>43127.0</c:v>
                </c:pt>
                <c:pt idx="120">
                  <c:v>30322.0</c:v>
                </c:pt>
                <c:pt idx="121">
                  <c:v>29795.0</c:v>
                </c:pt>
                <c:pt idx="122">
                  <c:v>28992.0</c:v>
                </c:pt>
                <c:pt idx="123">
                  <c:v>29532.0</c:v>
                </c:pt>
                <c:pt idx="124">
                  <c:v>29431.0</c:v>
                </c:pt>
                <c:pt idx="125">
                  <c:v>30750.0</c:v>
                </c:pt>
                <c:pt idx="126">
                  <c:v>31100.0</c:v>
                </c:pt>
                <c:pt idx="127">
                  <c:v>34008.0</c:v>
                </c:pt>
                <c:pt idx="128">
                  <c:v>33697.0</c:v>
                </c:pt>
                <c:pt idx="129">
                  <c:v>33456.0</c:v>
                </c:pt>
                <c:pt idx="130">
                  <c:v>34312.0</c:v>
                </c:pt>
                <c:pt idx="131">
                  <c:v>35830.0</c:v>
                </c:pt>
                <c:pt idx="132">
                  <c:v>32185.0</c:v>
                </c:pt>
                <c:pt idx="133">
                  <c:v>31209.0</c:v>
                </c:pt>
                <c:pt idx="134">
                  <c:v>29186.0</c:v>
                </c:pt>
                <c:pt idx="135">
                  <c:v>28315.0</c:v>
                </c:pt>
                <c:pt idx="136">
                  <c:v>27863.0</c:v>
                </c:pt>
                <c:pt idx="137">
                  <c:v>29351.0</c:v>
                </c:pt>
                <c:pt idx="138">
                  <c:v>28392.0</c:v>
                </c:pt>
                <c:pt idx="139">
                  <c:v>29064.0</c:v>
                </c:pt>
                <c:pt idx="140">
                  <c:v>29768.0</c:v>
                </c:pt>
                <c:pt idx="141">
                  <c:v>29884.0</c:v>
                </c:pt>
                <c:pt idx="142">
                  <c:v>28357.0</c:v>
                </c:pt>
                <c:pt idx="143">
                  <c:v>30332.0</c:v>
                </c:pt>
                <c:pt idx="144">
                  <c:v>30389.0</c:v>
                </c:pt>
                <c:pt idx="145">
                  <c:v>26971.0</c:v>
                </c:pt>
                <c:pt idx="146">
                  <c:v>26864.0</c:v>
                </c:pt>
                <c:pt idx="147">
                  <c:v>26913.0</c:v>
                </c:pt>
                <c:pt idx="148">
                  <c:v>29279.0</c:v>
                </c:pt>
                <c:pt idx="149">
                  <c:v>28540.0</c:v>
                </c:pt>
                <c:pt idx="150">
                  <c:v>29086.0</c:v>
                </c:pt>
                <c:pt idx="151">
                  <c:v>30725.0</c:v>
                </c:pt>
                <c:pt idx="152">
                  <c:v>31109.0</c:v>
                </c:pt>
                <c:pt idx="153">
                  <c:v>29222.0</c:v>
                </c:pt>
                <c:pt idx="154">
                  <c:v>27476.0</c:v>
                </c:pt>
                <c:pt idx="155">
                  <c:v>29892.0</c:v>
                </c:pt>
                <c:pt idx="156">
                  <c:v>28444.0</c:v>
                </c:pt>
                <c:pt idx="157">
                  <c:v>27763.0</c:v>
                </c:pt>
                <c:pt idx="158">
                  <c:v>27590.0</c:v>
                </c:pt>
                <c:pt idx="159">
                  <c:v>25901.0</c:v>
                </c:pt>
                <c:pt idx="160">
                  <c:v>24982.0</c:v>
                </c:pt>
                <c:pt idx="161">
                  <c:v>28427.0</c:v>
                </c:pt>
                <c:pt idx="162">
                  <c:v>27209.0</c:v>
                </c:pt>
                <c:pt idx="163">
                  <c:v>25998.0</c:v>
                </c:pt>
                <c:pt idx="164">
                  <c:v>25890.0</c:v>
                </c:pt>
                <c:pt idx="165">
                  <c:v>25869.0</c:v>
                </c:pt>
                <c:pt idx="166">
                  <c:v>26491.0</c:v>
                </c:pt>
                <c:pt idx="167">
                  <c:v>29890.0</c:v>
                </c:pt>
                <c:pt idx="168">
                  <c:v>28757.0</c:v>
                </c:pt>
                <c:pt idx="169">
                  <c:v>27311.0</c:v>
                </c:pt>
                <c:pt idx="170">
                  <c:v>27104.0</c:v>
                </c:pt>
                <c:pt idx="171">
                  <c:v>26157.0</c:v>
                </c:pt>
                <c:pt idx="172">
                  <c:v>25045.0</c:v>
                </c:pt>
                <c:pt idx="173">
                  <c:v>25804.0</c:v>
                </c:pt>
                <c:pt idx="174">
                  <c:v>23640.0</c:v>
                </c:pt>
                <c:pt idx="175">
                  <c:v>22948.0</c:v>
                </c:pt>
                <c:pt idx="176">
                  <c:v>23047.0</c:v>
                </c:pt>
                <c:pt idx="177">
                  <c:v>21732.0</c:v>
                </c:pt>
                <c:pt idx="178">
                  <c:v>21314.0</c:v>
                </c:pt>
                <c:pt idx="179">
                  <c:v>21481.0</c:v>
                </c:pt>
                <c:pt idx="180">
                  <c:v>21639.0</c:v>
                </c:pt>
                <c:pt idx="181">
                  <c:v>21769.0</c:v>
                </c:pt>
                <c:pt idx="182">
                  <c:v>21948.0</c:v>
                </c:pt>
                <c:pt idx="183">
                  <c:v>20984.0</c:v>
                </c:pt>
                <c:pt idx="184">
                  <c:v>22526.0</c:v>
                </c:pt>
                <c:pt idx="185">
                  <c:v>21604.0</c:v>
                </c:pt>
                <c:pt idx="186">
                  <c:v>21171.0</c:v>
                </c:pt>
                <c:pt idx="187">
                  <c:v>21324.0</c:v>
                </c:pt>
                <c:pt idx="188">
                  <c:v>21349.0</c:v>
                </c:pt>
                <c:pt idx="189">
                  <c:v>20490.0</c:v>
                </c:pt>
                <c:pt idx="190">
                  <c:v>22239.0</c:v>
                </c:pt>
                <c:pt idx="191">
                  <c:v>22080.0</c:v>
                </c:pt>
                <c:pt idx="192">
                  <c:v>22541.0</c:v>
                </c:pt>
                <c:pt idx="193">
                  <c:v>24257.0</c:v>
                </c:pt>
                <c:pt idx="194">
                  <c:v>20977.0</c:v>
                </c:pt>
                <c:pt idx="195">
                  <c:v>19029.0</c:v>
                </c:pt>
                <c:pt idx="196">
                  <c:v>17617.0</c:v>
                </c:pt>
                <c:pt idx="197">
                  <c:v>16193.0</c:v>
                </c:pt>
                <c:pt idx="198">
                  <c:v>16986.0</c:v>
                </c:pt>
                <c:pt idx="199">
                  <c:v>16393.0</c:v>
                </c:pt>
                <c:pt idx="200">
                  <c:v>16450.0</c:v>
                </c:pt>
                <c:pt idx="201">
                  <c:v>15048.0</c:v>
                </c:pt>
                <c:pt idx="202">
                  <c:v>14760.0</c:v>
                </c:pt>
                <c:pt idx="203">
                  <c:v>16370.0</c:v>
                </c:pt>
                <c:pt idx="204">
                  <c:v>15477.0</c:v>
                </c:pt>
                <c:pt idx="205">
                  <c:v>13588.0</c:v>
                </c:pt>
                <c:pt idx="206">
                  <c:v>13257.0</c:v>
                </c:pt>
                <c:pt idx="207">
                  <c:v>12755.0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322040"/>
        <c:axId val="2126325096"/>
      </c:lineChart>
      <c:dateAx>
        <c:axId val="2126322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325096"/>
        <c:crosses val="autoZero"/>
        <c:auto val="1"/>
        <c:lblOffset val="100"/>
        <c:baseTimeUnit val="months"/>
      </c:dateAx>
      <c:valAx>
        <c:axId val="2126325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6322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Venezuela Total</a:t>
            </a:r>
            <a:r>
              <a:rPr lang="en-US" baseline="0"/>
              <a:t> Public Debt (USD Millions), 1997-2014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public debt</c:v>
          </c:tx>
          <c:spPr>
            <a:ln w="25400"/>
          </c:spPr>
          <c:marker>
            <c:symbol val="none"/>
          </c:marker>
          <c:cat>
            <c:strRef>
              <c:f>'Foreign reserves and gov''t debt'!$B$234:$S$234</c:f>
              <c:str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'Foreign reserves and gov''t debt'!$B$235:$S$235</c:f>
              <c:numCache>
                <c:formatCode>0.0</c:formatCode>
                <c:ptCount val="18"/>
                <c:pt idx="0">
                  <c:v>27375.25</c:v>
                </c:pt>
                <c:pt idx="1">
                  <c:v>27808.04</c:v>
                </c:pt>
                <c:pt idx="2">
                  <c:v>28496.96</c:v>
                </c:pt>
                <c:pt idx="3">
                  <c:v>32093.91</c:v>
                </c:pt>
                <c:pt idx="4">
                  <c:v>36925.75</c:v>
                </c:pt>
                <c:pt idx="5">
                  <c:v>34072.89</c:v>
                </c:pt>
                <c:pt idx="6">
                  <c:v>39816.47</c:v>
                </c:pt>
                <c:pt idx="7">
                  <c:v>42997.94</c:v>
                </c:pt>
                <c:pt idx="8">
                  <c:v>46885.19</c:v>
                </c:pt>
                <c:pt idx="9">
                  <c:v>44104.77</c:v>
                </c:pt>
                <c:pt idx="10">
                  <c:v>44062.0</c:v>
                </c:pt>
                <c:pt idx="11">
                  <c:v>44061.99</c:v>
                </c:pt>
                <c:pt idx="12">
                  <c:v>59873.348</c:v>
                </c:pt>
                <c:pt idx="13">
                  <c:v>79282.24000000001</c:v>
                </c:pt>
                <c:pt idx="14">
                  <c:v>79305.0</c:v>
                </c:pt>
                <c:pt idx="15">
                  <c:v>104804.3</c:v>
                </c:pt>
                <c:pt idx="16">
                  <c:v>115372.3</c:v>
                </c:pt>
                <c:pt idx="17">
                  <c:v>127937.3</c:v>
                </c:pt>
              </c:numCache>
            </c:numRef>
          </c:val>
          <c:smooth val="0"/>
        </c:ser>
        <c:ser>
          <c:idx val="1"/>
          <c:order val="1"/>
          <c:tx>
            <c:v>Internal debt</c:v>
          </c:tx>
          <c:spPr>
            <a:ln w="25400"/>
          </c:spPr>
          <c:marker>
            <c:symbol val="none"/>
          </c:marker>
          <c:cat>
            <c:strRef>
              <c:f>'Foreign reserves and gov''t debt'!$B$234:$S$234</c:f>
              <c:str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'Foreign reserves and gov''t debt'!$B$236:$S$236</c:f>
              <c:numCache>
                <c:formatCode>0.0</c:formatCode>
                <c:ptCount val="18"/>
                <c:pt idx="0">
                  <c:v>4744.702</c:v>
                </c:pt>
                <c:pt idx="1">
                  <c:v>4491.345</c:v>
                </c:pt>
                <c:pt idx="2">
                  <c:v>5910.733</c:v>
                </c:pt>
                <c:pt idx="3">
                  <c:v>10367.04</c:v>
                </c:pt>
                <c:pt idx="4">
                  <c:v>14423.42</c:v>
                </c:pt>
                <c:pt idx="5">
                  <c:v>11559.64</c:v>
                </c:pt>
                <c:pt idx="6">
                  <c:v>15036.78</c:v>
                </c:pt>
                <c:pt idx="7">
                  <c:v>15528.16</c:v>
                </c:pt>
                <c:pt idx="8">
                  <c:v>15686.46</c:v>
                </c:pt>
                <c:pt idx="9">
                  <c:v>16853.12</c:v>
                </c:pt>
                <c:pt idx="10">
                  <c:v>16746.41</c:v>
                </c:pt>
                <c:pt idx="11">
                  <c:v>14199.11</c:v>
                </c:pt>
                <c:pt idx="12">
                  <c:v>24735.813</c:v>
                </c:pt>
                <c:pt idx="13">
                  <c:v>35839.54</c:v>
                </c:pt>
                <c:pt idx="14">
                  <c:v>35862.0</c:v>
                </c:pt>
                <c:pt idx="15">
                  <c:v>59387.0</c:v>
                </c:pt>
                <c:pt idx="16">
                  <c:v>70581.21000000001</c:v>
                </c:pt>
                <c:pt idx="17">
                  <c:v>83645.31</c:v>
                </c:pt>
              </c:numCache>
            </c:numRef>
          </c:val>
          <c:smooth val="0"/>
        </c:ser>
        <c:ser>
          <c:idx val="2"/>
          <c:order val="2"/>
          <c:tx>
            <c:v>External debt</c:v>
          </c:tx>
          <c:spPr>
            <a:ln w="25400"/>
          </c:spPr>
          <c:marker>
            <c:symbol val="none"/>
          </c:marker>
          <c:cat>
            <c:strRef>
              <c:f>'Foreign reserves and gov''t debt'!$B$234:$S$234</c:f>
              <c:strCach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strCache>
            </c:strRef>
          </c:cat>
          <c:val>
            <c:numRef>
              <c:f>'Foreign reserves and gov''t debt'!$B$237:$S$237</c:f>
              <c:numCache>
                <c:formatCode>0.0</c:formatCode>
                <c:ptCount val="18"/>
                <c:pt idx="0">
                  <c:v>22630.55</c:v>
                </c:pt>
                <c:pt idx="1">
                  <c:v>23316.7</c:v>
                </c:pt>
                <c:pt idx="2">
                  <c:v>22586.22</c:v>
                </c:pt>
                <c:pt idx="3">
                  <c:v>21726.87</c:v>
                </c:pt>
                <c:pt idx="4">
                  <c:v>22502.34</c:v>
                </c:pt>
                <c:pt idx="5">
                  <c:v>22513.26</c:v>
                </c:pt>
                <c:pt idx="6">
                  <c:v>24779.68</c:v>
                </c:pt>
                <c:pt idx="7">
                  <c:v>27469.78</c:v>
                </c:pt>
                <c:pt idx="8">
                  <c:v>31198.73</c:v>
                </c:pt>
                <c:pt idx="9">
                  <c:v>27251.65</c:v>
                </c:pt>
                <c:pt idx="10">
                  <c:v>27315.6</c:v>
                </c:pt>
                <c:pt idx="11">
                  <c:v>29862.89</c:v>
                </c:pt>
                <c:pt idx="12">
                  <c:v>35137.535</c:v>
                </c:pt>
                <c:pt idx="13">
                  <c:v>43442.7</c:v>
                </c:pt>
                <c:pt idx="14">
                  <c:v>43443.0</c:v>
                </c:pt>
                <c:pt idx="15">
                  <c:v>45417.32</c:v>
                </c:pt>
                <c:pt idx="16">
                  <c:v>44791.1</c:v>
                </c:pt>
                <c:pt idx="17">
                  <c:v>44292.0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366328"/>
        <c:axId val="2126369304"/>
      </c:lineChart>
      <c:catAx>
        <c:axId val="2126366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369304"/>
        <c:crosses val="autoZero"/>
        <c:auto val="1"/>
        <c:lblAlgn val="ctr"/>
        <c:lblOffset val="100"/>
        <c:noMultiLvlLbl val="0"/>
      </c:catAx>
      <c:valAx>
        <c:axId val="2126369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6366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USD/VEF</a:t>
            </a:r>
            <a:r>
              <a:rPr lang="en-US" baseline="0"/>
              <a:t> </a:t>
            </a:r>
            <a:r>
              <a:rPr lang="en-US"/>
              <a:t>Exchange Rates, 1999-2013 (Chávez Period)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'USD-VEF FX'!$B$3</c:f>
              <c:strCache>
                <c:ptCount val="1"/>
                <c:pt idx="0">
                  <c:v>Black market</c:v>
                </c:pt>
              </c:strCache>
            </c:strRef>
          </c:tx>
          <c:spPr>
            <a:ln w="3810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'USD-VEF FX'!$A$5:$A$174</c:f>
              <c:numCache>
                <c:formatCode>mmm\-yy</c:formatCode>
                <c:ptCount val="170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</c:numCache>
            </c:numRef>
          </c:cat>
          <c:val>
            <c:numRef>
              <c:f>'USD-VEF FX'!$B$5:$B$174</c:f>
              <c:numCache>
                <c:formatCode>General</c:formatCode>
                <c:ptCount val="170"/>
                <c:pt idx="72">
                  <c:v>2.72</c:v>
                </c:pt>
                <c:pt idx="73">
                  <c:v>2.74</c:v>
                </c:pt>
                <c:pt idx="74">
                  <c:v>2.72</c:v>
                </c:pt>
                <c:pt idx="75">
                  <c:v>2.6</c:v>
                </c:pt>
                <c:pt idx="76">
                  <c:v>2.58</c:v>
                </c:pt>
                <c:pt idx="77">
                  <c:v>2.54</c:v>
                </c:pt>
                <c:pt idx="78">
                  <c:v>2.58</c:v>
                </c:pt>
                <c:pt idx="79">
                  <c:v>2.58</c:v>
                </c:pt>
                <c:pt idx="80">
                  <c:v>2.66</c:v>
                </c:pt>
                <c:pt idx="81">
                  <c:v>2.77</c:v>
                </c:pt>
                <c:pt idx="82">
                  <c:v>2.65</c:v>
                </c:pt>
                <c:pt idx="83">
                  <c:v>2.7</c:v>
                </c:pt>
                <c:pt idx="84">
                  <c:v>2.66</c:v>
                </c:pt>
                <c:pt idx="85">
                  <c:v>2.615</c:v>
                </c:pt>
                <c:pt idx="86">
                  <c:v>2.565</c:v>
                </c:pt>
                <c:pt idx="87">
                  <c:v>2.59</c:v>
                </c:pt>
                <c:pt idx="88">
                  <c:v>2.61</c:v>
                </c:pt>
                <c:pt idx="89">
                  <c:v>2.62</c:v>
                </c:pt>
                <c:pt idx="90">
                  <c:v>2.66</c:v>
                </c:pt>
                <c:pt idx="91">
                  <c:v>2.725</c:v>
                </c:pt>
                <c:pt idx="92">
                  <c:v>2.9</c:v>
                </c:pt>
                <c:pt idx="93">
                  <c:v>2.98</c:v>
                </c:pt>
                <c:pt idx="94">
                  <c:v>3.375</c:v>
                </c:pt>
                <c:pt idx="95">
                  <c:v>3.4</c:v>
                </c:pt>
                <c:pt idx="96">
                  <c:v>4.35</c:v>
                </c:pt>
                <c:pt idx="97">
                  <c:v>4.1</c:v>
                </c:pt>
                <c:pt idx="98">
                  <c:v>3.65</c:v>
                </c:pt>
                <c:pt idx="99">
                  <c:v>3.8</c:v>
                </c:pt>
                <c:pt idx="100">
                  <c:v>4.1</c:v>
                </c:pt>
                <c:pt idx="101">
                  <c:v>4.1</c:v>
                </c:pt>
                <c:pt idx="102">
                  <c:v>4.425</c:v>
                </c:pt>
                <c:pt idx="103">
                  <c:v>4.9</c:v>
                </c:pt>
                <c:pt idx="104">
                  <c:v>5.01</c:v>
                </c:pt>
                <c:pt idx="105">
                  <c:v>6.75</c:v>
                </c:pt>
                <c:pt idx="106">
                  <c:v>6.1</c:v>
                </c:pt>
                <c:pt idx="107">
                  <c:v>5.7</c:v>
                </c:pt>
                <c:pt idx="108">
                  <c:v>5.35</c:v>
                </c:pt>
                <c:pt idx="109">
                  <c:v>4.6</c:v>
                </c:pt>
                <c:pt idx="110">
                  <c:v>3.95</c:v>
                </c:pt>
                <c:pt idx="111">
                  <c:v>3.5</c:v>
                </c:pt>
                <c:pt idx="112">
                  <c:v>3.4</c:v>
                </c:pt>
                <c:pt idx="113">
                  <c:v>3.45</c:v>
                </c:pt>
                <c:pt idx="114">
                  <c:v>3.4</c:v>
                </c:pt>
                <c:pt idx="115">
                  <c:v>4.18</c:v>
                </c:pt>
                <c:pt idx="116">
                  <c:v>4.5</c:v>
                </c:pt>
                <c:pt idx="117">
                  <c:v>5.2</c:v>
                </c:pt>
                <c:pt idx="118">
                  <c:v>5.15</c:v>
                </c:pt>
                <c:pt idx="119">
                  <c:v>5.7</c:v>
                </c:pt>
                <c:pt idx="120">
                  <c:v>5.85</c:v>
                </c:pt>
                <c:pt idx="121">
                  <c:v>5.72</c:v>
                </c:pt>
                <c:pt idx="122">
                  <c:v>6.35</c:v>
                </c:pt>
                <c:pt idx="123">
                  <c:v>6.9</c:v>
                </c:pt>
                <c:pt idx="124">
                  <c:v>6.63</c:v>
                </c:pt>
                <c:pt idx="125">
                  <c:v>6.6</c:v>
                </c:pt>
                <c:pt idx="126">
                  <c:v>6.93</c:v>
                </c:pt>
                <c:pt idx="127">
                  <c:v>6.49</c:v>
                </c:pt>
                <c:pt idx="128">
                  <c:v>5.55</c:v>
                </c:pt>
                <c:pt idx="129">
                  <c:v>5.35</c:v>
                </c:pt>
                <c:pt idx="130">
                  <c:v>5.61</c:v>
                </c:pt>
                <c:pt idx="131">
                  <c:v>5.97</c:v>
                </c:pt>
                <c:pt idx="132">
                  <c:v>6.3</c:v>
                </c:pt>
                <c:pt idx="133">
                  <c:v>6.7</c:v>
                </c:pt>
                <c:pt idx="134">
                  <c:v>7.0</c:v>
                </c:pt>
                <c:pt idx="135">
                  <c:v>7.65</c:v>
                </c:pt>
                <c:pt idx="136">
                  <c:v>7.89</c:v>
                </c:pt>
                <c:pt idx="137">
                  <c:v>7.97</c:v>
                </c:pt>
                <c:pt idx="138">
                  <c:v>8.38</c:v>
                </c:pt>
                <c:pt idx="139">
                  <c:v>8.31</c:v>
                </c:pt>
                <c:pt idx="140">
                  <c:v>8.18</c:v>
                </c:pt>
                <c:pt idx="141">
                  <c:v>7.99</c:v>
                </c:pt>
                <c:pt idx="142">
                  <c:v>8.630000000000001</c:v>
                </c:pt>
                <c:pt idx="143">
                  <c:v>9.35</c:v>
                </c:pt>
                <c:pt idx="144">
                  <c:v>8.64</c:v>
                </c:pt>
                <c:pt idx="145">
                  <c:v>8.85</c:v>
                </c:pt>
                <c:pt idx="146">
                  <c:v>8.39</c:v>
                </c:pt>
                <c:pt idx="147">
                  <c:v>8.03</c:v>
                </c:pt>
                <c:pt idx="148">
                  <c:v>8.45</c:v>
                </c:pt>
                <c:pt idx="149">
                  <c:v>8.24</c:v>
                </c:pt>
                <c:pt idx="150">
                  <c:v>8.27</c:v>
                </c:pt>
                <c:pt idx="151">
                  <c:v>8.630000000000001</c:v>
                </c:pt>
                <c:pt idx="152">
                  <c:v>8.92</c:v>
                </c:pt>
                <c:pt idx="153">
                  <c:v>8.61</c:v>
                </c:pt>
                <c:pt idx="154">
                  <c:v>9.28</c:v>
                </c:pt>
                <c:pt idx="155">
                  <c:v>9.46</c:v>
                </c:pt>
                <c:pt idx="156">
                  <c:v>8.77</c:v>
                </c:pt>
                <c:pt idx="157">
                  <c:v>8.91</c:v>
                </c:pt>
                <c:pt idx="158">
                  <c:v>9.38</c:v>
                </c:pt>
                <c:pt idx="159">
                  <c:v>9.28</c:v>
                </c:pt>
                <c:pt idx="160">
                  <c:v>9.56</c:v>
                </c:pt>
                <c:pt idx="161">
                  <c:v>9.37</c:v>
                </c:pt>
                <c:pt idx="162">
                  <c:v>9.42</c:v>
                </c:pt>
                <c:pt idx="163">
                  <c:v>11.54</c:v>
                </c:pt>
                <c:pt idx="164">
                  <c:v>12.08</c:v>
                </c:pt>
                <c:pt idx="165">
                  <c:v>14.07</c:v>
                </c:pt>
                <c:pt idx="166">
                  <c:v>16.5</c:v>
                </c:pt>
                <c:pt idx="167">
                  <c:v>17.43</c:v>
                </c:pt>
                <c:pt idx="168">
                  <c:v>18.69</c:v>
                </c:pt>
                <c:pt idx="169">
                  <c:v>22.66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'USD-VEF FX'!$C$3</c:f>
              <c:strCache>
                <c:ptCount val="1"/>
                <c:pt idx="0">
                  <c:v>Official floating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'USD-VEF FX'!$A$5:$A$174</c:f>
              <c:numCache>
                <c:formatCode>mmm\-yy</c:formatCode>
                <c:ptCount val="170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</c:numCache>
            </c:numRef>
          </c:cat>
          <c:val>
            <c:numRef>
              <c:f>'USD-VEF FX'!$C$5:$C$174</c:f>
              <c:numCache>
                <c:formatCode>General</c:formatCode>
                <c:ptCount val="170"/>
                <c:pt idx="0">
                  <c:v>0.57386</c:v>
                </c:pt>
                <c:pt idx="1">
                  <c:v>0.57388</c:v>
                </c:pt>
                <c:pt idx="2">
                  <c:v>0.5835</c:v>
                </c:pt>
                <c:pt idx="3">
                  <c:v>0.59101</c:v>
                </c:pt>
                <c:pt idx="4">
                  <c:v>0.59975</c:v>
                </c:pt>
                <c:pt idx="5">
                  <c:v>0.606</c:v>
                </c:pt>
                <c:pt idx="6">
                  <c:v>0.6115</c:v>
                </c:pt>
                <c:pt idx="7">
                  <c:v>0.6204</c:v>
                </c:pt>
                <c:pt idx="8">
                  <c:v>0.62775</c:v>
                </c:pt>
                <c:pt idx="9">
                  <c:v>0.63175</c:v>
                </c:pt>
                <c:pt idx="10">
                  <c:v>0.63825</c:v>
                </c:pt>
                <c:pt idx="11">
                  <c:v>0.64925</c:v>
                </c:pt>
                <c:pt idx="12">
                  <c:v>0.65467</c:v>
                </c:pt>
                <c:pt idx="13">
                  <c:v>0.6603</c:v>
                </c:pt>
                <c:pt idx="14">
                  <c:v>0.6695</c:v>
                </c:pt>
                <c:pt idx="15">
                  <c:v>0.6747</c:v>
                </c:pt>
                <c:pt idx="16">
                  <c:v>0.6815</c:v>
                </c:pt>
                <c:pt idx="17">
                  <c:v>0.6815</c:v>
                </c:pt>
                <c:pt idx="18">
                  <c:v>0.68776</c:v>
                </c:pt>
                <c:pt idx="19">
                  <c:v>0.68965</c:v>
                </c:pt>
                <c:pt idx="20">
                  <c:v>0.691</c:v>
                </c:pt>
                <c:pt idx="21">
                  <c:v>0.69426</c:v>
                </c:pt>
                <c:pt idx="22">
                  <c:v>0.697</c:v>
                </c:pt>
                <c:pt idx="23">
                  <c:v>0.70025</c:v>
                </c:pt>
                <c:pt idx="24">
                  <c:v>0.70101</c:v>
                </c:pt>
                <c:pt idx="25">
                  <c:v>0.70441</c:v>
                </c:pt>
                <c:pt idx="26">
                  <c:v>0.70725</c:v>
                </c:pt>
                <c:pt idx="27">
                  <c:v>0.71225</c:v>
                </c:pt>
                <c:pt idx="28">
                  <c:v>0.71526</c:v>
                </c:pt>
                <c:pt idx="29">
                  <c:v>0.719</c:v>
                </c:pt>
                <c:pt idx="30">
                  <c:v>0.727</c:v>
                </c:pt>
                <c:pt idx="31">
                  <c:v>0.73825</c:v>
                </c:pt>
                <c:pt idx="32">
                  <c:v>0.743</c:v>
                </c:pt>
                <c:pt idx="33">
                  <c:v>0.74374</c:v>
                </c:pt>
                <c:pt idx="34">
                  <c:v>0.747</c:v>
                </c:pt>
                <c:pt idx="35">
                  <c:v>0.773</c:v>
                </c:pt>
                <c:pt idx="36">
                  <c:v>0.765</c:v>
                </c:pt>
                <c:pt idx="37">
                  <c:v>1.06401</c:v>
                </c:pt>
                <c:pt idx="38">
                  <c:v>0.885</c:v>
                </c:pt>
                <c:pt idx="39">
                  <c:v>0.843</c:v>
                </c:pt>
                <c:pt idx="40">
                  <c:v>1.14501</c:v>
                </c:pt>
                <c:pt idx="41">
                  <c:v>1.30001</c:v>
                </c:pt>
                <c:pt idx="42">
                  <c:v>1.33601</c:v>
                </c:pt>
                <c:pt idx="43">
                  <c:v>1.41651</c:v>
                </c:pt>
                <c:pt idx="44">
                  <c:v>1.476</c:v>
                </c:pt>
                <c:pt idx="45">
                  <c:v>1.418</c:v>
                </c:pt>
                <c:pt idx="46">
                  <c:v>1.322</c:v>
                </c:pt>
                <c:pt idx="47">
                  <c:v>1.3835</c:v>
                </c:pt>
                <c:pt idx="48">
                  <c:v>1.924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'USD-VEF FX'!$D$3</c:f>
              <c:strCache>
                <c:ptCount val="1"/>
                <c:pt idx="0">
                  <c:v>CADIVI</c:v>
                </c:pt>
              </c:strCache>
            </c:strRef>
          </c:tx>
          <c:spPr>
            <a:ln w="38100">
              <a:solidFill>
                <a:srgbClr val="FFCC66"/>
              </a:solidFill>
            </a:ln>
          </c:spPr>
          <c:marker>
            <c:symbol val="none"/>
          </c:marker>
          <c:cat>
            <c:numRef>
              <c:f>'USD-VEF FX'!$A$5:$A$174</c:f>
              <c:numCache>
                <c:formatCode>mmm\-yy</c:formatCode>
                <c:ptCount val="170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</c:numCache>
            </c:numRef>
          </c:cat>
          <c:val>
            <c:numRef>
              <c:f>'USD-VEF FX'!$D$5:$D$174</c:f>
              <c:numCache>
                <c:formatCode>General</c:formatCode>
                <c:ptCount val="170"/>
                <c:pt idx="49">
                  <c:v>1.6</c:v>
                </c:pt>
                <c:pt idx="50">
                  <c:v>1.6</c:v>
                </c:pt>
                <c:pt idx="51">
                  <c:v>1.6</c:v>
                </c:pt>
                <c:pt idx="52">
                  <c:v>1.6</c:v>
                </c:pt>
                <c:pt idx="53">
                  <c:v>1.6</c:v>
                </c:pt>
                <c:pt idx="54">
                  <c:v>1.6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1.92</c:v>
                </c:pt>
                <c:pt idx="62">
                  <c:v>1.92</c:v>
                </c:pt>
                <c:pt idx="63">
                  <c:v>1.92</c:v>
                </c:pt>
                <c:pt idx="64">
                  <c:v>1.92</c:v>
                </c:pt>
                <c:pt idx="65">
                  <c:v>1.92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1.92</c:v>
                </c:pt>
                <c:pt idx="73">
                  <c:v>1.92</c:v>
                </c:pt>
                <c:pt idx="74">
                  <c:v>2.15</c:v>
                </c:pt>
                <c:pt idx="75">
                  <c:v>2.15</c:v>
                </c:pt>
                <c:pt idx="76">
                  <c:v>2.15</c:v>
                </c:pt>
                <c:pt idx="77">
                  <c:v>2.15</c:v>
                </c:pt>
                <c:pt idx="78">
                  <c:v>2.15</c:v>
                </c:pt>
                <c:pt idx="79">
                  <c:v>2.15</c:v>
                </c:pt>
                <c:pt idx="80">
                  <c:v>2.15</c:v>
                </c:pt>
                <c:pt idx="81">
                  <c:v>2.15</c:v>
                </c:pt>
                <c:pt idx="82">
                  <c:v>2.15</c:v>
                </c:pt>
                <c:pt idx="83">
                  <c:v>2.15</c:v>
                </c:pt>
                <c:pt idx="84">
                  <c:v>2.15</c:v>
                </c:pt>
                <c:pt idx="85">
                  <c:v>2.15</c:v>
                </c:pt>
                <c:pt idx="86">
                  <c:v>2.15</c:v>
                </c:pt>
                <c:pt idx="87">
                  <c:v>2.15</c:v>
                </c:pt>
                <c:pt idx="88">
                  <c:v>2.15</c:v>
                </c:pt>
                <c:pt idx="89">
                  <c:v>2.15</c:v>
                </c:pt>
                <c:pt idx="90">
                  <c:v>2.15</c:v>
                </c:pt>
                <c:pt idx="91">
                  <c:v>2.15</c:v>
                </c:pt>
                <c:pt idx="92">
                  <c:v>2.15</c:v>
                </c:pt>
                <c:pt idx="93">
                  <c:v>2.15</c:v>
                </c:pt>
                <c:pt idx="94">
                  <c:v>2.15</c:v>
                </c:pt>
                <c:pt idx="95">
                  <c:v>2.15</c:v>
                </c:pt>
                <c:pt idx="96">
                  <c:v>2.15</c:v>
                </c:pt>
                <c:pt idx="97">
                  <c:v>2.15</c:v>
                </c:pt>
                <c:pt idx="98">
                  <c:v>2.15</c:v>
                </c:pt>
                <c:pt idx="99">
                  <c:v>2.15</c:v>
                </c:pt>
                <c:pt idx="100">
                  <c:v>2.15</c:v>
                </c:pt>
                <c:pt idx="101">
                  <c:v>2.15</c:v>
                </c:pt>
                <c:pt idx="102">
                  <c:v>2.15</c:v>
                </c:pt>
                <c:pt idx="103">
                  <c:v>2.15</c:v>
                </c:pt>
                <c:pt idx="104">
                  <c:v>2.15</c:v>
                </c:pt>
                <c:pt idx="105">
                  <c:v>2.15</c:v>
                </c:pt>
                <c:pt idx="106">
                  <c:v>2.15</c:v>
                </c:pt>
                <c:pt idx="107">
                  <c:v>2.15</c:v>
                </c:pt>
                <c:pt idx="108">
                  <c:v>2.15</c:v>
                </c:pt>
                <c:pt idx="109">
                  <c:v>2.15</c:v>
                </c:pt>
                <c:pt idx="110">
                  <c:v>2.15</c:v>
                </c:pt>
                <c:pt idx="111">
                  <c:v>2.15</c:v>
                </c:pt>
                <c:pt idx="112">
                  <c:v>2.15</c:v>
                </c:pt>
                <c:pt idx="113">
                  <c:v>2.15</c:v>
                </c:pt>
                <c:pt idx="114">
                  <c:v>2.15</c:v>
                </c:pt>
                <c:pt idx="115">
                  <c:v>2.15</c:v>
                </c:pt>
                <c:pt idx="116">
                  <c:v>2.15</c:v>
                </c:pt>
                <c:pt idx="117">
                  <c:v>2.15</c:v>
                </c:pt>
                <c:pt idx="118">
                  <c:v>2.15</c:v>
                </c:pt>
                <c:pt idx="119">
                  <c:v>2.15</c:v>
                </c:pt>
                <c:pt idx="120">
                  <c:v>2.15</c:v>
                </c:pt>
                <c:pt idx="121">
                  <c:v>2.15</c:v>
                </c:pt>
                <c:pt idx="122">
                  <c:v>2.15</c:v>
                </c:pt>
                <c:pt idx="123">
                  <c:v>2.15</c:v>
                </c:pt>
                <c:pt idx="124">
                  <c:v>2.15</c:v>
                </c:pt>
                <c:pt idx="125">
                  <c:v>2.15</c:v>
                </c:pt>
                <c:pt idx="126">
                  <c:v>2.15</c:v>
                </c:pt>
                <c:pt idx="127">
                  <c:v>2.15</c:v>
                </c:pt>
                <c:pt idx="128">
                  <c:v>2.15</c:v>
                </c:pt>
                <c:pt idx="129">
                  <c:v>2.15</c:v>
                </c:pt>
                <c:pt idx="130">
                  <c:v>2.15</c:v>
                </c:pt>
                <c:pt idx="131">
                  <c:v>2.15</c:v>
                </c:pt>
                <c:pt idx="132">
                  <c:v>4.3</c:v>
                </c:pt>
                <c:pt idx="133">
                  <c:v>4.3</c:v>
                </c:pt>
                <c:pt idx="134">
                  <c:v>4.3</c:v>
                </c:pt>
                <c:pt idx="135">
                  <c:v>4.3</c:v>
                </c:pt>
                <c:pt idx="136">
                  <c:v>4.3</c:v>
                </c:pt>
                <c:pt idx="137">
                  <c:v>4.3</c:v>
                </c:pt>
                <c:pt idx="138">
                  <c:v>4.3</c:v>
                </c:pt>
                <c:pt idx="139">
                  <c:v>4.3</c:v>
                </c:pt>
                <c:pt idx="140">
                  <c:v>4.3</c:v>
                </c:pt>
                <c:pt idx="141">
                  <c:v>4.3</c:v>
                </c:pt>
                <c:pt idx="142">
                  <c:v>4.3</c:v>
                </c:pt>
                <c:pt idx="143">
                  <c:v>4.3</c:v>
                </c:pt>
                <c:pt idx="144">
                  <c:v>4.3</c:v>
                </c:pt>
                <c:pt idx="145">
                  <c:v>4.3</c:v>
                </c:pt>
                <c:pt idx="146">
                  <c:v>4.3</c:v>
                </c:pt>
                <c:pt idx="147">
                  <c:v>4.3</c:v>
                </c:pt>
                <c:pt idx="148">
                  <c:v>4.3</c:v>
                </c:pt>
                <c:pt idx="149">
                  <c:v>4.3</c:v>
                </c:pt>
                <c:pt idx="150">
                  <c:v>4.3</c:v>
                </c:pt>
                <c:pt idx="151">
                  <c:v>4.3</c:v>
                </c:pt>
                <c:pt idx="152">
                  <c:v>4.3</c:v>
                </c:pt>
                <c:pt idx="153">
                  <c:v>4.3</c:v>
                </c:pt>
                <c:pt idx="154">
                  <c:v>4.3</c:v>
                </c:pt>
                <c:pt idx="155">
                  <c:v>4.3</c:v>
                </c:pt>
                <c:pt idx="156">
                  <c:v>4.3</c:v>
                </c:pt>
                <c:pt idx="157">
                  <c:v>4.3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4.3</c:v>
                </c:pt>
                <c:pt idx="162">
                  <c:v>4.3</c:v>
                </c:pt>
                <c:pt idx="163">
                  <c:v>4.3</c:v>
                </c:pt>
                <c:pt idx="164">
                  <c:v>4.3</c:v>
                </c:pt>
                <c:pt idx="165">
                  <c:v>4.3</c:v>
                </c:pt>
                <c:pt idx="166">
                  <c:v>4.3</c:v>
                </c:pt>
                <c:pt idx="167">
                  <c:v>4.3</c:v>
                </c:pt>
                <c:pt idx="168">
                  <c:v>4.3</c:v>
                </c:pt>
                <c:pt idx="169">
                  <c:v>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'USD-VEF FX'!$E$3</c:f>
              <c:strCache>
                <c:ptCount val="1"/>
                <c:pt idx="0">
                  <c:v>CADIVI (Preferencial)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'USD-VEF FX'!$A$5:$A$174</c:f>
              <c:numCache>
                <c:formatCode>mmm\-yy</c:formatCode>
                <c:ptCount val="170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</c:numCache>
            </c:numRef>
          </c:cat>
          <c:val>
            <c:numRef>
              <c:f>'USD-VEF FX'!$E$5:$E$174</c:f>
              <c:numCache>
                <c:formatCode>General</c:formatCode>
                <c:ptCount val="170"/>
                <c:pt idx="132">
                  <c:v>2.6</c:v>
                </c:pt>
                <c:pt idx="133">
                  <c:v>2.6</c:v>
                </c:pt>
                <c:pt idx="134">
                  <c:v>2.6</c:v>
                </c:pt>
                <c:pt idx="135">
                  <c:v>2.6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2.6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'USD-VEF FX'!$F$3</c:f>
              <c:strCache>
                <c:ptCount val="1"/>
                <c:pt idx="0">
                  <c:v>SITME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'USD-VEF FX'!$A$5:$A$174</c:f>
              <c:numCache>
                <c:formatCode>mmm\-yy</c:formatCode>
                <c:ptCount val="170"/>
                <c:pt idx="0">
                  <c:v>36161.0</c:v>
                </c:pt>
                <c:pt idx="1">
                  <c:v>36192.0</c:v>
                </c:pt>
                <c:pt idx="2">
                  <c:v>36220.0</c:v>
                </c:pt>
                <c:pt idx="3">
                  <c:v>36251.0</c:v>
                </c:pt>
                <c:pt idx="4">
                  <c:v>36281.0</c:v>
                </c:pt>
                <c:pt idx="5">
                  <c:v>36312.0</c:v>
                </c:pt>
                <c:pt idx="6">
                  <c:v>36342.0</c:v>
                </c:pt>
                <c:pt idx="7">
                  <c:v>36373.0</c:v>
                </c:pt>
                <c:pt idx="8">
                  <c:v>36404.0</c:v>
                </c:pt>
                <c:pt idx="9">
                  <c:v>36434.0</c:v>
                </c:pt>
                <c:pt idx="10">
                  <c:v>36465.0</c:v>
                </c:pt>
                <c:pt idx="11">
                  <c:v>36495.0</c:v>
                </c:pt>
                <c:pt idx="12">
                  <c:v>36526.0</c:v>
                </c:pt>
                <c:pt idx="13">
                  <c:v>36557.0</c:v>
                </c:pt>
                <c:pt idx="14">
                  <c:v>36586.0</c:v>
                </c:pt>
                <c:pt idx="15">
                  <c:v>36617.0</c:v>
                </c:pt>
                <c:pt idx="16">
                  <c:v>36647.0</c:v>
                </c:pt>
                <c:pt idx="17">
                  <c:v>36678.0</c:v>
                </c:pt>
                <c:pt idx="18">
                  <c:v>36708.0</c:v>
                </c:pt>
                <c:pt idx="19">
                  <c:v>36739.0</c:v>
                </c:pt>
                <c:pt idx="20">
                  <c:v>36770.0</c:v>
                </c:pt>
                <c:pt idx="21">
                  <c:v>36800.0</c:v>
                </c:pt>
                <c:pt idx="22">
                  <c:v>36831.0</c:v>
                </c:pt>
                <c:pt idx="23">
                  <c:v>36861.0</c:v>
                </c:pt>
                <c:pt idx="24">
                  <c:v>36892.0</c:v>
                </c:pt>
                <c:pt idx="25">
                  <c:v>36923.0</c:v>
                </c:pt>
                <c:pt idx="26">
                  <c:v>36951.0</c:v>
                </c:pt>
                <c:pt idx="27">
                  <c:v>36982.0</c:v>
                </c:pt>
                <c:pt idx="28">
                  <c:v>37012.0</c:v>
                </c:pt>
                <c:pt idx="29">
                  <c:v>37043.0</c:v>
                </c:pt>
                <c:pt idx="30">
                  <c:v>37073.0</c:v>
                </c:pt>
                <c:pt idx="31">
                  <c:v>37104.0</c:v>
                </c:pt>
                <c:pt idx="32">
                  <c:v>37135.0</c:v>
                </c:pt>
                <c:pt idx="33">
                  <c:v>37165.0</c:v>
                </c:pt>
                <c:pt idx="34">
                  <c:v>37196.0</c:v>
                </c:pt>
                <c:pt idx="35">
                  <c:v>37226.0</c:v>
                </c:pt>
                <c:pt idx="36">
                  <c:v>37257.0</c:v>
                </c:pt>
                <c:pt idx="37">
                  <c:v>37288.0</c:v>
                </c:pt>
                <c:pt idx="38">
                  <c:v>37316.0</c:v>
                </c:pt>
                <c:pt idx="39">
                  <c:v>37347.0</c:v>
                </c:pt>
                <c:pt idx="40">
                  <c:v>37377.0</c:v>
                </c:pt>
                <c:pt idx="41">
                  <c:v>37408.0</c:v>
                </c:pt>
                <c:pt idx="42">
                  <c:v>37438.0</c:v>
                </c:pt>
                <c:pt idx="43">
                  <c:v>37469.0</c:v>
                </c:pt>
                <c:pt idx="44">
                  <c:v>37500.0</c:v>
                </c:pt>
                <c:pt idx="45">
                  <c:v>37530.0</c:v>
                </c:pt>
                <c:pt idx="46">
                  <c:v>37561.0</c:v>
                </c:pt>
                <c:pt idx="47">
                  <c:v>37591.0</c:v>
                </c:pt>
                <c:pt idx="48">
                  <c:v>37622.0</c:v>
                </c:pt>
                <c:pt idx="49">
                  <c:v>37653.0</c:v>
                </c:pt>
                <c:pt idx="50">
                  <c:v>37681.0</c:v>
                </c:pt>
                <c:pt idx="51">
                  <c:v>37712.0</c:v>
                </c:pt>
                <c:pt idx="52">
                  <c:v>37742.0</c:v>
                </c:pt>
                <c:pt idx="53">
                  <c:v>37773.0</c:v>
                </c:pt>
                <c:pt idx="54">
                  <c:v>37803.0</c:v>
                </c:pt>
                <c:pt idx="55">
                  <c:v>37834.0</c:v>
                </c:pt>
                <c:pt idx="56">
                  <c:v>37865.0</c:v>
                </c:pt>
                <c:pt idx="57">
                  <c:v>37895.0</c:v>
                </c:pt>
                <c:pt idx="58">
                  <c:v>37926.0</c:v>
                </c:pt>
                <c:pt idx="59">
                  <c:v>37956.0</c:v>
                </c:pt>
                <c:pt idx="60">
                  <c:v>37987.0</c:v>
                </c:pt>
                <c:pt idx="61">
                  <c:v>38018.0</c:v>
                </c:pt>
                <c:pt idx="62">
                  <c:v>38047.0</c:v>
                </c:pt>
                <c:pt idx="63">
                  <c:v>38078.0</c:v>
                </c:pt>
                <c:pt idx="64">
                  <c:v>38108.0</c:v>
                </c:pt>
                <c:pt idx="65">
                  <c:v>38139.0</c:v>
                </c:pt>
                <c:pt idx="66">
                  <c:v>38169.0</c:v>
                </c:pt>
                <c:pt idx="67">
                  <c:v>38200.0</c:v>
                </c:pt>
                <c:pt idx="68">
                  <c:v>38231.0</c:v>
                </c:pt>
                <c:pt idx="69">
                  <c:v>38261.0</c:v>
                </c:pt>
                <c:pt idx="70">
                  <c:v>38292.0</c:v>
                </c:pt>
                <c:pt idx="71">
                  <c:v>38322.0</c:v>
                </c:pt>
                <c:pt idx="72">
                  <c:v>38353.0</c:v>
                </c:pt>
                <c:pt idx="73">
                  <c:v>38384.0</c:v>
                </c:pt>
                <c:pt idx="74">
                  <c:v>38412.0</c:v>
                </c:pt>
                <c:pt idx="75">
                  <c:v>38443.0</c:v>
                </c:pt>
                <c:pt idx="76">
                  <c:v>38473.0</c:v>
                </c:pt>
                <c:pt idx="77">
                  <c:v>38504.0</c:v>
                </c:pt>
                <c:pt idx="78">
                  <c:v>38534.0</c:v>
                </c:pt>
                <c:pt idx="79">
                  <c:v>38565.0</c:v>
                </c:pt>
                <c:pt idx="80">
                  <c:v>38596.0</c:v>
                </c:pt>
                <c:pt idx="81">
                  <c:v>38626.0</c:v>
                </c:pt>
                <c:pt idx="82">
                  <c:v>38657.0</c:v>
                </c:pt>
                <c:pt idx="83">
                  <c:v>38687.0</c:v>
                </c:pt>
                <c:pt idx="84">
                  <c:v>38718.0</c:v>
                </c:pt>
                <c:pt idx="85">
                  <c:v>38749.0</c:v>
                </c:pt>
                <c:pt idx="86">
                  <c:v>38777.0</c:v>
                </c:pt>
                <c:pt idx="87">
                  <c:v>38808.0</c:v>
                </c:pt>
                <c:pt idx="88">
                  <c:v>38838.0</c:v>
                </c:pt>
                <c:pt idx="89">
                  <c:v>38869.0</c:v>
                </c:pt>
                <c:pt idx="90">
                  <c:v>38899.0</c:v>
                </c:pt>
                <c:pt idx="91">
                  <c:v>38930.0</c:v>
                </c:pt>
                <c:pt idx="92">
                  <c:v>38961.0</c:v>
                </c:pt>
                <c:pt idx="93">
                  <c:v>38991.0</c:v>
                </c:pt>
                <c:pt idx="94">
                  <c:v>39022.0</c:v>
                </c:pt>
                <c:pt idx="95">
                  <c:v>39052.0</c:v>
                </c:pt>
                <c:pt idx="96">
                  <c:v>39083.0</c:v>
                </c:pt>
                <c:pt idx="97">
                  <c:v>39114.0</c:v>
                </c:pt>
                <c:pt idx="98">
                  <c:v>39142.0</c:v>
                </c:pt>
                <c:pt idx="99">
                  <c:v>39173.0</c:v>
                </c:pt>
                <c:pt idx="100">
                  <c:v>39203.0</c:v>
                </c:pt>
                <c:pt idx="101">
                  <c:v>39234.0</c:v>
                </c:pt>
                <c:pt idx="102">
                  <c:v>39264.0</c:v>
                </c:pt>
                <c:pt idx="103">
                  <c:v>39295.0</c:v>
                </c:pt>
                <c:pt idx="104">
                  <c:v>39326.0</c:v>
                </c:pt>
                <c:pt idx="105">
                  <c:v>39356.0</c:v>
                </c:pt>
                <c:pt idx="106">
                  <c:v>39387.0</c:v>
                </c:pt>
                <c:pt idx="107">
                  <c:v>39417.0</c:v>
                </c:pt>
                <c:pt idx="108">
                  <c:v>39448.0</c:v>
                </c:pt>
                <c:pt idx="109">
                  <c:v>39479.0</c:v>
                </c:pt>
                <c:pt idx="110">
                  <c:v>39508.0</c:v>
                </c:pt>
                <c:pt idx="111">
                  <c:v>39539.0</c:v>
                </c:pt>
                <c:pt idx="112">
                  <c:v>39569.0</c:v>
                </c:pt>
                <c:pt idx="113">
                  <c:v>39600.0</c:v>
                </c:pt>
                <c:pt idx="114">
                  <c:v>39630.0</c:v>
                </c:pt>
                <c:pt idx="115">
                  <c:v>39661.0</c:v>
                </c:pt>
                <c:pt idx="116">
                  <c:v>39692.0</c:v>
                </c:pt>
                <c:pt idx="117">
                  <c:v>39722.0</c:v>
                </c:pt>
                <c:pt idx="118">
                  <c:v>39753.0</c:v>
                </c:pt>
                <c:pt idx="119">
                  <c:v>39783.0</c:v>
                </c:pt>
                <c:pt idx="120">
                  <c:v>39814.0</c:v>
                </c:pt>
                <c:pt idx="121">
                  <c:v>39845.0</c:v>
                </c:pt>
                <c:pt idx="122">
                  <c:v>39873.0</c:v>
                </c:pt>
                <c:pt idx="123">
                  <c:v>39904.0</c:v>
                </c:pt>
                <c:pt idx="124">
                  <c:v>39934.0</c:v>
                </c:pt>
                <c:pt idx="125">
                  <c:v>39965.0</c:v>
                </c:pt>
                <c:pt idx="126">
                  <c:v>39995.0</c:v>
                </c:pt>
                <c:pt idx="127">
                  <c:v>40026.0</c:v>
                </c:pt>
                <c:pt idx="128">
                  <c:v>40057.0</c:v>
                </c:pt>
                <c:pt idx="129">
                  <c:v>40087.0</c:v>
                </c:pt>
                <c:pt idx="130">
                  <c:v>40118.0</c:v>
                </c:pt>
                <c:pt idx="131">
                  <c:v>40148.0</c:v>
                </c:pt>
                <c:pt idx="132">
                  <c:v>40179.0</c:v>
                </c:pt>
                <c:pt idx="133">
                  <c:v>40210.0</c:v>
                </c:pt>
                <c:pt idx="134">
                  <c:v>40238.0</c:v>
                </c:pt>
                <c:pt idx="135">
                  <c:v>40269.0</c:v>
                </c:pt>
                <c:pt idx="136">
                  <c:v>40299.0</c:v>
                </c:pt>
                <c:pt idx="137">
                  <c:v>40330.0</c:v>
                </c:pt>
                <c:pt idx="138">
                  <c:v>40360.0</c:v>
                </c:pt>
                <c:pt idx="139">
                  <c:v>40391.0</c:v>
                </c:pt>
                <c:pt idx="140">
                  <c:v>40422.0</c:v>
                </c:pt>
                <c:pt idx="141">
                  <c:v>40452.0</c:v>
                </c:pt>
                <c:pt idx="142">
                  <c:v>40483.0</c:v>
                </c:pt>
                <c:pt idx="143">
                  <c:v>40513.0</c:v>
                </c:pt>
                <c:pt idx="144">
                  <c:v>40544.0</c:v>
                </c:pt>
                <c:pt idx="145">
                  <c:v>40575.0</c:v>
                </c:pt>
                <c:pt idx="146">
                  <c:v>40603.0</c:v>
                </c:pt>
                <c:pt idx="147">
                  <c:v>40634.0</c:v>
                </c:pt>
                <c:pt idx="148">
                  <c:v>40664.0</c:v>
                </c:pt>
                <c:pt idx="149">
                  <c:v>40695.0</c:v>
                </c:pt>
                <c:pt idx="150">
                  <c:v>40725.0</c:v>
                </c:pt>
                <c:pt idx="151">
                  <c:v>40756.0</c:v>
                </c:pt>
                <c:pt idx="152">
                  <c:v>40787.0</c:v>
                </c:pt>
                <c:pt idx="153">
                  <c:v>40817.0</c:v>
                </c:pt>
                <c:pt idx="154">
                  <c:v>40848.0</c:v>
                </c:pt>
                <c:pt idx="155">
                  <c:v>40878.0</c:v>
                </c:pt>
                <c:pt idx="156">
                  <c:v>40909.0</c:v>
                </c:pt>
                <c:pt idx="157">
                  <c:v>40940.0</c:v>
                </c:pt>
                <c:pt idx="158">
                  <c:v>40969.0</c:v>
                </c:pt>
                <c:pt idx="159">
                  <c:v>41000.0</c:v>
                </c:pt>
                <c:pt idx="160">
                  <c:v>41030.0</c:v>
                </c:pt>
                <c:pt idx="161">
                  <c:v>41061.0</c:v>
                </c:pt>
                <c:pt idx="162">
                  <c:v>41091.0</c:v>
                </c:pt>
                <c:pt idx="163">
                  <c:v>41122.0</c:v>
                </c:pt>
                <c:pt idx="164">
                  <c:v>41153.0</c:v>
                </c:pt>
                <c:pt idx="165">
                  <c:v>41183.0</c:v>
                </c:pt>
                <c:pt idx="166">
                  <c:v>41214.0</c:v>
                </c:pt>
                <c:pt idx="167">
                  <c:v>41244.0</c:v>
                </c:pt>
                <c:pt idx="168">
                  <c:v>41275.0</c:v>
                </c:pt>
                <c:pt idx="169">
                  <c:v>41306.0</c:v>
                </c:pt>
              </c:numCache>
            </c:numRef>
          </c:cat>
          <c:val>
            <c:numRef>
              <c:f>'USD-VEF FX'!$F$5:$F$174</c:f>
              <c:numCache>
                <c:formatCode>General</c:formatCode>
                <c:ptCount val="170"/>
                <c:pt idx="137">
                  <c:v>5.3</c:v>
                </c:pt>
                <c:pt idx="138">
                  <c:v>5.3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5.3</c:v>
                </c:pt>
                <c:pt idx="143">
                  <c:v>5.3</c:v>
                </c:pt>
                <c:pt idx="144">
                  <c:v>5.3</c:v>
                </c:pt>
                <c:pt idx="145">
                  <c:v>5.3</c:v>
                </c:pt>
                <c:pt idx="146">
                  <c:v>5.3</c:v>
                </c:pt>
                <c:pt idx="147">
                  <c:v>5.3</c:v>
                </c:pt>
                <c:pt idx="148">
                  <c:v>5.3</c:v>
                </c:pt>
                <c:pt idx="149">
                  <c:v>5.3</c:v>
                </c:pt>
                <c:pt idx="150">
                  <c:v>5.3</c:v>
                </c:pt>
                <c:pt idx="151">
                  <c:v>5.3</c:v>
                </c:pt>
                <c:pt idx="152">
                  <c:v>5.3</c:v>
                </c:pt>
                <c:pt idx="153">
                  <c:v>5.3</c:v>
                </c:pt>
                <c:pt idx="154">
                  <c:v>5.3</c:v>
                </c:pt>
                <c:pt idx="155">
                  <c:v>5.3</c:v>
                </c:pt>
                <c:pt idx="156">
                  <c:v>5.3</c:v>
                </c:pt>
                <c:pt idx="157">
                  <c:v>5.3</c:v>
                </c:pt>
                <c:pt idx="158">
                  <c:v>5.3</c:v>
                </c:pt>
                <c:pt idx="159">
                  <c:v>5.3</c:v>
                </c:pt>
                <c:pt idx="160">
                  <c:v>5.3</c:v>
                </c:pt>
                <c:pt idx="161">
                  <c:v>5.3</c:v>
                </c:pt>
                <c:pt idx="162">
                  <c:v>5.3</c:v>
                </c:pt>
                <c:pt idx="163">
                  <c:v>5.3</c:v>
                </c:pt>
                <c:pt idx="164">
                  <c:v>5.3</c:v>
                </c:pt>
                <c:pt idx="165">
                  <c:v>5.3</c:v>
                </c:pt>
                <c:pt idx="166">
                  <c:v>5.3</c:v>
                </c:pt>
                <c:pt idx="167">
                  <c:v>5.3</c:v>
                </c:pt>
                <c:pt idx="168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433800"/>
        <c:axId val="2126436888"/>
      </c:lineChart>
      <c:dateAx>
        <c:axId val="2126433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436888"/>
        <c:crosses val="autoZero"/>
        <c:auto val="1"/>
        <c:lblOffset val="100"/>
        <c:baseTimeUnit val="months"/>
      </c:dateAx>
      <c:valAx>
        <c:axId val="2126436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433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742391406785"/>
          <c:y val="0.135478750822061"/>
          <c:w val="0.173257555425595"/>
          <c:h val="0.327083279899459"/>
        </c:manualLayout>
      </c:layout>
      <c:overlay val="0"/>
    </c:legend>
    <c:plotVisOnly val="1"/>
    <c:dispBlanksAs val="gap"/>
    <c:showDLblsOverMax val="0"/>
  </c:chart>
  <c:spPr>
    <a:ln w="9525" cmpd="sng">
      <a:solidFill>
        <a:schemeClr val="bg1">
          <a:lumMod val="50000"/>
        </a:schemeClr>
      </a:solidFill>
    </a:ln>
  </c:sp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108"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workbookViewId="0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workbookViewId="0"/>
  </sheetViews>
  <pageMargins left="0.7" right="0.7" top="0.75" bottom="0.75" header="0.3" footer="0.3"/>
  <pageSetup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5" right="0.75" top="1" bottom="1" header="0.5" footer="0.5"/>
  <pageSetup orientation="landscape" horizontalDpi="1200" verticalDpi="12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77</xdr:row>
      <xdr:rowOff>88900</xdr:rowOff>
    </xdr:from>
    <xdr:to>
      <xdr:col>10</xdr:col>
      <xdr:colOff>800100</xdr:colOff>
      <xdr:row>98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203200</xdr:colOff>
      <xdr:row>77</xdr:row>
      <xdr:rowOff>95250</xdr:rowOff>
    </xdr:from>
    <xdr:to>
      <xdr:col>20</xdr:col>
      <xdr:colOff>25400</xdr:colOff>
      <xdr:row>98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0.0694</cdr:x>
      <cdr:y>0.68369</cdr:y>
    </cdr:from>
    <cdr:to>
      <cdr:x>0.97331</cdr:x>
      <cdr:y>0.70922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95300" y="3060700"/>
          <a:ext cx="6451600" cy="114300"/>
        </a:xfrm>
        <a:prstGeom xmlns:a="http://schemas.openxmlformats.org/drawingml/2006/main" prst="rect">
          <a:avLst/>
        </a:prstGeom>
        <a:solidFill xmlns:a="http://schemas.openxmlformats.org/drawingml/2006/main">
          <a:srgbClr val="9AEB98">
            <a:alpha val="50000"/>
          </a:srgbClr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0.08008</cdr:x>
      <cdr:y>0.81532</cdr:y>
    </cdr:from>
    <cdr:to>
      <cdr:x>0.97865</cdr:x>
      <cdr:y>0.82553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71537" y="3649980"/>
          <a:ext cx="6413464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9AEB98">
            <a:alpha val="52000"/>
          </a:srgbClr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355600</xdr:colOff>
      <xdr:row>150</xdr:row>
      <xdr:rowOff>114300</xdr:rowOff>
    </xdr:from>
    <xdr:to>
      <xdr:col>12</xdr:col>
      <xdr:colOff>812800</xdr:colOff>
      <xdr:row>176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192</xdr:row>
      <xdr:rowOff>63500</xdr:rowOff>
    </xdr:from>
    <xdr:to>
      <xdr:col>10</xdr:col>
      <xdr:colOff>622300</xdr:colOff>
      <xdr:row>210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169</xdr:row>
      <xdr:rowOff>76200</xdr:rowOff>
    </xdr:from>
    <xdr:to>
      <xdr:col>14</xdr:col>
      <xdr:colOff>333375</xdr:colOff>
      <xdr:row>190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819150</xdr:colOff>
      <xdr:row>191</xdr:row>
      <xdr:rowOff>180975</xdr:rowOff>
    </xdr:from>
    <xdr:to>
      <xdr:col>14</xdr:col>
      <xdr:colOff>361950</xdr:colOff>
      <xdr:row>212</xdr:row>
      <xdr:rowOff>174625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358781</xdr:colOff>
      <xdr:row>172</xdr:row>
      <xdr:rowOff>9525</xdr:rowOff>
    </xdr:from>
    <xdr:to>
      <xdr:col>18</xdr:col>
      <xdr:colOff>79375</xdr:colOff>
      <xdr:row>193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361950</xdr:colOff>
      <xdr:row>193</xdr:row>
      <xdr:rowOff>184150</xdr:rowOff>
    </xdr:from>
    <xdr:to>
      <xdr:col>18</xdr:col>
      <xdr:colOff>120650</xdr:colOff>
      <xdr:row>212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147636</xdr:rowOff>
    </xdr:from>
    <xdr:to>
      <xdr:col>17</xdr:col>
      <xdr:colOff>152400</xdr:colOff>
      <xdr:row>34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0.02809</cdr:x>
      <cdr:y>0.88739</cdr:y>
    </cdr:from>
    <cdr:to>
      <cdr:x>0.98539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5329239"/>
          <a:ext cx="8115300" cy="676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1"/>
            <a:t>Notes: Annual</a:t>
          </a:r>
          <a:r>
            <a:rPr lang="en-US" sz="1100" i="1" baseline="0"/>
            <a:t> implied inflation rates under 25% are unreliable.</a:t>
          </a:r>
        </a:p>
        <a:p xmlns:a="http://schemas.openxmlformats.org/drawingml/2006/main">
          <a:r>
            <a:rPr lang="en-US" sz="1100" i="1" baseline="0"/>
            <a:t>Sources: DolarToday (black market exchange rates for June 2010 and later), Economist Intelligence Unit, and InmueblesenCaracas.com.ve.</a:t>
          </a:r>
        </a:p>
        <a:p xmlns:a="http://schemas.openxmlformats.org/drawingml/2006/main">
          <a:r>
            <a:rPr lang="en-US" sz="1100" i="1" baseline="0"/>
            <a:t>Calculations by Prof. Steve H. Hanke, The Johns Hopkins University. </a:t>
          </a:r>
          <a:endParaRPr lang="en-US" sz="1100" i="1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0.36106</cdr:x>
      <cdr:y>0.05107</cdr:y>
    </cdr:from>
    <cdr:to>
      <cdr:x>0.75771</cdr:x>
      <cdr:y>0.0972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4656" y="320357"/>
          <a:ext cx="3432666" cy="289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 Black-Market</a:t>
          </a:r>
          <a:r>
            <a:rPr lang="en-US" sz="1100" baseline="0"/>
            <a:t> VEF/USD Exchange Rate</a:t>
          </a:r>
          <a:endParaRPr lang="en-US" sz="1100"/>
        </a:p>
      </cdr:txBody>
    </cdr:sp>
  </cdr:relSizeAnchor>
  <cdr:relSizeAnchor xmlns:cdr="http://schemas.openxmlformats.org/drawingml/2006/chartDrawing">
    <cdr:from>
      <cdr:x>0.03616</cdr:x>
      <cdr:y>0.8941</cdr:y>
    </cdr:from>
    <cdr:to>
      <cdr:x>0.97409</cdr:x>
      <cdr:y>0.99546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3426" y="5629276"/>
          <a:ext cx="8129743" cy="6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1"/>
            <a:t>Sources:</a:t>
          </a:r>
          <a:r>
            <a:rPr lang="en-US" sz="1100" i="1" baseline="0"/>
            <a:t> Banco Central de Venezuela, Dollar.nu, Dolar Paralelo, International Monetary Fund (IFS), Paralelo Venezuela. </a:t>
          </a:r>
        </a:p>
        <a:p xmlns:a="http://schemas.openxmlformats.org/drawingml/2006/main">
          <a:r>
            <a:rPr lang="en-US" sz="1100" i="1" baseline="0"/>
            <a:t>Prepared by Prof. Steve H. Hanke, The Johns Hopkins University.</a:t>
          </a:r>
        </a:p>
        <a:p xmlns:a="http://schemas.openxmlformats.org/drawingml/2006/main">
          <a:r>
            <a:rPr lang="en-US" sz="1100" i="0" baseline="0"/>
            <a:t>Note: For purposes of illustrating the declining value of the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Venezuelan bolívar</a:t>
          </a:r>
          <a:r>
            <a:rPr lang="en-US" sz="1100" i="0" baseline="0"/>
            <a:t>, relative to the U.S. dollar, the y-axis is inverted.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0.06324</cdr:x>
      <cdr:y>0.91149</cdr:y>
    </cdr:from>
    <cdr:to>
      <cdr:x>0.88142</cdr:x>
      <cdr:y>0.99055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06400" y="3675350"/>
          <a:ext cx="5257800" cy="318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effectLst/>
              <a:latin typeface="Calibri"/>
              <a:ea typeface="+mn-ea"/>
              <a:cs typeface="Calibri"/>
            </a:rPr>
            <a:t>Sources: </a:t>
          </a:r>
          <a:r>
            <a:rPr lang="en-US" sz="900">
              <a:effectLst/>
              <a:latin typeface="Calibri"/>
              <a:ea typeface="+mn-ea"/>
              <a:cs typeface="Calibri"/>
            </a:rPr>
            <a:t>Haver Analytics, Banco Central de Venezuela.</a:t>
          </a:r>
          <a:endParaRPr lang="en-US" sz="900" i="1">
            <a:latin typeface="Calibri"/>
            <a:cs typeface="Calibri"/>
          </a:endParaRPr>
        </a:p>
        <a:p xmlns:a="http://schemas.openxmlformats.org/drawingml/2006/main">
          <a:r>
            <a:rPr lang="en-US" sz="900" i="1">
              <a:latin typeface="Calibri"/>
              <a:cs typeface="Calibri"/>
            </a:rPr>
            <a:t>Note: </a:t>
          </a:r>
          <a:r>
            <a:rPr lang="en-US" sz="900">
              <a:latin typeface="Calibri"/>
              <a:cs typeface="Calibri"/>
            </a:rPr>
            <a:t>VEF</a:t>
          </a:r>
          <a:r>
            <a:rPr lang="en-US" sz="900" baseline="0">
              <a:latin typeface="Calibri"/>
              <a:cs typeface="Calibri"/>
            </a:rPr>
            <a:t> values in</a:t>
          </a:r>
          <a:r>
            <a:rPr lang="en-US" sz="900">
              <a:latin typeface="Calibri"/>
              <a:cs typeface="Calibri"/>
            </a:rPr>
            <a:t> real 1997</a:t>
          </a:r>
          <a:r>
            <a:rPr lang="en-US" sz="900" baseline="0">
              <a:latin typeface="Calibri"/>
              <a:cs typeface="Calibri"/>
            </a:rPr>
            <a:t> bolívares, USD values calculated using floating and black market rates. </a:t>
          </a:r>
          <a:endParaRPr lang="en-US" sz="900">
            <a:latin typeface="Calibri"/>
            <a:cs typeface="Calibri"/>
          </a:endParaRPr>
        </a:p>
        <a:p xmlns:a="http://schemas.openxmlformats.org/drawingml/2006/main">
          <a:endParaRPr lang="en-US" sz="9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0.05321</cdr:x>
      <cdr:y>0.86482</cdr:y>
    </cdr:from>
    <cdr:to>
      <cdr:x>0.97013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447" y="5424923"/>
          <a:ext cx="7935160" cy="847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Sources:</a:t>
          </a:r>
          <a:r>
            <a:rPr lang="en-US" sz="1100" i="1" baseline="0"/>
            <a:t>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Banco Central de Venezuela, DolarToday, Dollar.nu, Dolar Paralelo, International Monetary Fund (IFS), Paralelo Venezuela, an</a:t>
          </a:r>
          <a:r>
            <a:rPr lang="en-US" sz="1100" i="1"/>
            <a:t>d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calculations by Prof.</a:t>
          </a:r>
          <a:r>
            <a:rPr lang="en-US" sz="1100" i="1" baseline="0"/>
            <a:t> Steve H. Hanke, The Johns Hopkins University. </a:t>
          </a:r>
        </a:p>
        <a:p xmlns:a="http://schemas.openxmlformats.org/drawingml/2006/main">
          <a:r>
            <a:rPr lang="en-US" sz="1100"/>
            <a:t>Note: These annual</a:t>
          </a:r>
          <a:r>
            <a:rPr lang="en-US" sz="1100" baseline="0"/>
            <a:t> inflation rates are implied from the the black-market VEF/USD exchange rate.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0.05635</cdr:x>
      <cdr:y>0.88434</cdr:y>
    </cdr:from>
    <cdr:to>
      <cdr:x>0.95433</cdr:x>
      <cdr:y>0.98705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701" y="5547366"/>
          <a:ext cx="7771247" cy="64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Sources: </a:t>
          </a:r>
          <a:r>
            <a:rPr lang="en-US" sz="1100" i="1" baseline="0"/>
            <a:t>Banco Central de Venezuela, Dollar.nu, Dolar Paralelo,International Monetary Fund (IFS), Paralelo Venezuela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, an</a:t>
          </a:r>
          <a:r>
            <a:rPr lang="en-US" sz="1100" i="1"/>
            <a:t>d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calculations by Prof.</a:t>
          </a:r>
          <a:r>
            <a:rPr lang="en-US" sz="1100" i="1" baseline="0"/>
            <a:t> Steve H. Hanke, The Johns Hopkins University. </a:t>
          </a:r>
        </a:p>
        <a:p xmlns:a="http://schemas.openxmlformats.org/drawingml/2006/main">
          <a:r>
            <a:rPr lang="en-US" sz="1100"/>
            <a:t>Note: These monthly</a:t>
          </a:r>
          <a:r>
            <a:rPr lang="en-US" sz="1100" baseline="0"/>
            <a:t> inflation rates are implied from the the black-market VEF/USD exchange rate.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581402" cy="58396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0.03358</cdr:x>
      <cdr:y>0.89691</cdr:y>
    </cdr:from>
    <cdr:to>
      <cdr:x>0.94601</cdr:x>
      <cdr:y>0.98374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8183" y="5237622"/>
          <a:ext cx="7829950" cy="507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Sources: DolarToday, Economist Intelligence Unit, InmueblesenCaracas.com.ve,</a:t>
          </a:r>
          <a:r>
            <a:rPr lang="en-US" sz="1100" i="1" baseline="0"/>
            <a:t> and World Bank.</a:t>
          </a:r>
          <a:endParaRPr lang="en-US" sz="1100" i="1"/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Calculations</a:t>
          </a:r>
          <a:r>
            <a:rPr lang="en-US" sz="1100" i="1" baseline="0"/>
            <a:t> by Prof. Steve H. Hanke, The Johns Hopkins University.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581402" cy="58396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0.07309</cdr:x>
      <cdr:y>0.91167</cdr:y>
    </cdr:from>
    <cdr:to>
      <cdr:x>0.93023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800" y="3860800"/>
          <a:ext cx="65532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0.03156</cdr:x>
      <cdr:y>0.82298</cdr:y>
    </cdr:from>
    <cdr:to>
      <cdr:x>0.9701</cdr:x>
      <cdr:y>0.93168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300" y="3365500"/>
          <a:ext cx="71755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0.05099</cdr:x>
      <cdr:y>0.89305</cdr:y>
    </cdr:from>
    <cdr:to>
      <cdr:x>0.96437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510" y="5215328"/>
          <a:ext cx="7837081" cy="624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Sources: DolarToday, Economist Intelligence Unit, InmueblesenCaracas.com.ve,</a:t>
          </a:r>
          <a:r>
            <a:rPr lang="en-US" sz="1100" i="1" baseline="0"/>
            <a:t> and World Bank.</a:t>
          </a:r>
          <a:endParaRPr lang="en-US" sz="1100" i="1"/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/>
            <a:t>Calculations</a:t>
          </a:r>
          <a:r>
            <a:rPr lang="en-US" sz="1100" i="1" baseline="0"/>
            <a:t> by Prof. Steve H. Hanke, The Johns Hopkins University.</a:t>
          </a: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/>
            <a:t>Note: Dollarized countries are represented by solid lines.</a:t>
          </a:r>
          <a:endParaRPr lang="en-US" sz="1100" i="1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5</xdr:row>
      <xdr:rowOff>25400</xdr:rowOff>
    </xdr:from>
    <xdr:to>
      <xdr:col>11</xdr:col>
      <xdr:colOff>749300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520706</xdr:colOff>
      <xdr:row>215</xdr:row>
      <xdr:rowOff>12700</xdr:rowOff>
    </xdr:from>
    <xdr:to>
      <xdr:col>14</xdr:col>
      <xdr:colOff>114300</xdr:colOff>
      <xdr:row>238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469900</xdr:colOff>
      <xdr:row>7</xdr:row>
      <xdr:rowOff>88900</xdr:rowOff>
    </xdr:from>
    <xdr:to>
      <xdr:col>14</xdr:col>
      <xdr:colOff>152400</xdr:colOff>
      <xdr:row>31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505</xdr:row>
      <xdr:rowOff>165100</xdr:rowOff>
    </xdr:from>
    <xdr:to>
      <xdr:col>12</xdr:col>
      <xdr:colOff>762000</xdr:colOff>
      <xdr:row>528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195</xdr:row>
      <xdr:rowOff>25400</xdr:rowOff>
    </xdr:from>
    <xdr:to>
      <xdr:col>17</xdr:col>
      <xdr:colOff>50800</xdr:colOff>
      <xdr:row>216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171</xdr:row>
      <xdr:rowOff>88900</xdr:rowOff>
    </xdr:from>
    <xdr:to>
      <xdr:col>17</xdr:col>
      <xdr:colOff>50800</xdr:colOff>
      <xdr:row>193</xdr:row>
      <xdr:rowOff>44450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254000</xdr:colOff>
      <xdr:row>237</xdr:row>
      <xdr:rowOff>177800</xdr:rowOff>
    </xdr:from>
    <xdr:to>
      <xdr:col>10</xdr:col>
      <xdr:colOff>304800</xdr:colOff>
      <xdr:row>257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101606</xdr:colOff>
      <xdr:row>149</xdr:row>
      <xdr:rowOff>25400</xdr:rowOff>
    </xdr:from>
    <xdr:to>
      <xdr:col>21</xdr:col>
      <xdr:colOff>787400</xdr:colOff>
      <xdr:row>173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174</xdr:row>
      <xdr:rowOff>25400</xdr:rowOff>
    </xdr:from>
    <xdr:to>
      <xdr:col>21</xdr:col>
      <xdr:colOff>800100</xdr:colOff>
      <xdr:row>213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192</xdr:row>
      <xdr:rowOff>114300</xdr:rowOff>
    </xdr:from>
    <xdr:to>
      <xdr:col>14</xdr:col>
      <xdr:colOff>698500</xdr:colOff>
      <xdr:row>212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164</xdr:row>
      <xdr:rowOff>38100</xdr:rowOff>
    </xdr:from>
    <xdr:to>
      <xdr:col>14</xdr:col>
      <xdr:colOff>393700</xdr:colOff>
      <xdr:row>187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189</xdr:row>
      <xdr:rowOff>50800</xdr:rowOff>
    </xdr:from>
    <xdr:to>
      <xdr:col>14</xdr:col>
      <xdr:colOff>393700</xdr:colOff>
      <xdr:row>212</xdr:row>
      <xdr:rowOff>146050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/PERSONAL/NEWMET/OIB/CONSOLFM/OIB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ropbox/Assistant%20Files/Troubled%20Currencies/Venezuela%20GDP%20Char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ropbox/Assistant%20Files/Troubled%20Currencies/Ecuador%20vs%20Latin%20America%20GDP%20Char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IB(2).XLS"/>
      <sheetName val="OIB(2)"/>
    </sheetNames>
    <definedNames>
      <definedName name="InformaciónFMI"/>
      <definedName name="PegarDatos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Crude Production"/>
      <sheetName val="Inflation"/>
    </sheetNames>
    <sheetDataSet>
      <sheetData sheetId="0" refreshError="1"/>
      <sheetData sheetId="1" refreshError="1"/>
      <sheetData sheetId="2">
        <row r="1">
          <cell r="D1" t="str">
            <v>Annual implied inflation rate</v>
          </cell>
        </row>
        <row r="14">
          <cell r="A14">
            <v>35065</v>
          </cell>
          <cell r="D14">
            <v>0.75231695403005805</v>
          </cell>
        </row>
        <row r="15">
          <cell r="A15">
            <v>35096</v>
          </cell>
          <cell r="D15">
            <v>0.7510015294992638</v>
          </cell>
        </row>
        <row r="16">
          <cell r="A16">
            <v>35125</v>
          </cell>
          <cell r="D16">
            <v>0.75423222575028315</v>
          </cell>
        </row>
        <row r="17">
          <cell r="A17">
            <v>35156</v>
          </cell>
          <cell r="D17">
            <v>1.8216629578056387</v>
          </cell>
        </row>
        <row r="18">
          <cell r="A18">
            <v>35186</v>
          </cell>
          <cell r="D18">
            <v>1.8442604727099399</v>
          </cell>
        </row>
        <row r="19">
          <cell r="A19">
            <v>35217</v>
          </cell>
          <cell r="D19">
            <v>1.836539095513531</v>
          </cell>
        </row>
        <row r="20">
          <cell r="A20">
            <v>35247</v>
          </cell>
          <cell r="D20">
            <v>1.8595763440215709</v>
          </cell>
        </row>
        <row r="21">
          <cell r="A21">
            <v>35278</v>
          </cell>
          <cell r="D21">
            <v>1.8758068970901007</v>
          </cell>
        </row>
        <row r="22">
          <cell r="A22">
            <v>35309</v>
          </cell>
          <cell r="D22">
            <v>1.8610756496504526</v>
          </cell>
        </row>
        <row r="23">
          <cell r="A23">
            <v>35339</v>
          </cell>
          <cell r="D23">
            <v>1.8546698298336541</v>
          </cell>
        </row>
        <row r="24">
          <cell r="A24">
            <v>35370</v>
          </cell>
          <cell r="D24">
            <v>1.8695533954758115</v>
          </cell>
        </row>
        <row r="25">
          <cell r="A25">
            <v>35400</v>
          </cell>
          <cell r="D25">
            <v>0.69891798118801018</v>
          </cell>
        </row>
        <row r="26">
          <cell r="A26">
            <v>35431</v>
          </cell>
          <cell r="D26">
            <v>0.68860417105162974</v>
          </cell>
        </row>
        <row r="27">
          <cell r="A27">
            <v>35462</v>
          </cell>
          <cell r="D27">
            <v>0.70005565248832013</v>
          </cell>
        </row>
        <row r="28">
          <cell r="A28">
            <v>35490</v>
          </cell>
          <cell r="D28">
            <v>0.69605689642060375</v>
          </cell>
        </row>
        <row r="29">
          <cell r="A29">
            <v>35521</v>
          </cell>
          <cell r="D29">
            <v>5.8566033062968037E-2</v>
          </cell>
        </row>
        <row r="30">
          <cell r="A30">
            <v>35551</v>
          </cell>
          <cell r="D30">
            <v>5.5174184759472E-2</v>
          </cell>
        </row>
        <row r="31">
          <cell r="A31">
            <v>35582</v>
          </cell>
          <cell r="D31">
            <v>5.8595440815135236E-2</v>
          </cell>
        </row>
        <row r="32">
          <cell r="A32">
            <v>35612</v>
          </cell>
          <cell r="D32">
            <v>7.7640066534139462E-2</v>
          </cell>
        </row>
        <row r="33">
          <cell r="A33">
            <v>35643</v>
          </cell>
          <cell r="D33">
            <v>7.1313151311463541E-2</v>
          </cell>
        </row>
        <row r="34">
          <cell r="A34">
            <v>35674</v>
          </cell>
          <cell r="D34">
            <v>7.6699912646256418E-2</v>
          </cell>
        </row>
        <row r="35">
          <cell r="A35">
            <v>35704</v>
          </cell>
          <cell r="D35">
            <v>8.3617693310573671E-2</v>
          </cell>
        </row>
        <row r="36">
          <cell r="A36">
            <v>35735</v>
          </cell>
          <cell r="D36">
            <v>8.0408481373824836E-2</v>
          </cell>
        </row>
        <row r="37">
          <cell r="A37">
            <v>35765</v>
          </cell>
          <cell r="D37">
            <v>7.6448899910125157E-2</v>
          </cell>
        </row>
        <row r="38">
          <cell r="A38">
            <v>35796</v>
          </cell>
          <cell r="D38">
            <v>9.146332084218467E-2</v>
          </cell>
        </row>
        <row r="39">
          <cell r="A39">
            <v>35827</v>
          </cell>
          <cell r="D39">
            <v>9.834660037765719E-2</v>
          </cell>
        </row>
        <row r="40">
          <cell r="A40">
            <v>35855</v>
          </cell>
          <cell r="D40">
            <v>0.11092050691244215</v>
          </cell>
        </row>
        <row r="41">
          <cell r="A41">
            <v>35886</v>
          </cell>
          <cell r="D41">
            <v>0.1334819632668951</v>
          </cell>
        </row>
        <row r="42">
          <cell r="A42">
            <v>35916</v>
          </cell>
          <cell r="D42">
            <v>0.13078354552588189</v>
          </cell>
        </row>
        <row r="43">
          <cell r="A43">
            <v>35947</v>
          </cell>
          <cell r="D43">
            <v>0.15769848338658976</v>
          </cell>
        </row>
        <row r="44">
          <cell r="A44">
            <v>35977</v>
          </cell>
          <cell r="D44">
            <v>0.13478611966005039</v>
          </cell>
        </row>
        <row r="45">
          <cell r="A45">
            <v>36008</v>
          </cell>
          <cell r="D45">
            <v>0.19198793755676102</v>
          </cell>
        </row>
        <row r="46">
          <cell r="A46">
            <v>36039</v>
          </cell>
          <cell r="D46">
            <v>0.17344675229070194</v>
          </cell>
        </row>
        <row r="47">
          <cell r="A47">
            <v>36069</v>
          </cell>
          <cell r="D47">
            <v>0.15490465161970213</v>
          </cell>
        </row>
        <row r="48">
          <cell r="A48">
            <v>36100</v>
          </cell>
          <cell r="D48">
            <v>0.16079504643962839</v>
          </cell>
        </row>
        <row r="49">
          <cell r="A49">
            <v>36130</v>
          </cell>
          <cell r="D49">
            <v>0.14045938332297592</v>
          </cell>
        </row>
        <row r="50">
          <cell r="A50">
            <v>36161</v>
          </cell>
          <cell r="D50">
            <v>0.14547562074358034</v>
          </cell>
        </row>
        <row r="51">
          <cell r="A51">
            <v>36192</v>
          </cell>
          <cell r="D51">
            <v>0.12839111506353085</v>
          </cell>
        </row>
        <row r="52">
          <cell r="A52">
            <v>36220</v>
          </cell>
          <cell r="D52">
            <v>0.13459123345007007</v>
          </cell>
        </row>
        <row r="53">
          <cell r="A53">
            <v>36251</v>
          </cell>
          <cell r="D53">
            <v>0.12637071289839397</v>
          </cell>
        </row>
        <row r="54">
          <cell r="A54">
            <v>36281</v>
          </cell>
          <cell r="D54">
            <v>0.1380585342016567</v>
          </cell>
        </row>
        <row r="55">
          <cell r="A55">
            <v>36312</v>
          </cell>
          <cell r="D55">
            <v>0.12039334998247941</v>
          </cell>
        </row>
        <row r="56">
          <cell r="A56">
            <v>36342</v>
          </cell>
          <cell r="D56">
            <v>0.12725911741704454</v>
          </cell>
        </row>
        <row r="57">
          <cell r="A57">
            <v>36373</v>
          </cell>
          <cell r="D57">
            <v>8.8788977731973251E-2</v>
          </cell>
        </row>
        <row r="58">
          <cell r="A58">
            <v>36404</v>
          </cell>
          <cell r="D58">
            <v>0.12238596091427212</v>
          </cell>
        </row>
        <row r="59">
          <cell r="A59">
            <v>36434</v>
          </cell>
          <cell r="D59">
            <v>0.14122230456122264</v>
          </cell>
        </row>
        <row r="60">
          <cell r="A60">
            <v>36465</v>
          </cell>
          <cell r="D60">
            <v>0.14597953575109202</v>
          </cell>
        </row>
        <row r="61">
          <cell r="A61">
            <v>36495</v>
          </cell>
          <cell r="D61">
            <v>0.17996377026786248</v>
          </cell>
        </row>
        <row r="62">
          <cell r="A62">
            <v>36526</v>
          </cell>
          <cell r="D62">
            <v>0.17206410278737483</v>
          </cell>
        </row>
        <row r="63">
          <cell r="A63">
            <v>36557</v>
          </cell>
          <cell r="D63">
            <v>0.18765962107664524</v>
          </cell>
        </row>
        <row r="64">
          <cell r="A64">
            <v>36586</v>
          </cell>
          <cell r="D64">
            <v>0.19050037651580043</v>
          </cell>
        </row>
        <row r="65">
          <cell r="A65">
            <v>36617</v>
          </cell>
          <cell r="D65">
            <v>0.17663625084807144</v>
          </cell>
        </row>
        <row r="66">
          <cell r="A66">
            <v>36647</v>
          </cell>
          <cell r="D66">
            <v>0.17254281141008931</v>
          </cell>
        </row>
        <row r="67">
          <cell r="A67">
            <v>36678</v>
          </cell>
          <cell r="D67">
            <v>0.16653957814554032</v>
          </cell>
        </row>
        <row r="68">
          <cell r="A68">
            <v>36708</v>
          </cell>
          <cell r="D68">
            <v>0.16586587506701456</v>
          </cell>
        </row>
        <row r="69">
          <cell r="A69">
            <v>36739</v>
          </cell>
          <cell r="D69">
            <v>0.14954040191826223</v>
          </cell>
        </row>
        <row r="70">
          <cell r="A70">
            <v>36770</v>
          </cell>
          <cell r="D70">
            <v>0.13878161817603485</v>
          </cell>
        </row>
        <row r="71">
          <cell r="A71">
            <v>36800</v>
          </cell>
          <cell r="D71">
            <v>0.13684210526315788</v>
          </cell>
        </row>
        <row r="72">
          <cell r="A72">
            <v>36831</v>
          </cell>
          <cell r="D72">
            <v>0.12968304272652076</v>
          </cell>
        </row>
        <row r="73">
          <cell r="A73">
            <v>36861</v>
          </cell>
          <cell r="D73">
            <v>0.11508068064275445</v>
          </cell>
        </row>
        <row r="74">
          <cell r="A74">
            <v>36892</v>
          </cell>
          <cell r="D74">
            <v>0.11074783923914633</v>
          </cell>
        </row>
        <row r="75">
          <cell r="A75">
            <v>36923</v>
          </cell>
          <cell r="D75">
            <v>0.10449918631053778</v>
          </cell>
        </row>
        <row r="76">
          <cell r="A76">
            <v>36951</v>
          </cell>
          <cell r="D76">
            <v>8.7237738443391333E-2</v>
          </cell>
        </row>
        <row r="77">
          <cell r="A77">
            <v>36982</v>
          </cell>
          <cell r="D77">
            <v>9.0164957100563381E-2</v>
          </cell>
        </row>
        <row r="78">
          <cell r="A78">
            <v>37012</v>
          </cell>
          <cell r="D78">
            <v>8.7480258134067901E-2</v>
          </cell>
        </row>
        <row r="79">
          <cell r="A79">
            <v>37043</v>
          </cell>
          <cell r="D79">
            <v>8.9295654290640902E-2</v>
          </cell>
        </row>
        <row r="80">
          <cell r="A80">
            <v>37073</v>
          </cell>
          <cell r="D80">
            <v>8.5805697993270424E-2</v>
          </cell>
        </row>
        <row r="81">
          <cell r="A81">
            <v>37104</v>
          </cell>
          <cell r="D81">
            <v>9.9586335728536257E-2</v>
          </cell>
        </row>
        <row r="82">
          <cell r="A82">
            <v>37135</v>
          </cell>
          <cell r="D82">
            <v>0.10372858705604693</v>
          </cell>
        </row>
        <row r="83">
          <cell r="A83">
            <v>37165</v>
          </cell>
          <cell r="D83">
            <v>9.4050011407167622E-2</v>
          </cell>
        </row>
        <row r="84">
          <cell r="A84">
            <v>37196</v>
          </cell>
          <cell r="D84">
            <v>9.2050364366197401E-2</v>
          </cell>
        </row>
        <row r="85">
          <cell r="A85">
            <v>37226</v>
          </cell>
          <cell r="D85">
            <v>0.12102081768826389</v>
          </cell>
        </row>
        <row r="86">
          <cell r="A86">
            <v>37257</v>
          </cell>
          <cell r="D86">
            <v>0.10374725621270708</v>
          </cell>
        </row>
        <row r="87">
          <cell r="A87">
            <v>37288</v>
          </cell>
          <cell r="D87">
            <v>0.52768242665066722</v>
          </cell>
        </row>
        <row r="88">
          <cell r="A88">
            <v>37316</v>
          </cell>
          <cell r="D88">
            <v>0.26979006551650686</v>
          </cell>
        </row>
        <row r="89">
          <cell r="A89">
            <v>37347</v>
          </cell>
          <cell r="D89">
            <v>0.20297602264815384</v>
          </cell>
        </row>
        <row r="90">
          <cell r="A90">
            <v>37377</v>
          </cell>
          <cell r="D90">
            <v>0.61974855379985416</v>
          </cell>
        </row>
        <row r="91">
          <cell r="A91">
            <v>37408</v>
          </cell>
          <cell r="D91">
            <v>0.82738040505696109</v>
          </cell>
        </row>
        <row r="92">
          <cell r="A92">
            <v>37438</v>
          </cell>
          <cell r="D92">
            <v>0.86462135343007174</v>
          </cell>
        </row>
        <row r="93">
          <cell r="A93">
            <v>37469</v>
          </cell>
          <cell r="D93">
            <v>0.95333163791417652</v>
          </cell>
        </row>
        <row r="94">
          <cell r="A94">
            <v>37500</v>
          </cell>
          <cell r="D94">
            <v>1.0166232754540601</v>
          </cell>
        </row>
        <row r="95">
          <cell r="A95">
            <v>37530</v>
          </cell>
          <cell r="D95">
            <v>0.9452054052387806</v>
          </cell>
        </row>
        <row r="96">
          <cell r="A96">
            <v>37561</v>
          </cell>
          <cell r="D96">
            <v>0.80865212069623871</v>
          </cell>
        </row>
        <row r="97">
          <cell r="A97">
            <v>37591</v>
          </cell>
          <cell r="D97">
            <v>0.83232153956648069</v>
          </cell>
        </row>
        <row r="98">
          <cell r="A98">
            <v>37622</v>
          </cell>
          <cell r="D98">
            <v>1.5803582038876156</v>
          </cell>
        </row>
        <row r="99">
          <cell r="A99">
            <v>37653</v>
          </cell>
          <cell r="D99">
            <v>0.54857006818095644</v>
          </cell>
        </row>
        <row r="100">
          <cell r="A100">
            <v>37681</v>
          </cell>
          <cell r="D100">
            <v>0.86251090130057206</v>
          </cell>
        </row>
        <row r="101">
          <cell r="A101">
            <v>37712</v>
          </cell>
          <cell r="D101">
            <v>0.94020771728703467</v>
          </cell>
        </row>
        <row r="102">
          <cell r="A102">
            <v>37742</v>
          </cell>
          <cell r="D102">
            <v>0.42612332883337012</v>
          </cell>
        </row>
        <row r="103">
          <cell r="A103">
            <v>37773</v>
          </cell>
          <cell r="D103">
            <v>0.25675691236291387</v>
          </cell>
        </row>
        <row r="104">
          <cell r="A104">
            <v>37803</v>
          </cell>
          <cell r="D104">
            <v>0.22286436685738176</v>
          </cell>
        </row>
        <row r="105">
          <cell r="A105">
            <v>37834</v>
          </cell>
          <cell r="D105">
            <v>0.15391516763081059</v>
          </cell>
        </row>
        <row r="106">
          <cell r="A106">
            <v>37865</v>
          </cell>
          <cell r="D106">
            <v>0.10916468280704916</v>
          </cell>
        </row>
        <row r="107">
          <cell r="A107">
            <v>37895</v>
          </cell>
          <cell r="D107">
            <v>0.1513773351371579</v>
          </cell>
        </row>
        <row r="108">
          <cell r="A108">
            <v>37926</v>
          </cell>
          <cell r="D108">
            <v>0.23164938379980504</v>
          </cell>
        </row>
        <row r="109">
          <cell r="A109">
            <v>37956</v>
          </cell>
          <cell r="D109">
            <v>0.17822324749380858</v>
          </cell>
        </row>
        <row r="110">
          <cell r="A110">
            <v>37987</v>
          </cell>
          <cell r="D110">
            <v>-0.15238044021753427</v>
          </cell>
        </row>
        <row r="111">
          <cell r="A111">
            <v>38018</v>
          </cell>
          <cell r="D111">
            <v>0.22031676679410128</v>
          </cell>
        </row>
        <row r="112">
          <cell r="A112">
            <v>38047</v>
          </cell>
          <cell r="D112">
            <v>0.22084690553745934</v>
          </cell>
        </row>
        <row r="113">
          <cell r="A113">
            <v>38078</v>
          </cell>
          <cell r="D113">
            <v>0.22742110990206732</v>
          </cell>
        </row>
        <row r="114">
          <cell r="A114">
            <v>38108</v>
          </cell>
          <cell r="D114">
            <v>0.2366212534059946</v>
          </cell>
        </row>
        <row r="115">
          <cell r="A115">
            <v>38139</v>
          </cell>
          <cell r="D115">
            <v>0.23919433859553618</v>
          </cell>
        </row>
        <row r="116">
          <cell r="A116">
            <v>38169</v>
          </cell>
          <cell r="D116">
            <v>0.23588907014681904</v>
          </cell>
        </row>
        <row r="117">
          <cell r="A117">
            <v>38200</v>
          </cell>
          <cell r="D117">
            <v>0.23185265438786584</v>
          </cell>
        </row>
        <row r="118">
          <cell r="A118">
            <v>38231</v>
          </cell>
          <cell r="D118">
            <v>0.23045356371490278</v>
          </cell>
        </row>
        <row r="119">
          <cell r="A119">
            <v>38261</v>
          </cell>
          <cell r="D119">
            <v>0.23827027027027037</v>
          </cell>
        </row>
        <row r="120">
          <cell r="A120">
            <v>38292</v>
          </cell>
          <cell r="D120">
            <v>0.24227642276422778</v>
          </cell>
        </row>
        <row r="121">
          <cell r="A121">
            <v>38322</v>
          </cell>
          <cell r="D121">
            <v>0.23906673901247966</v>
          </cell>
        </row>
        <row r="122">
          <cell r="A122">
            <v>38353</v>
          </cell>
          <cell r="D122">
            <v>0.75048596112311006</v>
          </cell>
        </row>
        <row r="123">
          <cell r="A123">
            <v>38384</v>
          </cell>
          <cell r="D123">
            <v>0.47000313283208062</v>
          </cell>
        </row>
        <row r="124">
          <cell r="A124">
            <v>38412</v>
          </cell>
          <cell r="D124">
            <v>0.46126823194592692</v>
          </cell>
        </row>
        <row r="125">
          <cell r="A125">
            <v>38443</v>
          </cell>
          <cell r="D125">
            <v>0.40170656028368823</v>
          </cell>
        </row>
        <row r="126">
          <cell r="A126">
            <v>38473</v>
          </cell>
          <cell r="D126">
            <v>0.38141195134849304</v>
          </cell>
        </row>
        <row r="127">
          <cell r="A127">
            <v>38504</v>
          </cell>
          <cell r="D127">
            <v>0.35639057283429998</v>
          </cell>
        </row>
        <row r="128">
          <cell r="A128">
            <v>38534</v>
          </cell>
          <cell r="D128">
            <v>0.38631863780359033</v>
          </cell>
        </row>
        <row r="129">
          <cell r="A129">
            <v>38565</v>
          </cell>
          <cell r="D129">
            <v>0.39267810026385241</v>
          </cell>
        </row>
        <row r="130">
          <cell r="A130">
            <v>38596</v>
          </cell>
          <cell r="D130">
            <v>0.45034667368790582</v>
          </cell>
        </row>
        <row r="131">
          <cell r="A131">
            <v>38626</v>
          </cell>
          <cell r="D131">
            <v>0.50543478260869579</v>
          </cell>
        </row>
        <row r="132">
          <cell r="A132">
            <v>38657</v>
          </cell>
          <cell r="D132">
            <v>0.42790139616055822</v>
          </cell>
        </row>
        <row r="133">
          <cell r="A133">
            <v>38687</v>
          </cell>
          <cell r="D133">
            <v>0.45428271150814536</v>
          </cell>
        </row>
        <row r="134">
          <cell r="A134">
            <v>38718</v>
          </cell>
          <cell r="D134">
            <v>1.6915234893118303E-2</v>
          </cell>
        </row>
        <row r="135">
          <cell r="A135">
            <v>38749</v>
          </cell>
          <cell r="D135">
            <v>-1.128665809122964E-2</v>
          </cell>
        </row>
        <row r="136">
          <cell r="A136">
            <v>38777</v>
          </cell>
          <cell r="D136">
            <v>-2.5275022062627661E-2</v>
          </cell>
        </row>
        <row r="137">
          <cell r="A137">
            <v>38808</v>
          </cell>
          <cell r="D137">
            <v>3.1474820143884807E-2</v>
          </cell>
        </row>
        <row r="138">
          <cell r="A138">
            <v>38838</v>
          </cell>
          <cell r="D138">
            <v>5.3779069767442067E-2</v>
          </cell>
        </row>
        <row r="139">
          <cell r="A139">
            <v>38869</v>
          </cell>
          <cell r="D139">
            <v>7.6043964941400422E-2</v>
          </cell>
        </row>
        <row r="140">
          <cell r="A140">
            <v>38899</v>
          </cell>
          <cell r="D140">
            <v>7.3746558441043275E-2</v>
          </cell>
        </row>
        <row r="141">
          <cell r="A141">
            <v>38930</v>
          </cell>
          <cell r="D141">
            <v>9.6535112647815779E-2</v>
          </cell>
        </row>
        <row r="142">
          <cell r="A142">
            <v>38961</v>
          </cell>
          <cell r="D142">
            <v>0.11271009515741071</v>
          </cell>
        </row>
        <row r="143">
          <cell r="A143">
            <v>38991</v>
          </cell>
          <cell r="D143">
            <v>8.9854000840908999E-2</v>
          </cell>
        </row>
        <row r="144">
          <cell r="A144">
            <v>39022</v>
          </cell>
          <cell r="D144">
            <v>0.29872144985104288</v>
          </cell>
        </row>
        <row r="145">
          <cell r="A145">
            <v>39052</v>
          </cell>
          <cell r="D145">
            <v>0.29125263474856955</v>
          </cell>
        </row>
        <row r="146">
          <cell r="A146">
            <v>39083</v>
          </cell>
          <cell r="D146">
            <v>0.66928213119788871</v>
          </cell>
        </row>
        <row r="147">
          <cell r="A147">
            <v>39114</v>
          </cell>
          <cell r="D147">
            <v>0.60574499062260334</v>
          </cell>
        </row>
        <row r="148">
          <cell r="A148">
            <v>39142</v>
          </cell>
          <cell r="D148">
            <v>0.46254402550698837</v>
          </cell>
        </row>
        <row r="149">
          <cell r="A149">
            <v>39173</v>
          </cell>
          <cell r="D149">
            <v>0.50494227655517987</v>
          </cell>
        </row>
        <row r="150">
          <cell r="A150">
            <v>39203</v>
          </cell>
          <cell r="D150">
            <v>0.61315150655125095</v>
          </cell>
        </row>
        <row r="151">
          <cell r="A151">
            <v>39234</v>
          </cell>
          <cell r="D151">
            <v>0.60693456333545259</v>
          </cell>
        </row>
        <row r="152">
          <cell r="A152">
            <v>39264</v>
          </cell>
          <cell r="D152">
            <v>0.70276380447433073</v>
          </cell>
        </row>
        <row r="153">
          <cell r="A153">
            <v>39295</v>
          </cell>
          <cell r="D153">
            <v>0.83359049003154095</v>
          </cell>
        </row>
        <row r="154">
          <cell r="A154">
            <v>39326</v>
          </cell>
          <cell r="D154">
            <v>0.77518210091602779</v>
          </cell>
        </row>
        <row r="155">
          <cell r="A155">
            <v>39356</v>
          </cell>
          <cell r="D155">
            <v>1.3451985818905023</v>
          </cell>
        </row>
        <row r="156">
          <cell r="A156">
            <v>39387</v>
          </cell>
          <cell r="D156">
            <v>0.88523804797353178</v>
          </cell>
        </row>
        <row r="157">
          <cell r="A157">
            <v>39417</v>
          </cell>
          <cell r="D157">
            <v>0.7448918556520725</v>
          </cell>
        </row>
        <row r="158">
          <cell r="A158">
            <v>39448</v>
          </cell>
          <cell r="D158">
            <v>0.2825277543822351</v>
          </cell>
        </row>
        <row r="159">
          <cell r="A159">
            <v>39479</v>
          </cell>
          <cell r="D159">
            <v>0.1671272070732297</v>
          </cell>
        </row>
        <row r="160">
          <cell r="A160">
            <v>39508</v>
          </cell>
          <cell r="D160">
            <v>0.12527877291354583</v>
          </cell>
        </row>
        <row r="161">
          <cell r="A161">
            <v>39539</v>
          </cell>
          <cell r="D161">
            <v>-4.2686541547641288E-2</v>
          </cell>
        </row>
        <row r="162">
          <cell r="A162">
            <v>39569</v>
          </cell>
          <cell r="D162">
            <v>-0.13610525282406827</v>
          </cell>
        </row>
        <row r="163">
          <cell r="A163">
            <v>39600</v>
          </cell>
          <cell r="D163">
            <v>-0.11628005935546215</v>
          </cell>
        </row>
        <row r="164">
          <cell r="A164">
            <v>39630</v>
          </cell>
          <cell r="D164">
            <v>-0.1886092251731899</v>
          </cell>
        </row>
        <row r="165">
          <cell r="A165">
            <v>39661</v>
          </cell>
          <cell r="D165">
            <v>-0.10111356248612946</v>
          </cell>
        </row>
        <row r="166">
          <cell r="A166">
            <v>39692</v>
          </cell>
          <cell r="D166">
            <v>-5.7452747629590961E-2</v>
          </cell>
        </row>
        <row r="167">
          <cell r="A167">
            <v>39722</v>
          </cell>
          <cell r="D167">
            <v>-0.20147115756871847</v>
          </cell>
        </row>
        <row r="168">
          <cell r="A168">
            <v>39753</v>
          </cell>
          <cell r="D168">
            <v>-0.14670768907736365</v>
          </cell>
        </row>
        <row r="169">
          <cell r="A169">
            <v>39783</v>
          </cell>
          <cell r="D169">
            <v>9.1412900645604367E-4</v>
          </cell>
        </row>
        <row r="170">
          <cell r="A170">
            <v>39814</v>
          </cell>
          <cell r="D170">
            <v>9.3784302890873583E-2</v>
          </cell>
        </row>
        <row r="171">
          <cell r="A171">
            <v>39845</v>
          </cell>
          <cell r="D171">
            <v>0.24641524570342765</v>
          </cell>
        </row>
        <row r="172">
          <cell r="A172">
            <v>39873</v>
          </cell>
          <cell r="D172">
            <v>0.60142890577537877</v>
          </cell>
        </row>
        <row r="173">
          <cell r="A173">
            <v>39904</v>
          </cell>
          <cell r="D173">
            <v>0.95690139590001344</v>
          </cell>
        </row>
        <row r="174">
          <cell r="A174">
            <v>39934</v>
          </cell>
          <cell r="D174">
            <v>0.92501200192030719</v>
          </cell>
        </row>
        <row r="175">
          <cell r="A175">
            <v>39965</v>
          </cell>
          <cell r="D175">
            <v>0.88574863220767197</v>
          </cell>
        </row>
        <row r="176">
          <cell r="A176">
            <v>39995</v>
          </cell>
          <cell r="D176">
            <v>0.9954902112324262</v>
          </cell>
        </row>
        <row r="177">
          <cell r="A177">
            <v>40026</v>
          </cell>
          <cell r="D177">
            <v>0.52958511365640137</v>
          </cell>
        </row>
        <row r="178">
          <cell r="A178">
            <v>40057</v>
          </cell>
          <cell r="D178">
            <v>0.21747012641140628</v>
          </cell>
        </row>
        <row r="179">
          <cell r="A179">
            <v>40087</v>
          </cell>
          <cell r="D179">
            <v>2.6964926375863785E-2</v>
          </cell>
        </row>
        <row r="180">
          <cell r="A180">
            <v>40118</v>
          </cell>
          <cell r="D180">
            <v>0.10934532005013775</v>
          </cell>
        </row>
        <row r="181">
          <cell r="A181">
            <v>40148</v>
          </cell>
          <cell r="D181">
            <v>7.5870783900787275E-2</v>
          </cell>
        </row>
        <row r="182">
          <cell r="A182">
            <v>40179</v>
          </cell>
          <cell r="D182">
            <v>0.10519993923185122</v>
          </cell>
        </row>
        <row r="183">
          <cell r="A183">
            <v>40210</v>
          </cell>
          <cell r="D183">
            <v>0.19643413096778684</v>
          </cell>
        </row>
        <row r="184">
          <cell r="A184">
            <v>40238</v>
          </cell>
          <cell r="D184">
            <v>0.12787041910016961</v>
          </cell>
        </row>
        <row r="185">
          <cell r="A185">
            <v>40269</v>
          </cell>
          <cell r="D185">
            <v>0.1334910449952289</v>
          </cell>
        </row>
        <row r="186">
          <cell r="A186">
            <v>40299</v>
          </cell>
          <cell r="D186">
            <v>0.21409589774283777</v>
          </cell>
        </row>
        <row r="187">
          <cell r="A187">
            <v>40330</v>
          </cell>
          <cell r="D187">
            <v>0.22029574441451505</v>
          </cell>
        </row>
        <row r="188">
          <cell r="A188">
            <v>40360</v>
          </cell>
          <cell r="D188">
            <v>0.2241715952123613</v>
          </cell>
        </row>
        <row r="189">
          <cell r="A189">
            <v>40391</v>
          </cell>
          <cell r="D189">
            <v>0.29513212466700112</v>
          </cell>
        </row>
        <row r="190">
          <cell r="A190">
            <v>40422</v>
          </cell>
          <cell r="D190">
            <v>0.49073031377250964</v>
          </cell>
        </row>
        <row r="191">
          <cell r="A191">
            <v>40452</v>
          </cell>
          <cell r="D191">
            <v>0.51096407283768297</v>
          </cell>
        </row>
        <row r="192">
          <cell r="A192">
            <v>40483</v>
          </cell>
          <cell r="D192">
            <v>0.55590994414768535</v>
          </cell>
        </row>
        <row r="193">
          <cell r="A193">
            <v>40513</v>
          </cell>
          <cell r="D193">
            <v>0.58958963983314705</v>
          </cell>
        </row>
        <row r="194">
          <cell r="A194">
            <v>40544</v>
          </cell>
          <cell r="D194">
            <v>0.39380818547358332</v>
          </cell>
        </row>
        <row r="195">
          <cell r="A195">
            <v>40575</v>
          </cell>
          <cell r="D195">
            <v>0.34873451337854444</v>
          </cell>
        </row>
        <row r="196">
          <cell r="A196">
            <v>40603</v>
          </cell>
          <cell r="D196">
            <v>0.23071235912425814</v>
          </cell>
        </row>
        <row r="197">
          <cell r="A197">
            <v>40634</v>
          </cell>
          <cell r="D197">
            <v>8.2880987973843023E-2</v>
          </cell>
        </row>
        <row r="198">
          <cell r="A198">
            <v>40664</v>
          </cell>
          <cell r="D198">
            <v>0.10919525586839307</v>
          </cell>
        </row>
        <row r="199">
          <cell r="A199">
            <v>40695</v>
          </cell>
          <cell r="D199">
            <v>7.0670947049531918E-2</v>
          </cell>
        </row>
        <row r="200">
          <cell r="A200">
            <v>40725</v>
          </cell>
          <cell r="D200">
            <v>2.2684345075141055E-2</v>
          </cell>
        </row>
        <row r="201">
          <cell r="A201">
            <v>40756</v>
          </cell>
          <cell r="D201">
            <v>7.7672113821665167E-2</v>
          </cell>
        </row>
        <row r="202">
          <cell r="A202">
            <v>40787</v>
          </cell>
          <cell r="D202">
            <v>0.13264760760645422</v>
          </cell>
        </row>
        <row r="203">
          <cell r="A203">
            <v>40817</v>
          </cell>
          <cell r="D203">
            <v>0.1155844447094958</v>
          </cell>
        </row>
        <row r="204">
          <cell r="A204">
            <v>40848</v>
          </cell>
          <cell r="D204">
            <v>0.11181903133561044</v>
          </cell>
        </row>
        <row r="205">
          <cell r="A205">
            <v>40878</v>
          </cell>
          <cell r="D205">
            <v>4.1737414195166522E-2</v>
          </cell>
        </row>
        <row r="206">
          <cell r="A206">
            <v>40909</v>
          </cell>
          <cell r="D206">
            <v>4.4738600191623679E-2</v>
          </cell>
        </row>
        <row r="207">
          <cell r="A207">
            <v>40940</v>
          </cell>
          <cell r="D207">
            <v>3.5685299586106778E-2</v>
          </cell>
        </row>
        <row r="208">
          <cell r="A208">
            <v>40969</v>
          </cell>
          <cell r="D208">
            <v>0.14764018480398611</v>
          </cell>
        </row>
        <row r="209">
          <cell r="A209">
            <v>41000</v>
          </cell>
          <cell r="D209">
            <v>0.18227823841700386</v>
          </cell>
        </row>
        <row r="210">
          <cell r="A210">
            <v>41030</v>
          </cell>
          <cell r="D210">
            <v>0.15064220838864317</v>
          </cell>
        </row>
        <row r="211">
          <cell r="A211">
            <v>41061</v>
          </cell>
          <cell r="D211">
            <v>0.15605779314584312</v>
          </cell>
        </row>
        <row r="212">
          <cell r="A212">
            <v>41091</v>
          </cell>
          <cell r="D212">
            <v>0.155099885893353</v>
          </cell>
        </row>
        <row r="213">
          <cell r="A213">
            <v>41122</v>
          </cell>
          <cell r="D213">
            <v>0.35982624986295297</v>
          </cell>
        </row>
        <row r="214">
          <cell r="A214">
            <v>41153</v>
          </cell>
          <cell r="D214">
            <v>0.38122722817761545</v>
          </cell>
        </row>
        <row r="215">
          <cell r="A215">
            <v>41183</v>
          </cell>
          <cell r="D215">
            <v>0.66948220027423577</v>
          </cell>
        </row>
        <row r="216">
          <cell r="A216">
            <v>41214</v>
          </cell>
          <cell r="D216">
            <v>0.80938384532372476</v>
          </cell>
        </row>
        <row r="217">
          <cell r="A217">
            <v>41244</v>
          </cell>
          <cell r="D217">
            <v>0.87457295971170179</v>
          </cell>
        </row>
        <row r="218">
          <cell r="A218">
            <v>41275</v>
          </cell>
          <cell r="D218">
            <v>1.1651174693810842</v>
          </cell>
        </row>
        <row r="219">
          <cell r="A219">
            <v>41306</v>
          </cell>
          <cell r="D219">
            <v>1.593512622593618</v>
          </cell>
        </row>
        <row r="220">
          <cell r="A220">
            <v>41334</v>
          </cell>
          <cell r="D220">
            <v>1.4665296733978748</v>
          </cell>
        </row>
        <row r="221">
          <cell r="A221">
            <v>41365</v>
          </cell>
          <cell r="D221">
            <v>1.760721136229265</v>
          </cell>
        </row>
        <row r="222">
          <cell r="A222">
            <v>41395</v>
          </cell>
          <cell r="D222">
            <v>2.0143521617397</v>
          </cell>
        </row>
        <row r="223">
          <cell r="A223">
            <v>41426</v>
          </cell>
          <cell r="D223">
            <v>2.4370622024132111</v>
          </cell>
        </row>
        <row r="224">
          <cell r="A224">
            <v>41456</v>
          </cell>
          <cell r="D224">
            <v>2.4225018604740125</v>
          </cell>
        </row>
        <row r="225">
          <cell r="A225">
            <v>41487</v>
          </cell>
          <cell r="D225">
            <v>2.2865911715983831</v>
          </cell>
        </row>
        <row r="226">
          <cell r="A226">
            <v>41518</v>
          </cell>
          <cell r="D226">
            <v>2.5573872316706292</v>
          </cell>
        </row>
        <row r="227">
          <cell r="A227">
            <v>41548</v>
          </cell>
          <cell r="D227">
            <v>3.0694004807962525</v>
          </cell>
        </row>
        <row r="228">
          <cell r="A228">
            <v>41579</v>
          </cell>
          <cell r="D228">
            <v>2.8157172850908871</v>
          </cell>
        </row>
        <row r="229">
          <cell r="A229">
            <v>41609</v>
          </cell>
          <cell r="D229">
            <v>2.7327947522762699</v>
          </cell>
        </row>
        <row r="230">
          <cell r="A230">
            <v>41640</v>
          </cell>
          <cell r="D230">
            <v>3.3414266002083854</v>
          </cell>
        </row>
        <row r="231">
          <cell r="A231">
            <v>41671</v>
          </cell>
          <cell r="D231">
            <v>2.8379814808071822</v>
          </cell>
        </row>
        <row r="232">
          <cell r="A232">
            <v>41699</v>
          </cell>
          <cell r="D232">
            <v>2.1179384067498637</v>
          </cell>
        </row>
        <row r="233">
          <cell r="A233">
            <v>41730</v>
          </cell>
          <cell r="D233">
            <v>1.794352886307276</v>
          </cell>
        </row>
        <row r="234">
          <cell r="A234">
            <v>41760</v>
          </cell>
          <cell r="D234">
            <v>1.5310855715119724</v>
          </cell>
        </row>
        <row r="235">
          <cell r="A235">
            <v>41791</v>
          </cell>
          <cell r="D235">
            <v>1.3339574550319431</v>
          </cell>
        </row>
        <row r="236">
          <cell r="A236">
            <v>41821</v>
          </cell>
          <cell r="D236">
            <v>1.4943285178379675</v>
          </cell>
        </row>
        <row r="237">
          <cell r="A237">
            <v>41852</v>
          </cell>
          <cell r="D237">
            <v>1.3905941829138597</v>
          </cell>
        </row>
        <row r="238">
          <cell r="A238">
            <v>41883</v>
          </cell>
          <cell r="D238">
            <v>1.4077631362350309</v>
          </cell>
        </row>
        <row r="239">
          <cell r="A239">
            <v>41913</v>
          </cell>
          <cell r="D239">
            <v>0.83859896535271061</v>
          </cell>
        </row>
        <row r="240">
          <cell r="A240">
            <v>41944</v>
          </cell>
          <cell r="D240">
            <v>1.5034881970289615</v>
          </cell>
        </row>
        <row r="241">
          <cell r="A241">
            <v>41974</v>
          </cell>
          <cell r="D241">
            <v>1.7230974873689804</v>
          </cell>
        </row>
        <row r="242">
          <cell r="A242">
            <v>42005</v>
          </cell>
          <cell r="D242">
            <v>1.374566502599365</v>
          </cell>
        </row>
        <row r="243">
          <cell r="A243">
            <v>42036</v>
          </cell>
          <cell r="D243">
            <v>1.582141647490789</v>
          </cell>
        </row>
        <row r="244">
          <cell r="A244">
            <v>42064</v>
          </cell>
          <cell r="D244">
            <v>2.6042267501700769</v>
          </cell>
        </row>
        <row r="245">
          <cell r="A245">
            <v>42095</v>
          </cell>
          <cell r="D245">
            <v>3.0106923918650752</v>
          </cell>
        </row>
        <row r="246">
          <cell r="A246">
            <v>42125</v>
          </cell>
          <cell r="D246">
            <v>4.7080518109720826</v>
          </cell>
        </row>
        <row r="247">
          <cell r="A247">
            <v>42156</v>
          </cell>
          <cell r="D247">
            <v>5.7018040636696519</v>
          </cell>
        </row>
        <row r="248">
          <cell r="A248">
            <v>42186</v>
          </cell>
          <cell r="D248">
            <v>7.780543498659144</v>
          </cell>
        </row>
        <row r="249">
          <cell r="A249">
            <v>42217</v>
          </cell>
          <cell r="D249">
            <v>6.9675738583774258</v>
          </cell>
        </row>
        <row r="250">
          <cell r="A250">
            <v>42248</v>
          </cell>
          <cell r="D250">
            <v>7.1797655437499657</v>
          </cell>
        </row>
        <row r="251">
          <cell r="A251">
            <v>42278</v>
          </cell>
          <cell r="D251">
            <v>6.6760976853094078</v>
          </cell>
        </row>
        <row r="252">
          <cell r="A252">
            <v>42309</v>
          </cell>
          <cell r="D252">
            <v>4.8455994784546679</v>
          </cell>
        </row>
        <row r="253">
          <cell r="A253">
            <v>42339</v>
          </cell>
          <cell r="D253">
            <v>3.8453550405969779</v>
          </cell>
        </row>
        <row r="254">
          <cell r="A254">
            <v>42370</v>
          </cell>
          <cell r="D254">
            <v>4.2549010232338951</v>
          </cell>
        </row>
        <row r="255">
          <cell r="A255">
            <v>42401</v>
          </cell>
          <cell r="D255">
            <v>3.9556571091506898</v>
          </cell>
        </row>
        <row r="256">
          <cell r="A256">
            <v>42430</v>
          </cell>
          <cell r="D256">
            <v>3.6816834136783285</v>
          </cell>
        </row>
        <row r="257">
          <cell r="A257">
            <v>42461</v>
          </cell>
          <cell r="D257">
            <v>3.0395718665935991</v>
          </cell>
        </row>
        <row r="258">
          <cell r="A258">
            <v>42491</v>
          </cell>
          <cell r="D258">
            <v>1.5548452017041332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mestic"/>
      <sheetName val="USD"/>
      <sheetName val="Venezuela"/>
      <sheetName val="Argentina"/>
      <sheetName val="Brazil"/>
      <sheetName val="Chile"/>
      <sheetName val="Columbia"/>
      <sheetName val="Peru"/>
      <sheetName val="GDP"/>
      <sheetName val="Crude Production"/>
      <sheetName val="Inf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J1" t="str">
            <v xml:space="preserve">Venezuela </v>
          </cell>
          <cell r="K1" t="str">
            <v>Ecuador</v>
          </cell>
        </row>
        <row r="2">
          <cell r="J2">
            <v>151.88283872004996</v>
          </cell>
          <cell r="K2">
            <v>95.425028971570953</v>
          </cell>
        </row>
        <row r="3">
          <cell r="A3">
            <v>1997</v>
          </cell>
          <cell r="J3">
            <v>135.72364671472829</v>
          </cell>
          <cell r="K3">
            <v>97.441492904948205</v>
          </cell>
          <cell r="P3">
            <v>95.425028971570953</v>
          </cell>
          <cell r="AD3">
            <v>105.10606220736578</v>
          </cell>
          <cell r="AN3">
            <v>194.80685313155413</v>
          </cell>
          <cell r="AX3">
            <v>132.76097378545185</v>
          </cell>
          <cell r="BH3">
            <v>208.24264254176893</v>
          </cell>
          <cell r="BR3">
            <v>120.60721604409343</v>
          </cell>
          <cell r="BW3">
            <v>89.677141402404814</v>
          </cell>
          <cell r="CB3">
            <v>86.780574284218119</v>
          </cell>
        </row>
        <row r="4">
          <cell r="A4">
            <v>1998</v>
          </cell>
          <cell r="J4">
            <v>111.05851368051543</v>
          </cell>
          <cell r="K4">
            <v>91.300970668214816</v>
          </cell>
          <cell r="P4">
            <v>97.441492904948205</v>
          </cell>
          <cell r="AD4">
            <v>109.06200669417873</v>
          </cell>
          <cell r="AN4">
            <v>180.53980884127353</v>
          </cell>
          <cell r="AX4">
            <v>128.29190406677822</v>
          </cell>
          <cell r="BH4">
            <v>175.67792236292911</v>
          </cell>
          <cell r="BR4">
            <v>104.92593718366282</v>
          </cell>
          <cell r="BW4">
            <v>93.038891862605595</v>
          </cell>
          <cell r="CB4">
            <v>93.151570988604348</v>
          </cell>
        </row>
        <row r="5">
          <cell r="A5">
            <v>1999</v>
          </cell>
          <cell r="J5">
            <v>106.76547753739473</v>
          </cell>
          <cell r="K5">
            <v>96.142556236717354</v>
          </cell>
          <cell r="P5">
            <v>91.300970668214816</v>
          </cell>
          <cell r="AD5">
            <v>105.20596866692526</v>
          </cell>
          <cell r="AN5">
            <v>122.54817990826076</v>
          </cell>
          <cell r="AX5">
            <v>114.55200262298885</v>
          </cell>
          <cell r="BH5">
            <v>138.50354090830632</v>
          </cell>
          <cell r="BR5">
            <v>95.647733390777915</v>
          </cell>
          <cell r="BW5">
            <v>96.24789482616815</v>
          </cell>
          <cell r="CB5">
            <v>96.800510260580353</v>
          </cell>
        </row>
        <row r="6">
          <cell r="A6">
            <v>2000</v>
          </cell>
          <cell r="J6">
            <v>100</v>
          </cell>
          <cell r="K6">
            <v>100</v>
          </cell>
          <cell r="P6">
            <v>96.142556236717354</v>
          </cell>
          <cell r="AD6">
            <v>104.43304031201662</v>
          </cell>
          <cell r="AN6">
            <v>117.03947067994937</v>
          </cell>
          <cell r="AX6">
            <v>110.95837901117048</v>
          </cell>
          <cell r="BH6">
            <v>101.08518516424118</v>
          </cell>
          <cell r="BR6">
            <v>97.182926418884989</v>
          </cell>
          <cell r="BW6">
            <v>98.319777536979274</v>
          </cell>
          <cell r="CB6">
            <v>99.429006087512633</v>
          </cell>
        </row>
        <row r="7">
          <cell r="A7">
            <v>2001</v>
          </cell>
          <cell r="J7">
            <v>50.925202093993818</v>
          </cell>
          <cell r="K7">
            <v>104.09861049995854</v>
          </cell>
          <cell r="P7">
            <v>100</v>
          </cell>
          <cell r="AD7">
            <v>100</v>
          </cell>
          <cell r="AN7">
            <v>100</v>
          </cell>
          <cell r="AX7">
            <v>100</v>
          </cell>
          <cell r="BH7">
            <v>100</v>
          </cell>
          <cell r="BR7">
            <v>100</v>
          </cell>
          <cell r="BW7">
            <v>100</v>
          </cell>
          <cell r="CB7">
            <v>100</v>
          </cell>
        </row>
        <row r="8">
          <cell r="A8">
            <v>2002</v>
          </cell>
          <cell r="J8">
            <v>40.619869413984198</v>
          </cell>
          <cell r="K8">
            <v>106.93343430695239</v>
          </cell>
          <cell r="P8">
            <v>104.09861049995854</v>
          </cell>
          <cell r="AD8">
            <v>26.783433922815387</v>
          </cell>
          <cell r="AN8">
            <v>67.677672499382197</v>
          </cell>
          <cell r="AX8">
            <v>94.591958191185896</v>
          </cell>
          <cell r="BH8">
            <v>81.97985540404045</v>
          </cell>
          <cell r="BR8">
            <v>103.08637759013459</v>
          </cell>
          <cell r="BW8">
            <v>102.34082274762719</v>
          </cell>
          <cell r="CB8">
            <v>102.22888696844828</v>
          </cell>
        </row>
        <row r="9">
          <cell r="A9">
            <v>2003</v>
          </cell>
          <cell r="J9">
            <v>40.03920036945329</v>
          </cell>
          <cell r="K9">
            <v>115.71415510778908</v>
          </cell>
          <cell r="P9">
            <v>106.93343430695239</v>
          </cell>
          <cell r="AD9">
            <v>33.331413126035301</v>
          </cell>
          <cell r="AN9">
            <v>83.709519287897407</v>
          </cell>
          <cell r="AX9">
            <v>116.65694638833143</v>
          </cell>
          <cell r="BH9">
            <v>87.846969877546528</v>
          </cell>
          <cell r="BR9">
            <v>108.68661145149518</v>
          </cell>
          <cell r="BW9">
            <v>104.69470083684742</v>
          </cell>
          <cell r="CB9">
            <v>106.52839220407979</v>
          </cell>
        </row>
        <row r="10">
          <cell r="A10">
            <v>2004</v>
          </cell>
          <cell r="J10">
            <v>31.410562171651669</v>
          </cell>
          <cell r="K10">
            <v>121.83524270752571</v>
          </cell>
          <cell r="P10">
            <v>115.71415510778908</v>
          </cell>
          <cell r="AD10">
            <v>29.813235463005348</v>
          </cell>
          <cell r="AN10">
            <v>96.362310719539977</v>
          </cell>
          <cell r="AX10">
            <v>133.67258100985086</v>
          </cell>
          <cell r="BH10">
            <v>107.57316098312515</v>
          </cell>
          <cell r="BR10">
            <v>121.00388499182135</v>
          </cell>
          <cell r="BW10">
            <v>106.6321135292505</v>
          </cell>
          <cell r="CB10">
            <v>114.54154307430764</v>
          </cell>
        </row>
        <row r="11">
          <cell r="A11">
            <v>2005</v>
          </cell>
          <cell r="J11">
            <v>27.406202792401007</v>
          </cell>
          <cell r="K11">
            <v>127.20032569603235</v>
          </cell>
          <cell r="P11">
            <v>121.83524270752571</v>
          </cell>
          <cell r="AD11">
            <v>31.95982068176043</v>
          </cell>
          <cell r="AN11">
            <v>112.77622822128272</v>
          </cell>
          <cell r="AX11">
            <v>154.52018928832248</v>
          </cell>
          <cell r="BH11">
            <v>117.83989466043874</v>
          </cell>
          <cell r="BR11">
            <v>123.05117488633259</v>
          </cell>
          <cell r="BW11">
            <v>110.43121793281723</v>
          </cell>
          <cell r="CB11">
            <v>122.77854514265896</v>
          </cell>
        </row>
        <row r="12">
          <cell r="A12">
            <v>2006</v>
          </cell>
          <cell r="J12">
            <v>17.778374777883275</v>
          </cell>
          <cell r="K12">
            <v>129.98617805775677</v>
          </cell>
          <cell r="P12">
            <v>127.20032569603235</v>
          </cell>
          <cell r="AD12">
            <v>34.334593706102183</v>
          </cell>
          <cell r="AN12">
            <v>128.36050829866997</v>
          </cell>
          <cell r="AX12">
            <v>157.13952115372263</v>
          </cell>
          <cell r="BH12">
            <v>128.28362477267433</v>
          </cell>
          <cell r="BR12">
            <v>141.10604252634062</v>
          </cell>
          <cell r="BW12">
            <v>114.75123046594516</v>
          </cell>
          <cell r="CB12">
            <v>133.24880605264909</v>
          </cell>
        </row>
        <row r="13">
          <cell r="A13">
            <v>2007</v>
          </cell>
          <cell r="J13">
            <v>18.716687663032122</v>
          </cell>
          <cell r="K13">
            <v>138.25016901806561</v>
          </cell>
          <cell r="P13">
            <v>129.98617805775677</v>
          </cell>
          <cell r="AD13">
            <v>36.008812843633443</v>
          </cell>
          <cell r="AN13">
            <v>164.33845389829443</v>
          </cell>
          <cell r="AX13">
            <v>178.11774371414077</v>
          </cell>
          <cell r="BH13">
            <v>152.38475330897779</v>
          </cell>
          <cell r="BR13">
            <v>164.89163282215748</v>
          </cell>
          <cell r="BW13">
            <v>119.15740825358698</v>
          </cell>
          <cell r="CB13">
            <v>153.65709135280875</v>
          </cell>
        </row>
        <row r="14">
          <cell r="A14">
            <v>2008</v>
          </cell>
          <cell r="J14">
            <v>17.297991352035897</v>
          </cell>
          <cell r="K14">
            <v>139.03258248140895</v>
          </cell>
          <cell r="P14">
            <v>138.25016901806561</v>
          </cell>
          <cell r="AD14">
            <v>33.843003611059466</v>
          </cell>
          <cell r="AN14">
            <v>130.9029786035193</v>
          </cell>
          <cell r="AX14">
            <v>145.00152211338735</v>
          </cell>
          <cell r="BH14">
            <v>141.69614770366053</v>
          </cell>
          <cell r="BR14">
            <v>172.50328804883765</v>
          </cell>
          <cell r="BW14">
            <v>120.67574448085435</v>
          </cell>
          <cell r="CB14">
            <v>166.88949631915111</v>
          </cell>
        </row>
        <row r="15">
          <cell r="A15">
            <v>2009</v>
          </cell>
          <cell r="J15">
            <v>10.880460444138423</v>
          </cell>
          <cell r="K15">
            <v>143.93252103021294</v>
          </cell>
          <cell r="P15">
            <v>139.03258248140895</v>
          </cell>
          <cell r="AD15">
            <v>30.759693442213713</v>
          </cell>
          <cell r="AN15">
            <v>175.4732206193074</v>
          </cell>
          <cell r="AX15">
            <v>178.26121966287883</v>
          </cell>
          <cell r="BH15">
            <v>158.08322360621872</v>
          </cell>
          <cell r="BR15">
            <v>188.16455782552015</v>
          </cell>
          <cell r="BW15">
            <v>116.89491755551788</v>
          </cell>
          <cell r="CB15">
            <v>169.55698928426972</v>
          </cell>
        </row>
        <row r="16">
          <cell r="A16">
            <v>2010</v>
          </cell>
          <cell r="J16">
            <v>11.202923684903924</v>
          </cell>
          <cell r="K16">
            <v>155.25830747929555</v>
          </cell>
          <cell r="P16">
            <v>143.93252103021294</v>
          </cell>
          <cell r="AD16">
            <v>32.161365991736091</v>
          </cell>
          <cell r="AN16">
            <v>197.17699273658113</v>
          </cell>
          <cell r="AX16">
            <v>203.8367334485219</v>
          </cell>
          <cell r="BH16">
            <v>175.54712092583554</v>
          </cell>
          <cell r="BR16">
            <v>208.55526410488406</v>
          </cell>
          <cell r="BW16">
            <v>118.49028029818405</v>
          </cell>
          <cell r="CB16">
            <v>179.33593409077469</v>
          </cell>
        </row>
        <row r="17">
          <cell r="A17">
            <v>2011</v>
          </cell>
          <cell r="J17">
            <v>6.4223957666365434</v>
          </cell>
          <cell r="K17">
            <v>164.0184731293734</v>
          </cell>
          <cell r="P17">
            <v>155.25830747929555</v>
          </cell>
          <cell r="AD17">
            <v>32.186512868630551</v>
          </cell>
          <cell r="AN17">
            <v>181.99154289466819</v>
          </cell>
          <cell r="AX17">
            <v>193.77355642911823</v>
          </cell>
          <cell r="BH17">
            <v>184.34859764586088</v>
          </cell>
          <cell r="BR17">
            <v>231.82168143128709</v>
          </cell>
          <cell r="BW17">
            <v>121.1170150266982</v>
          </cell>
          <cell r="CB17">
            <v>200.51203997600368</v>
          </cell>
        </row>
        <row r="18">
          <cell r="A18">
            <v>2012</v>
          </cell>
          <cell r="J18">
            <v>1.7698322817949863</v>
          </cell>
          <cell r="K18">
            <v>171.485941691421</v>
          </cell>
          <cell r="P18">
            <v>164.0184731293734</v>
          </cell>
          <cell r="AD18">
            <v>28.381870336663042</v>
          </cell>
          <cell r="AN18">
            <v>170.26089155684258</v>
          </cell>
          <cell r="AX18">
            <v>222.6496707868269</v>
          </cell>
          <cell r="BH18">
            <v>210.72867171864632</v>
          </cell>
          <cell r="BR18">
            <v>258.12065789224772</v>
          </cell>
          <cell r="BW18">
            <v>123.39517213467894</v>
          </cell>
          <cell r="CB18">
            <v>219.01920562499595</v>
          </cell>
        </row>
        <row r="19">
          <cell r="A19">
            <v>2013</v>
          </cell>
          <cell r="J19">
            <v>0.62934393859216897</v>
          </cell>
          <cell r="K19">
            <v>177.78818317011888</v>
          </cell>
          <cell r="P19">
            <v>171.485941691421</v>
          </cell>
          <cell r="AD19">
            <v>21.995442199358074</v>
          </cell>
          <cell r="AN19">
            <v>152.99809532838731</v>
          </cell>
          <cell r="AX19">
            <v>211.54296570540257</v>
          </cell>
          <cell r="BH19">
            <v>202.80893716401872</v>
          </cell>
          <cell r="BR19">
            <v>251.47140156417871</v>
          </cell>
          <cell r="BW19">
            <v>125.67463477681898</v>
          </cell>
          <cell r="CB19">
            <v>233.52738594741101</v>
          </cell>
        </row>
        <row r="20">
          <cell r="A20">
            <v>2014</v>
          </cell>
          <cell r="J20">
            <v>0.12337424659214023</v>
          </cell>
          <cell r="K20">
            <v>178.24363637337521</v>
          </cell>
          <cell r="P20">
            <v>177.78818317011888</v>
          </cell>
          <cell r="AD20">
            <v>16.881562105504724</v>
          </cell>
          <cell r="AN20">
            <v>135.07554350140251</v>
          </cell>
          <cell r="AX20">
            <v>185.84161718501534</v>
          </cell>
          <cell r="BH20">
            <v>170.50097090235144</v>
          </cell>
          <cell r="BR20">
            <v>242.84471585939085</v>
          </cell>
          <cell r="BW20">
            <v>127.46582764338036</v>
          </cell>
          <cell r="CB20">
            <v>247.66357873459884</v>
          </cell>
        </row>
        <row r="21">
          <cell r="A21">
            <v>2015</v>
          </cell>
          <cell r="P21">
            <v>178.24363637337521</v>
          </cell>
          <cell r="AD21">
            <v>11.195810839651932</v>
          </cell>
          <cell r="AN21">
            <v>88.348558663967879</v>
          </cell>
          <cell r="AX21">
            <v>162.87578989201177</v>
          </cell>
          <cell r="BH21">
            <v>133.51086170175688</v>
          </cell>
          <cell r="BR21">
            <v>219.56889139911846</v>
          </cell>
          <cell r="BW21">
            <v>130.59519302322556</v>
          </cell>
          <cell r="CB21">
            <v>261.97207816636529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madi.today/" TargetMode="External"/><Relationship Id="rId4" Type="http://schemas.openxmlformats.org/officeDocument/2006/relationships/hyperlink" Target="http://www.monedasdevenezuela.net/articulos/cronologia-de-la-devaluacion-del-bolivar-venezolano/" TargetMode="External"/><Relationship Id="rId5" Type="http://schemas.openxmlformats.org/officeDocument/2006/relationships/hyperlink" Target="http://datastorytellinggroup.org/venezuela/" TargetMode="External"/><Relationship Id="rId6" Type="http://schemas.openxmlformats.org/officeDocument/2006/relationships/hyperlink" Target="https://dollar.nu/" TargetMode="External"/><Relationship Id="rId7" Type="http://schemas.openxmlformats.org/officeDocument/2006/relationships/hyperlink" Target="http://preciosmundi.com/venezuela/precio-vivienda-salarios" TargetMode="External"/><Relationship Id="rId8" Type="http://schemas.openxmlformats.org/officeDocument/2006/relationships/hyperlink" Target="http://es.globalpetrolprices.com/Venezuela/gasoline_prices/" TargetMode="External"/><Relationship Id="rId9" Type="http://schemas.openxmlformats.org/officeDocument/2006/relationships/hyperlink" Target="http://www.el-nacional.com/regiones/precios-productos-basicos-Colombia_0_881911883.html" TargetMode="External"/><Relationship Id="rId1" Type="http://schemas.openxmlformats.org/officeDocument/2006/relationships/hyperlink" Target="http://krieger.jhu.edu/iae/economics/index.html" TargetMode="External"/><Relationship Id="rId2" Type="http://schemas.openxmlformats.org/officeDocument/2006/relationships/hyperlink" Target="https://dolartoday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v.org.ve/excel/1_1_4.xls?id=240" TargetMode="External"/><Relationship Id="rId2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v.org.ve/excel/1_3_6.xls?id=1" TargetMode="External"/><Relationship Id="rId2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v.org.ve/excel/1_3_6.xls?id=1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erintendenciadepreciosjustos.gob.ve/?q=precios-justos/alimentos" TargetMode="External"/><Relationship Id="rId4" Type="http://schemas.openxmlformats.org/officeDocument/2006/relationships/hyperlink" Target="http://www.el-nacional.com/regiones/precios-productos-basicos-Colombia_0_881911883.html" TargetMode="External"/><Relationship Id="rId5" Type="http://schemas.openxmlformats.org/officeDocument/2006/relationships/hyperlink" Target="http://www.xe.com/currencyconverter/" TargetMode="External"/><Relationship Id="rId6" Type="http://schemas.openxmlformats.org/officeDocument/2006/relationships/hyperlink" Target="http://www.superintendenciadepreciosjustos.gob.ve/?q=precios-justos/alimentos" TargetMode="External"/><Relationship Id="rId1" Type="http://schemas.openxmlformats.org/officeDocument/2006/relationships/hyperlink" Target="http://es.globalpetrolprices.com/Venezuela/gasoline_prices/" TargetMode="External"/><Relationship Id="rId2" Type="http://schemas.openxmlformats.org/officeDocument/2006/relationships/hyperlink" Target="http://preciosmundi.com/venezuela/precio-vivienda-salari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opendata/qb.cfm?category=711308&amp;sdid=TOTAL.PAPRPVE.M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v.org.ve/excel/2_3_1.xls?id=32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edasdevenezuela.net/articulos/cronologia-de-la-devaluacion-del-bolivar-venezolano/" TargetMode="External"/><Relationship Id="rId4" Type="http://schemas.openxmlformats.org/officeDocument/2006/relationships/hyperlink" Target="http://datastorytellinggroup.org/venezuela/" TargetMode="External"/><Relationship Id="rId5" Type="http://schemas.openxmlformats.org/officeDocument/2006/relationships/drawing" Target="../drawings/drawing7.xml"/><Relationship Id="rId1" Type="http://schemas.openxmlformats.org/officeDocument/2006/relationships/hyperlink" Target="https://dolartoday.com/" TargetMode="External"/><Relationship Id="rId2" Type="http://schemas.openxmlformats.org/officeDocument/2006/relationships/hyperlink" Target="http://www.simadi.today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B14" sqref="B14"/>
    </sheetView>
  </sheetViews>
  <sheetFormatPr baseColWidth="10" defaultColWidth="11" defaultRowHeight="15" x14ac:dyDescent="0"/>
  <cols>
    <col min="1" max="1" width="29" customWidth="1"/>
    <col min="2" max="2" width="84.5" customWidth="1"/>
  </cols>
  <sheetData>
    <row r="1" spans="1:3" ht="18">
      <c r="A1" s="4" t="s">
        <v>450</v>
      </c>
      <c r="B1" s="5"/>
    </row>
    <row r="2" spans="1:3">
      <c r="A2" s="6"/>
      <c r="B2" s="6"/>
    </row>
    <row r="3" spans="1:3">
      <c r="A3" s="7" t="s">
        <v>2</v>
      </c>
      <c r="B3" s="7" t="s">
        <v>3</v>
      </c>
      <c r="C3" s="73" t="s">
        <v>866</v>
      </c>
    </row>
    <row r="4" spans="1:3">
      <c r="A4" s="5" t="s">
        <v>4</v>
      </c>
      <c r="B4" s="5" t="s">
        <v>5</v>
      </c>
      <c r="C4" t="s">
        <v>867</v>
      </c>
    </row>
    <row r="5" spans="1:3">
      <c r="A5" s="5" t="s">
        <v>445</v>
      </c>
      <c r="B5" s="5" t="s">
        <v>451</v>
      </c>
      <c r="C5" t="s">
        <v>868</v>
      </c>
    </row>
    <row r="6" spans="1:3">
      <c r="A6" s="5" t="s">
        <v>449</v>
      </c>
      <c r="B6" s="5" t="s">
        <v>557</v>
      </c>
      <c r="C6" t="s">
        <v>868</v>
      </c>
    </row>
    <row r="7" spans="1:3">
      <c r="A7" s="5" t="s">
        <v>568</v>
      </c>
      <c r="B7" s="5" t="s">
        <v>615</v>
      </c>
      <c r="C7" t="s">
        <v>868</v>
      </c>
    </row>
    <row r="8" spans="1:3">
      <c r="A8" s="5" t="s">
        <v>570</v>
      </c>
      <c r="B8" s="5" t="s">
        <v>614</v>
      </c>
      <c r="C8" t="s">
        <v>868</v>
      </c>
    </row>
    <row r="9" spans="1:3">
      <c r="A9" s="5" t="s">
        <v>446</v>
      </c>
      <c r="B9" s="5" t="s">
        <v>452</v>
      </c>
      <c r="C9" t="s">
        <v>868</v>
      </c>
    </row>
    <row r="10" spans="1:3" ht="15" customHeight="1">
      <c r="A10" s="5" t="s">
        <v>813</v>
      </c>
      <c r="B10" s="5" t="s">
        <v>814</v>
      </c>
      <c r="C10" t="s">
        <v>868</v>
      </c>
    </row>
    <row r="11" spans="1:3" ht="15" customHeight="1">
      <c r="A11" s="5" t="s">
        <v>447</v>
      </c>
      <c r="B11" s="5" t="s">
        <v>555</v>
      </c>
      <c r="C11" t="s">
        <v>868</v>
      </c>
    </row>
    <row r="12" spans="1:3">
      <c r="A12" s="6" t="s">
        <v>448</v>
      </c>
      <c r="B12" s="6" t="s">
        <v>556</v>
      </c>
      <c r="C12" t="s">
        <v>868</v>
      </c>
    </row>
    <row r="13" spans="1:3">
      <c r="A13" s="6" t="s">
        <v>639</v>
      </c>
      <c r="B13" s="6" t="s">
        <v>741</v>
      </c>
      <c r="C13" t="s">
        <v>868</v>
      </c>
    </row>
    <row r="14" spans="1:3">
      <c r="A14" s="6" t="s">
        <v>846</v>
      </c>
      <c r="B14" s="6" t="s">
        <v>847</v>
      </c>
      <c r="C14" t="s">
        <v>868</v>
      </c>
    </row>
    <row r="15" spans="1:3" ht="12">
      <c r="A15" s="6" t="s">
        <v>773</v>
      </c>
      <c r="B15" s="6" t="s">
        <v>876</v>
      </c>
      <c r="C15" t="s">
        <v>868</v>
      </c>
    </row>
    <row r="16" spans="1:3">
      <c r="A16" s="172" t="s">
        <v>785</v>
      </c>
      <c r="B16" s="172" t="s">
        <v>875</v>
      </c>
      <c r="C16" t="s">
        <v>868</v>
      </c>
    </row>
    <row r="17" spans="1:3">
      <c r="A17" s="5" t="s">
        <v>635</v>
      </c>
      <c r="B17" s="5" t="s">
        <v>636</v>
      </c>
      <c r="C17" t="s">
        <v>868</v>
      </c>
    </row>
    <row r="18" spans="1:3">
      <c r="A18" s="6" t="s">
        <v>634</v>
      </c>
      <c r="B18" s="5" t="s">
        <v>774</v>
      </c>
      <c r="C18" t="s">
        <v>867</v>
      </c>
    </row>
    <row r="19" spans="1:3">
      <c r="A19" s="53" t="s">
        <v>613</v>
      </c>
      <c r="B19" s="5" t="s">
        <v>616</v>
      </c>
      <c r="C19" t="s">
        <v>868</v>
      </c>
    </row>
    <row r="20" spans="1:3">
      <c r="A20" s="5" t="s">
        <v>611</v>
      </c>
      <c r="B20" s="5" t="s">
        <v>612</v>
      </c>
      <c r="C20" t="s">
        <v>868</v>
      </c>
    </row>
    <row r="21" spans="1:3">
      <c r="A21" s="5" t="s">
        <v>637</v>
      </c>
      <c r="B21" s="5" t="s">
        <v>638</v>
      </c>
      <c r="C21" t="s">
        <v>868</v>
      </c>
    </row>
    <row r="22" spans="1:3">
      <c r="A22" s="5" t="s">
        <v>649</v>
      </c>
      <c r="B22" s="5" t="s">
        <v>652</v>
      </c>
      <c r="C22" t="s">
        <v>868</v>
      </c>
    </row>
    <row r="23" spans="1:3">
      <c r="A23" s="5" t="s">
        <v>650</v>
      </c>
      <c r="B23" s="5" t="s">
        <v>651</v>
      </c>
      <c r="C23" t="s">
        <v>868</v>
      </c>
    </row>
    <row r="24" spans="1:3">
      <c r="A24" s="5" t="s">
        <v>825</v>
      </c>
      <c r="B24" s="5" t="s">
        <v>826</v>
      </c>
      <c r="C24" t="s">
        <v>868</v>
      </c>
    </row>
    <row r="25" spans="1:3">
      <c r="A25" s="5" t="s">
        <v>740</v>
      </c>
      <c r="B25" s="5" t="s">
        <v>742</v>
      </c>
      <c r="C25" t="s">
        <v>867</v>
      </c>
    </row>
    <row r="26" spans="1:3">
      <c r="A26" s="5" t="s">
        <v>806</v>
      </c>
      <c r="B26" s="5" t="s">
        <v>828</v>
      </c>
      <c r="C26" t="s">
        <v>867</v>
      </c>
    </row>
    <row r="27" spans="1:3">
      <c r="A27" s="5" t="s">
        <v>569</v>
      </c>
      <c r="B27" s="5" t="s">
        <v>618</v>
      </c>
      <c r="C27" t="s">
        <v>867</v>
      </c>
    </row>
    <row r="28" spans="1:3">
      <c r="A28" s="53"/>
      <c r="B28" s="5"/>
    </row>
    <row r="29" spans="1:3">
      <c r="A29" s="8" t="s">
        <v>6</v>
      </c>
      <c r="B29" s="5"/>
    </row>
    <row r="30" spans="1:3">
      <c r="A30" s="5" t="s">
        <v>14</v>
      </c>
      <c r="B30" s="5"/>
    </row>
    <row r="31" spans="1:3">
      <c r="A31" s="6" t="s">
        <v>865</v>
      </c>
      <c r="B31" s="5"/>
    </row>
    <row r="32" spans="1:3">
      <c r="A32" s="6" t="s">
        <v>620</v>
      </c>
      <c r="B32" s="5"/>
    </row>
    <row r="33" spans="1:10">
      <c r="A33" s="5" t="s">
        <v>7</v>
      </c>
      <c r="B33" s="5"/>
    </row>
    <row r="34" spans="1:10">
      <c r="A34" s="9" t="s">
        <v>15</v>
      </c>
      <c r="B34" s="5"/>
    </row>
    <row r="35" spans="1:10">
      <c r="A35" s="9" t="s">
        <v>8</v>
      </c>
      <c r="B35" s="6"/>
    </row>
    <row r="36" spans="1:10">
      <c r="A36" s="10" t="s">
        <v>9</v>
      </c>
      <c r="B36" s="5"/>
    </row>
    <row r="37" spans="1:10">
      <c r="A37" s="6"/>
      <c r="B37" s="5"/>
    </row>
    <row r="38" spans="1:10">
      <c r="A38" s="7" t="s">
        <v>10</v>
      </c>
      <c r="B38" s="5"/>
    </row>
    <row r="39" spans="1:10">
      <c r="A39" s="5" t="s">
        <v>11</v>
      </c>
      <c r="B39" s="5"/>
    </row>
    <row r="40" spans="1:10">
      <c r="A40" s="5" t="s">
        <v>52</v>
      </c>
      <c r="B40" s="5"/>
    </row>
    <row r="41" spans="1:10">
      <c r="A41" s="5" t="s">
        <v>784</v>
      </c>
      <c r="B41" s="5"/>
      <c r="J41" s="5"/>
    </row>
    <row r="42" spans="1:10">
      <c r="A42" s="5" t="s">
        <v>786</v>
      </c>
      <c r="B42" s="5"/>
    </row>
    <row r="43" spans="1:10">
      <c r="A43" s="5" t="s">
        <v>574</v>
      </c>
      <c r="B43" s="5"/>
    </row>
    <row r="44" spans="1:10">
      <c r="A44" s="5" t="s">
        <v>617</v>
      </c>
      <c r="B44" s="5"/>
    </row>
    <row r="45" spans="1:10">
      <c r="A45" s="5" t="s">
        <v>571</v>
      </c>
      <c r="B45" s="5"/>
    </row>
    <row r="46" spans="1:10">
      <c r="A46" s="5" t="s">
        <v>796</v>
      </c>
      <c r="B46" s="5"/>
    </row>
    <row r="47" spans="1:10">
      <c r="A47" s="5" t="s">
        <v>793</v>
      </c>
      <c r="B47" s="5"/>
    </row>
    <row r="48" spans="1:10">
      <c r="A48" s="5" t="s">
        <v>572</v>
      </c>
    </row>
    <row r="49" spans="1:4">
      <c r="A49" s="5" t="s">
        <v>573</v>
      </c>
    </row>
    <row r="50" spans="1:4">
      <c r="A50" s="5" t="s">
        <v>607</v>
      </c>
    </row>
    <row r="51" spans="1:4">
      <c r="A51" s="5" t="s">
        <v>648</v>
      </c>
    </row>
    <row r="52" spans="1:4">
      <c r="A52" s="10" t="s">
        <v>478</v>
      </c>
    </row>
    <row r="53" spans="1:4">
      <c r="A53" s="10" t="s">
        <v>475</v>
      </c>
    </row>
    <row r="54" spans="1:4">
      <c r="A54" s="10" t="s">
        <v>619</v>
      </c>
      <c r="B54" s="5"/>
    </row>
    <row r="55" spans="1:4">
      <c r="A55" s="10" t="s">
        <v>476</v>
      </c>
    </row>
    <row r="56" spans="1:4">
      <c r="A56" s="10" t="s">
        <v>610</v>
      </c>
    </row>
    <row r="57" spans="1:4">
      <c r="A57" s="10" t="s">
        <v>479</v>
      </c>
    </row>
    <row r="58" spans="1:4">
      <c r="A58" s="10" t="s">
        <v>750</v>
      </c>
    </row>
    <row r="59" spans="1:4">
      <c r="A59" s="10" t="s">
        <v>749</v>
      </c>
    </row>
    <row r="60" spans="1:4">
      <c r="A60" s="10" t="s">
        <v>794</v>
      </c>
      <c r="B60" s="6"/>
    </row>
    <row r="61" spans="1:4">
      <c r="A61" s="69"/>
    </row>
    <row r="62" spans="1:4">
      <c r="A62" s="8" t="s">
        <v>12</v>
      </c>
    </row>
    <row r="63" spans="1:4">
      <c r="A63" s="109" t="s">
        <v>575</v>
      </c>
      <c r="B63" s="173"/>
      <c r="C63" s="282"/>
      <c r="D63" s="282"/>
    </row>
    <row r="64" spans="1:4">
      <c r="A64" s="5" t="s">
        <v>13</v>
      </c>
    </row>
    <row r="65" spans="1:1">
      <c r="A65" s="5" t="s">
        <v>869</v>
      </c>
    </row>
  </sheetData>
  <hyperlinks>
    <hyperlink ref="A36" r:id="rId1"/>
    <hyperlink ref="A53" r:id="rId2"/>
    <hyperlink ref="A55" r:id="rId3"/>
    <hyperlink ref="A52" r:id="rId4"/>
    <hyperlink ref="A57" r:id="rId5"/>
    <hyperlink ref="A54" r:id="rId6"/>
    <hyperlink ref="A58" r:id="rId7"/>
    <hyperlink ref="A59" r:id="rId8"/>
    <hyperlink ref="A60" r:id="rId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workbookViewId="0">
      <pane ySplit="3" topLeftCell="A164" activePane="bottomLeft" state="frozen"/>
      <selection pane="bottomLeft" activeCell="A4" sqref="A4:XFD4"/>
    </sheetView>
  </sheetViews>
  <sheetFormatPr baseColWidth="10" defaultColWidth="11" defaultRowHeight="15" x14ac:dyDescent="0"/>
  <cols>
    <col min="2" max="2" width="25.83203125" customWidth="1"/>
  </cols>
  <sheetData>
    <row r="1" spans="1:2">
      <c r="A1" s="257" t="s">
        <v>16</v>
      </c>
      <c r="B1" s="257" t="s">
        <v>647</v>
      </c>
    </row>
    <row r="2" spans="1:2">
      <c r="A2" s="258"/>
      <c r="B2" s="258"/>
    </row>
    <row r="3" spans="1:2">
      <c r="A3" s="259"/>
      <c r="B3" s="259"/>
    </row>
    <row r="4" spans="1:2">
      <c r="A4" s="59">
        <v>37257</v>
      </c>
      <c r="B4" s="125">
        <v>189.613952627766</v>
      </c>
    </row>
    <row r="5" spans="1:2">
      <c r="A5" s="59">
        <v>37288</v>
      </c>
      <c r="B5" s="125">
        <v>101.736687316103</v>
      </c>
    </row>
    <row r="6" spans="1:2">
      <c r="A6" s="59">
        <v>37316</v>
      </c>
      <c r="B6" s="125">
        <v>103.064633643308</v>
      </c>
    </row>
    <row r="7" spans="1:2">
      <c r="A7" s="59">
        <v>37347</v>
      </c>
      <c r="B7" s="125">
        <v>198.36034349818101</v>
      </c>
    </row>
    <row r="8" spans="1:2">
      <c r="A8" s="59">
        <v>37377</v>
      </c>
      <c r="B8" s="125">
        <v>147.91370879117</v>
      </c>
    </row>
    <row r="9" spans="1:2">
      <c r="A9" s="59">
        <v>37408</v>
      </c>
      <c r="B9" s="125">
        <v>133.34305840993099</v>
      </c>
    </row>
    <row r="10" spans="1:2">
      <c r="A10" s="59">
        <v>37438</v>
      </c>
      <c r="B10" s="125">
        <v>206.155801177483</v>
      </c>
    </row>
    <row r="11" spans="1:2">
      <c r="A11" s="59">
        <v>37469</v>
      </c>
      <c r="B11" s="125">
        <v>127.638078133617</v>
      </c>
    </row>
    <row r="12" spans="1:2">
      <c r="A12" s="59">
        <v>37500</v>
      </c>
      <c r="B12" s="125">
        <v>212.474357140211</v>
      </c>
    </row>
    <row r="13" spans="1:2">
      <c r="A13" s="59">
        <v>37530</v>
      </c>
      <c r="B13" s="125">
        <v>157.984792740372</v>
      </c>
    </row>
    <row r="14" spans="1:2">
      <c r="A14" s="59">
        <v>37561</v>
      </c>
      <c r="B14" s="125">
        <v>262.45149558066697</v>
      </c>
    </row>
    <row r="15" spans="1:2">
      <c r="A15" s="59">
        <v>37591</v>
      </c>
      <c r="B15" s="125">
        <v>282.54033447319898</v>
      </c>
    </row>
    <row r="16" spans="1:2">
      <c r="A16" s="59">
        <v>37622</v>
      </c>
      <c r="B16" s="125">
        <v>357.78602857142801</v>
      </c>
    </row>
    <row r="17" spans="1:2">
      <c r="A17" s="59">
        <v>37653</v>
      </c>
      <c r="B17" s="125">
        <v>345.68445500000001</v>
      </c>
    </row>
    <row r="18" spans="1:2">
      <c r="A18" s="59">
        <v>37681</v>
      </c>
      <c r="B18" s="125">
        <v>445.04661222472402</v>
      </c>
    </row>
    <row r="19" spans="1:2">
      <c r="A19" s="59">
        <v>37712</v>
      </c>
      <c r="B19" s="125">
        <v>607.72836097259801</v>
      </c>
    </row>
    <row r="20" spans="1:2">
      <c r="A20" s="59">
        <v>37742</v>
      </c>
      <c r="B20" s="125">
        <v>1052.78466809524</v>
      </c>
    </row>
    <row r="21" spans="1:2">
      <c r="A21" s="59">
        <v>37773</v>
      </c>
      <c r="B21" s="125">
        <v>409.877570555555</v>
      </c>
    </row>
    <row r="22" spans="1:2">
      <c r="A22" s="59">
        <v>37803</v>
      </c>
      <c r="B22" s="125">
        <v>820.34001818181798</v>
      </c>
    </row>
    <row r="23" spans="1:2">
      <c r="A23" s="59">
        <v>37834</v>
      </c>
      <c r="B23" s="125">
        <v>910.387069</v>
      </c>
    </row>
    <row r="24" spans="1:2">
      <c r="A24" s="59">
        <v>37865</v>
      </c>
      <c r="B24" s="125">
        <v>617.48280793459003</v>
      </c>
    </row>
    <row r="25" spans="1:2">
      <c r="A25" s="59">
        <v>37895</v>
      </c>
      <c r="B25" s="125">
        <v>534.54372478260905</v>
      </c>
    </row>
    <row r="26" spans="1:2">
      <c r="A26" s="59">
        <v>37926</v>
      </c>
      <c r="B26" s="125">
        <v>974.81944750000002</v>
      </c>
    </row>
    <row r="27" spans="1:2">
      <c r="A27" s="59">
        <v>37956</v>
      </c>
      <c r="B27" s="125">
        <v>703.93786621759102</v>
      </c>
    </row>
    <row r="28" spans="1:2">
      <c r="A28" s="59">
        <v>37987</v>
      </c>
      <c r="B28" s="125">
        <v>879.77533849999998</v>
      </c>
    </row>
    <row r="29" spans="1:2">
      <c r="A29" s="59">
        <v>38018</v>
      </c>
      <c r="B29" s="125">
        <v>1096.532125</v>
      </c>
    </row>
    <row r="30" spans="1:2">
      <c r="A30" s="59">
        <v>38047</v>
      </c>
      <c r="B30" s="125">
        <v>1585.92875954545</v>
      </c>
    </row>
    <row r="31" spans="1:2">
      <c r="A31" s="59">
        <v>38078</v>
      </c>
      <c r="B31" s="125">
        <v>964.909658421053</v>
      </c>
    </row>
    <row r="32" spans="1:2">
      <c r="A32" s="59">
        <v>38108</v>
      </c>
      <c r="B32" s="125">
        <v>606.08696599999996</v>
      </c>
    </row>
    <row r="33" spans="1:2">
      <c r="A33" s="59">
        <v>38139</v>
      </c>
      <c r="B33" s="125">
        <v>562.29202210526296</v>
      </c>
    </row>
    <row r="34" spans="1:2">
      <c r="A34" s="59">
        <v>38169</v>
      </c>
      <c r="B34" s="125">
        <v>581.02084142857098</v>
      </c>
    </row>
    <row r="35" spans="1:2">
      <c r="A35" s="59">
        <v>38200</v>
      </c>
      <c r="B35" s="125">
        <v>595.55110190476205</v>
      </c>
    </row>
    <row r="36" spans="1:2">
      <c r="A36" s="59">
        <v>38231</v>
      </c>
      <c r="B36" s="125">
        <v>398.64783999999997</v>
      </c>
    </row>
    <row r="37" spans="1:2">
      <c r="A37" s="59">
        <v>38261</v>
      </c>
      <c r="B37" s="125">
        <v>454.89698299999998</v>
      </c>
    </row>
    <row r="38" spans="1:2">
      <c r="A38" s="59">
        <v>38292</v>
      </c>
      <c r="B38" s="125">
        <v>802.27779550000002</v>
      </c>
    </row>
    <row r="39" spans="1:2">
      <c r="A39" s="59">
        <v>38322</v>
      </c>
      <c r="B39" s="125">
        <v>1072.43374636364</v>
      </c>
    </row>
    <row r="40" spans="1:2">
      <c r="A40" s="59">
        <v>38353</v>
      </c>
      <c r="B40" s="123">
        <v>1270.3986299999999</v>
      </c>
    </row>
    <row r="41" spans="1:2">
      <c r="A41" s="59">
        <v>38384</v>
      </c>
      <c r="B41" s="123">
        <v>1010.28086</v>
      </c>
    </row>
    <row r="42" spans="1:2">
      <c r="A42" s="59">
        <v>38412</v>
      </c>
      <c r="B42" s="123">
        <v>1232.9090699999999</v>
      </c>
    </row>
    <row r="43" spans="1:2">
      <c r="A43" s="59">
        <v>38443</v>
      </c>
      <c r="B43" s="123">
        <v>1630.9480675</v>
      </c>
    </row>
    <row r="44" spans="1:2">
      <c r="A44" s="59">
        <v>38473</v>
      </c>
      <c r="B44" s="123">
        <v>1307.29146140949</v>
      </c>
    </row>
    <row r="45" spans="1:2">
      <c r="A45" s="59">
        <v>38504</v>
      </c>
      <c r="B45" s="123">
        <v>1167.8182328630501</v>
      </c>
    </row>
    <row r="46" spans="1:2">
      <c r="A46" s="59">
        <v>38534</v>
      </c>
      <c r="B46" s="123">
        <v>1616.75641861447</v>
      </c>
    </row>
    <row r="47" spans="1:2">
      <c r="A47" s="59">
        <v>38565</v>
      </c>
      <c r="B47" s="123">
        <v>1540.5196827827101</v>
      </c>
    </row>
    <row r="48" spans="1:2">
      <c r="A48" s="59">
        <v>38596</v>
      </c>
      <c r="B48" s="123">
        <v>2371.2156821938902</v>
      </c>
    </row>
    <row r="49" spans="1:3">
      <c r="A49" s="59">
        <v>38626</v>
      </c>
      <c r="B49" s="123">
        <v>1671.5722566100601</v>
      </c>
    </row>
    <row r="50" spans="1:3">
      <c r="A50" s="59">
        <v>38657</v>
      </c>
      <c r="B50" s="123">
        <v>2316.5920293425502</v>
      </c>
    </row>
    <row r="51" spans="1:3">
      <c r="A51" s="59">
        <v>38687</v>
      </c>
      <c r="B51" s="123">
        <v>2705.4666551004002</v>
      </c>
      <c r="C51" s="124"/>
    </row>
    <row r="52" spans="1:3">
      <c r="A52" s="59">
        <v>38718</v>
      </c>
      <c r="B52" s="123">
        <v>951.48478325086</v>
      </c>
    </row>
    <row r="53" spans="1:3">
      <c r="A53" s="59">
        <v>38749</v>
      </c>
      <c r="B53" s="123">
        <v>1026.99721456065</v>
      </c>
    </row>
    <row r="54" spans="1:3">
      <c r="A54" s="59">
        <v>38777</v>
      </c>
      <c r="B54" s="123">
        <v>1303.42018416574</v>
      </c>
    </row>
    <row r="55" spans="1:3">
      <c r="A55" s="59">
        <v>38808</v>
      </c>
      <c r="B55" s="123">
        <v>1466.1002817701001</v>
      </c>
    </row>
    <row r="56" spans="1:3">
      <c r="A56" s="59">
        <v>38838</v>
      </c>
      <c r="B56" s="123">
        <v>939.77264401663194</v>
      </c>
    </row>
    <row r="57" spans="1:3">
      <c r="A57" s="59">
        <v>38869</v>
      </c>
      <c r="B57" s="123">
        <v>780.51038518919495</v>
      </c>
    </row>
    <row r="58" spans="1:3">
      <c r="A58" s="59">
        <v>38899</v>
      </c>
      <c r="B58" s="123">
        <v>972.66450889807197</v>
      </c>
    </row>
    <row r="59" spans="1:3">
      <c r="A59" s="59">
        <v>38930</v>
      </c>
      <c r="B59" s="123">
        <v>859.23081665255802</v>
      </c>
    </row>
    <row r="60" spans="1:3">
      <c r="A60" s="59">
        <v>38961</v>
      </c>
      <c r="B60" s="123">
        <v>1294.6943855981001</v>
      </c>
    </row>
    <row r="61" spans="1:3">
      <c r="A61" s="59">
        <v>38991</v>
      </c>
      <c r="B61" s="123">
        <v>626.60952209332004</v>
      </c>
    </row>
    <row r="62" spans="1:3">
      <c r="A62" s="59">
        <v>39022</v>
      </c>
      <c r="B62" s="123">
        <v>1427.32796179455</v>
      </c>
    </row>
    <row r="63" spans="1:3">
      <c r="A63" s="59">
        <v>39052</v>
      </c>
      <c r="B63" s="123">
        <v>1095.76253358176</v>
      </c>
    </row>
    <row r="64" spans="1:3">
      <c r="A64" s="59">
        <v>39083</v>
      </c>
      <c r="B64" s="123">
        <v>815.60598196930698</v>
      </c>
    </row>
    <row r="65" spans="1:2">
      <c r="A65" s="59">
        <v>39114</v>
      </c>
      <c r="B65" s="123">
        <v>859.21884371671399</v>
      </c>
    </row>
    <row r="66" spans="1:2">
      <c r="A66" s="59">
        <v>39142</v>
      </c>
      <c r="B66" s="123">
        <v>1046.7963958277401</v>
      </c>
    </row>
    <row r="67" spans="1:2">
      <c r="A67" s="59">
        <v>39173</v>
      </c>
      <c r="B67" s="123">
        <v>2249.5640316445601</v>
      </c>
    </row>
    <row r="68" spans="1:2">
      <c r="A68" s="59">
        <v>39203</v>
      </c>
      <c r="B68" s="123">
        <v>865.56572596993203</v>
      </c>
    </row>
    <row r="69" spans="1:2">
      <c r="A69" s="59">
        <v>39234</v>
      </c>
      <c r="B69" s="123">
        <v>782.92797593113698</v>
      </c>
    </row>
    <row r="70" spans="1:2">
      <c r="A70" s="59">
        <v>39264</v>
      </c>
      <c r="B70" s="123">
        <v>1058.80635529396</v>
      </c>
    </row>
    <row r="71" spans="1:2">
      <c r="A71" s="59">
        <v>39295</v>
      </c>
      <c r="B71" s="123">
        <v>984.52784950456396</v>
      </c>
    </row>
    <row r="72" spans="1:2">
      <c r="A72" s="59">
        <v>39326</v>
      </c>
      <c r="B72" s="123">
        <v>1219.1761006920899</v>
      </c>
    </row>
    <row r="73" spans="1:2">
      <c r="A73" s="59">
        <v>39356</v>
      </c>
      <c r="B73" s="123">
        <v>1727.89202054054</v>
      </c>
    </row>
    <row r="74" spans="1:2">
      <c r="A74" s="59">
        <v>39387</v>
      </c>
      <c r="B74" s="123">
        <v>1993.17719566039</v>
      </c>
    </row>
    <row r="75" spans="1:2">
      <c r="A75" s="59">
        <v>39417</v>
      </c>
      <c r="B75" s="124">
        <v>1900.22283382295</v>
      </c>
    </row>
    <row r="76" spans="1:2">
      <c r="A76" s="59">
        <v>39448</v>
      </c>
      <c r="B76" s="124">
        <v>2241.1252121795446</v>
      </c>
    </row>
    <row r="77" spans="1:2">
      <c r="A77" s="59">
        <v>39479</v>
      </c>
      <c r="B77" s="124">
        <v>1887.1957851073682</v>
      </c>
    </row>
    <row r="78" spans="1:2">
      <c r="A78" s="59">
        <v>39508</v>
      </c>
      <c r="B78" s="124">
        <v>1911.1126335694446</v>
      </c>
    </row>
    <row r="79" spans="1:2">
      <c r="A79" s="59">
        <v>39539</v>
      </c>
      <c r="B79" s="124">
        <v>1909.5925049672726</v>
      </c>
    </row>
    <row r="80" spans="1:2">
      <c r="A80" s="59">
        <v>39569</v>
      </c>
      <c r="B80" s="124">
        <v>1899.9914052678946</v>
      </c>
    </row>
    <row r="81" spans="1:2">
      <c r="A81" s="59">
        <v>39600</v>
      </c>
      <c r="B81" s="124">
        <v>1682.0308072005002</v>
      </c>
    </row>
    <row r="82" spans="1:2">
      <c r="A82" s="59">
        <v>39630</v>
      </c>
      <c r="B82" s="124">
        <v>1740.8519415677272</v>
      </c>
    </row>
    <row r="83" spans="1:2">
      <c r="A83" s="59">
        <v>39661</v>
      </c>
      <c r="B83" s="124">
        <v>2160.7687741135001</v>
      </c>
    </row>
    <row r="84" spans="1:2">
      <c r="A84" s="59">
        <v>39692</v>
      </c>
      <c r="B84" s="124">
        <v>1357.4623968913636</v>
      </c>
    </row>
    <row r="85" spans="1:2">
      <c r="A85" s="59">
        <v>39722</v>
      </c>
      <c r="B85" s="124">
        <v>1533.5314029578262</v>
      </c>
    </row>
    <row r="86" spans="1:2">
      <c r="A86" s="59">
        <v>39753</v>
      </c>
      <c r="B86" s="124">
        <v>1823.9146198580002</v>
      </c>
    </row>
    <row r="87" spans="1:2">
      <c r="A87" s="59">
        <v>39783</v>
      </c>
      <c r="B87" s="124">
        <v>1810.8899941490481</v>
      </c>
    </row>
    <row r="88" spans="1:2">
      <c r="A88" s="59">
        <v>39814</v>
      </c>
      <c r="B88" s="124">
        <v>1825.4864059399995</v>
      </c>
    </row>
    <row r="89" spans="1:2">
      <c r="A89" s="59">
        <v>39845</v>
      </c>
      <c r="B89" s="124">
        <v>1516.8447608777776</v>
      </c>
    </row>
    <row r="90" spans="1:2">
      <c r="A90" s="59">
        <v>39873</v>
      </c>
      <c r="B90" s="124">
        <v>2693.8812476909525</v>
      </c>
    </row>
    <row r="91" spans="1:2">
      <c r="A91" s="59">
        <v>39904</v>
      </c>
      <c r="B91" s="124">
        <v>2784.0187886865001</v>
      </c>
    </row>
    <row r="92" spans="1:2">
      <c r="A92" s="59">
        <v>39934</v>
      </c>
      <c r="B92" s="124">
        <v>4104.4630026270588</v>
      </c>
    </row>
    <row r="93" spans="1:2">
      <c r="A93" s="59">
        <v>39965</v>
      </c>
      <c r="B93" s="124">
        <v>4402.4206039436804</v>
      </c>
    </row>
    <row r="94" spans="1:2">
      <c r="A94" s="59">
        <v>39995</v>
      </c>
      <c r="B94" s="124">
        <v>4141.6899999999996</v>
      </c>
    </row>
    <row r="95" spans="1:2" ht="14">
      <c r="A95" s="59">
        <v>40026</v>
      </c>
      <c r="B95" s="126">
        <v>3461.7560674499991</v>
      </c>
    </row>
    <row r="96" spans="1:2" ht="14">
      <c r="A96" s="59">
        <v>40057</v>
      </c>
      <c r="B96" s="126">
        <v>3070.490885411818</v>
      </c>
    </row>
    <row r="97" spans="1:2" ht="14">
      <c r="A97" s="59">
        <v>40087</v>
      </c>
      <c r="B97" s="126">
        <v>3535.4956587061897</v>
      </c>
    </row>
    <row r="98" spans="1:2" ht="14">
      <c r="A98" s="59">
        <v>40118</v>
      </c>
      <c r="B98" s="126">
        <v>2850.6942083576191</v>
      </c>
    </row>
    <row r="99" spans="1:2" ht="14">
      <c r="A99" s="59">
        <v>40148</v>
      </c>
      <c r="B99" s="126">
        <v>8567.2243467761909</v>
      </c>
    </row>
    <row r="100" spans="1:2" ht="14">
      <c r="A100" s="59">
        <v>40179</v>
      </c>
      <c r="B100" s="126">
        <v>15617.354221984211</v>
      </c>
    </row>
    <row r="101" spans="1:2" ht="14">
      <c r="A101" s="59">
        <v>40210</v>
      </c>
      <c r="B101" s="126">
        <v>19888.116384176668</v>
      </c>
    </row>
    <row r="102" spans="1:2">
      <c r="A102" s="59">
        <v>40238</v>
      </c>
      <c r="B102" s="124">
        <v>18965.107637174544</v>
      </c>
    </row>
    <row r="103" spans="1:2">
      <c r="A103" s="59">
        <v>40269</v>
      </c>
      <c r="B103" s="124">
        <v>14322.196533779999</v>
      </c>
    </row>
    <row r="104" spans="1:2">
      <c r="A104" s="59">
        <v>40299</v>
      </c>
      <c r="B104" s="124">
        <v>12827.870344863499</v>
      </c>
    </row>
    <row r="105" spans="1:2">
      <c r="A105" s="59">
        <v>40330</v>
      </c>
      <c r="B105" s="124">
        <v>12994.526403885788</v>
      </c>
    </row>
    <row r="106" spans="1:2">
      <c r="A106" s="59">
        <v>40360</v>
      </c>
      <c r="B106" s="124">
        <v>15216.689488485239</v>
      </c>
    </row>
    <row r="107" spans="1:2">
      <c r="A107" s="59">
        <v>40391</v>
      </c>
      <c r="B107" s="124">
        <v>15590.275173619548</v>
      </c>
    </row>
    <row r="108" spans="1:2" ht="14">
      <c r="A108" s="59">
        <v>40422</v>
      </c>
      <c r="B108" s="126">
        <v>13326.065770535455</v>
      </c>
    </row>
    <row r="109" spans="1:2" ht="14">
      <c r="A109" s="59">
        <v>40452</v>
      </c>
      <c r="B109" s="126">
        <v>16618.975790357996</v>
      </c>
    </row>
    <row r="110" spans="1:2">
      <c r="A110" s="59">
        <v>40483</v>
      </c>
      <c r="B110" s="127">
        <v>17090.051915147622</v>
      </c>
    </row>
    <row r="111" spans="1:2">
      <c r="A111" s="59">
        <v>40513</v>
      </c>
      <c r="B111" s="127">
        <v>26155.654910369998</v>
      </c>
    </row>
    <row r="112" spans="1:2">
      <c r="A112" s="59">
        <v>40544</v>
      </c>
      <c r="B112" s="127">
        <v>31669.779573536001</v>
      </c>
    </row>
    <row r="113" spans="1:2">
      <c r="A113" s="59">
        <v>40575</v>
      </c>
      <c r="B113" s="127">
        <v>32821.461119178501</v>
      </c>
    </row>
    <row r="114" spans="1:2">
      <c r="A114" s="59">
        <v>40603</v>
      </c>
      <c r="B114" s="127">
        <v>30241.28747058571</v>
      </c>
    </row>
    <row r="115" spans="1:2">
      <c r="A115" s="59">
        <v>40634</v>
      </c>
      <c r="B115" s="127">
        <v>25510.015398342774</v>
      </c>
    </row>
    <row r="116" spans="1:2">
      <c r="A116" s="59">
        <v>40664</v>
      </c>
      <c r="B116" s="127">
        <v>27820.2</v>
      </c>
    </row>
    <row r="117" spans="1:2">
      <c r="A117" s="59">
        <v>40695</v>
      </c>
      <c r="B117" s="127">
        <v>26343.448830346839</v>
      </c>
    </row>
    <row r="118" spans="1:2">
      <c r="A118" s="59">
        <v>40725</v>
      </c>
      <c r="B118" s="127">
        <v>26405.809909921576</v>
      </c>
    </row>
    <row r="119" spans="1:2">
      <c r="A119" s="59">
        <v>40756</v>
      </c>
      <c r="B119" s="127">
        <v>21271.669230469546</v>
      </c>
    </row>
    <row r="120" spans="1:2">
      <c r="A120" s="59">
        <v>40787</v>
      </c>
      <c r="B120" s="127">
        <v>25903.99179236409</v>
      </c>
    </row>
    <row r="121" spans="1:2">
      <c r="A121" s="59">
        <v>40817</v>
      </c>
      <c r="B121" s="127">
        <v>24794.805356177898</v>
      </c>
    </row>
    <row r="122" spans="1:2">
      <c r="A122" s="59">
        <v>40848</v>
      </c>
      <c r="B122" s="127">
        <v>35166.45700159936</v>
      </c>
    </row>
    <row r="123" spans="1:2">
      <c r="A123" s="59">
        <v>40878</v>
      </c>
      <c r="B123" s="127">
        <v>48783.544886243326</v>
      </c>
    </row>
    <row r="124" spans="1:2">
      <c r="A124" s="59">
        <v>40909</v>
      </c>
      <c r="B124" s="127">
        <v>50264.854445730482</v>
      </c>
    </row>
    <row r="125" spans="1:2">
      <c r="A125" s="59">
        <v>40940</v>
      </c>
      <c r="B125" s="127">
        <v>47817.436314812629</v>
      </c>
    </row>
    <row r="126" spans="1:2">
      <c r="A126" s="59">
        <v>40969</v>
      </c>
      <c r="B126" s="127">
        <v>45123.634361792378</v>
      </c>
    </row>
    <row r="127" spans="1:2">
      <c r="A127" s="59">
        <v>41000</v>
      </c>
      <c r="B127" s="127">
        <v>27395.133938750005</v>
      </c>
    </row>
    <row r="128" spans="1:2">
      <c r="A128" s="59">
        <v>41030</v>
      </c>
      <c r="B128" s="127">
        <v>28084.431406777141</v>
      </c>
    </row>
    <row r="129" spans="1:2">
      <c r="A129" s="59">
        <v>41061</v>
      </c>
      <c r="B129" s="127">
        <v>25370.027861945997</v>
      </c>
    </row>
    <row r="130" spans="1:2">
      <c r="A130" s="59">
        <v>41091</v>
      </c>
      <c r="B130" s="127">
        <v>26621.240970146318</v>
      </c>
    </row>
    <row r="131" spans="1:2">
      <c r="A131" s="59">
        <v>41122</v>
      </c>
      <c r="B131" s="127">
        <v>32797.680501578179</v>
      </c>
    </row>
    <row r="132" spans="1:2">
      <c r="A132" s="59">
        <v>41153</v>
      </c>
      <c r="B132" s="127">
        <v>35900.9925637415</v>
      </c>
    </row>
    <row r="133" spans="1:2">
      <c r="A133" s="59">
        <v>41183</v>
      </c>
      <c r="B133" s="127">
        <v>34862.643118381355</v>
      </c>
    </row>
    <row r="134" spans="1:2">
      <c r="A134" s="59">
        <v>41214</v>
      </c>
      <c r="B134" s="127">
        <v>54918.505053628556</v>
      </c>
    </row>
    <row r="135" spans="1:2">
      <c r="A135" s="59">
        <v>41244</v>
      </c>
      <c r="B135" s="127">
        <v>72865.131607335003</v>
      </c>
    </row>
    <row r="136" spans="1:2">
      <c r="A136" s="59">
        <v>41275</v>
      </c>
      <c r="B136" s="127">
        <v>79548.878887599989</v>
      </c>
    </row>
    <row r="137" spans="1:2">
      <c r="A137" s="59">
        <v>41306</v>
      </c>
      <c r="B137" s="127">
        <v>82887.793201342225</v>
      </c>
    </row>
    <row r="138" spans="1:2">
      <c r="A138" s="59">
        <v>41334</v>
      </c>
      <c r="B138" s="127">
        <v>70346.361219257058</v>
      </c>
    </row>
    <row r="139" spans="1:2">
      <c r="A139" s="59">
        <v>41365</v>
      </c>
      <c r="B139" s="127">
        <v>52171.451783086188</v>
      </c>
    </row>
    <row r="140" spans="1:2">
      <c r="A140" s="59">
        <v>41395</v>
      </c>
      <c r="B140" s="127">
        <v>60535.110570587138</v>
      </c>
    </row>
    <row r="141" spans="1:2">
      <c r="A141" s="59">
        <v>41426</v>
      </c>
      <c r="B141" s="127">
        <v>68072.681884878883</v>
      </c>
    </row>
    <row r="142" spans="1:2">
      <c r="A142" s="59">
        <v>41456</v>
      </c>
      <c r="B142" s="127">
        <v>70373.637125420471</v>
      </c>
    </row>
    <row r="143" spans="1:2">
      <c r="A143" s="59">
        <v>41487</v>
      </c>
      <c r="B143" s="127">
        <v>78133.791905129066</v>
      </c>
    </row>
    <row r="144" spans="1:2">
      <c r="A144" s="59">
        <v>41518</v>
      </c>
      <c r="B144" s="127">
        <v>80845.856482366638</v>
      </c>
    </row>
    <row r="145" spans="1:2">
      <c r="A145" s="60">
        <v>41548</v>
      </c>
      <c r="B145" s="127">
        <v>74514.218794003915</v>
      </c>
    </row>
    <row r="146" spans="1:2">
      <c r="A146" s="59">
        <v>41579</v>
      </c>
      <c r="B146" s="127">
        <v>87779.648654122502</v>
      </c>
    </row>
    <row r="147" spans="1:2">
      <c r="A147" s="60">
        <v>41609</v>
      </c>
      <c r="B147" s="127">
        <v>105873.54861090367</v>
      </c>
    </row>
    <row r="148" spans="1:2">
      <c r="A148" s="59">
        <v>41640</v>
      </c>
      <c r="B148" s="127">
        <v>113741.22107798618</v>
      </c>
    </row>
    <row r="149" spans="1:2">
      <c r="A149" s="60">
        <v>41671</v>
      </c>
      <c r="B149" s="127">
        <v>125860.67282891221</v>
      </c>
    </row>
    <row r="150" spans="1:2">
      <c r="A150" s="59">
        <v>41699</v>
      </c>
      <c r="B150" s="127">
        <v>129740.99837197443</v>
      </c>
    </row>
    <row r="151" spans="1:2">
      <c r="A151" s="59">
        <v>41730</v>
      </c>
      <c r="B151" s="127">
        <v>86493.56486840501</v>
      </c>
    </row>
    <row r="152" spans="1:2">
      <c r="A152" s="60">
        <v>41760</v>
      </c>
      <c r="B152" s="127">
        <v>89931.912513307136</v>
      </c>
    </row>
    <row r="153" spans="1:2">
      <c r="A153" s="59">
        <v>41791</v>
      </c>
      <c r="B153" s="127">
        <v>96084.023399665544</v>
      </c>
    </row>
    <row r="154" spans="1:2">
      <c r="A154" s="59">
        <v>41821</v>
      </c>
      <c r="B154" s="127">
        <v>97307.944554925023</v>
      </c>
    </row>
    <row r="155" spans="1:2">
      <c r="A155" s="60">
        <v>41852</v>
      </c>
      <c r="B155" s="127">
        <v>111989.65026711949</v>
      </c>
    </row>
    <row r="156" spans="1:2">
      <c r="A156" s="60">
        <v>41883</v>
      </c>
      <c r="B156" s="127">
        <v>72518.364286936368</v>
      </c>
    </row>
    <row r="157" spans="1:2">
      <c r="A157" s="60">
        <v>41913</v>
      </c>
      <c r="B157" s="127">
        <v>69083.414049592175</v>
      </c>
    </row>
    <row r="158" spans="1:2">
      <c r="A158" s="60">
        <v>41944</v>
      </c>
      <c r="B158" s="127">
        <v>117468.61774148999</v>
      </c>
    </row>
    <row r="159" spans="1:2">
      <c r="A159" s="60">
        <v>41974</v>
      </c>
      <c r="B159" s="127">
        <v>133649.96489750163</v>
      </c>
    </row>
    <row r="160" spans="1:2">
      <c r="A160" s="60">
        <v>42005</v>
      </c>
      <c r="B160" s="127">
        <v>143714.84997804899</v>
      </c>
    </row>
    <row r="161" spans="1:2">
      <c r="A161" s="60">
        <v>42036</v>
      </c>
      <c r="B161" s="127">
        <v>178560.40050241223</v>
      </c>
    </row>
    <row r="162" spans="1:2">
      <c r="A162" s="60">
        <v>42064</v>
      </c>
      <c r="B162" s="127">
        <v>185798.49128443809</v>
      </c>
    </row>
    <row r="163" spans="1:2">
      <c r="A163" s="60">
        <v>42095</v>
      </c>
      <c r="B163" s="127">
        <v>143046.35875939002</v>
      </c>
    </row>
    <row r="164" spans="1:2">
      <c r="A164" s="60">
        <v>42125</v>
      </c>
      <c r="B164" s="127">
        <v>142681.64962515791</v>
      </c>
    </row>
    <row r="165" spans="1:2">
      <c r="A165" s="60">
        <v>42156</v>
      </c>
      <c r="B165" s="127">
        <v>168933.50660808422</v>
      </c>
    </row>
    <row r="166" spans="1:2">
      <c r="A166" s="60">
        <v>42186</v>
      </c>
      <c r="B166" s="127">
        <v>156937.39151676727</v>
      </c>
    </row>
    <row r="167" spans="1:2">
      <c r="A167" s="60">
        <v>42217</v>
      </c>
      <c r="B167" s="127">
        <v>142449.05957601903</v>
      </c>
    </row>
    <row r="168" spans="1:2" ht="15" customHeight="1">
      <c r="A168" s="60">
        <v>42248</v>
      </c>
      <c r="B168" s="127">
        <v>81003.183671985913</v>
      </c>
    </row>
    <row r="169" spans="1:2">
      <c r="A169" s="60">
        <v>42278</v>
      </c>
      <c r="B169" s="127">
        <v>93056.301518010005</v>
      </c>
    </row>
    <row r="170" spans="1:2">
      <c r="A170" s="60">
        <v>42309</v>
      </c>
      <c r="B170" s="127">
        <v>220124.87276327805</v>
      </c>
    </row>
    <row r="171" spans="1:2">
      <c r="A171" s="60">
        <v>42339</v>
      </c>
      <c r="B171" s="127">
        <v>231240.85203833628</v>
      </c>
    </row>
    <row r="172" spans="1:2">
      <c r="A172" s="60">
        <v>42370</v>
      </c>
      <c r="B172" s="127">
        <v>222118.14006242264</v>
      </c>
    </row>
    <row r="173" spans="1:2">
      <c r="A173" s="60">
        <v>42401</v>
      </c>
      <c r="B173" s="127">
        <v>240745.34786109842</v>
      </c>
    </row>
    <row r="174" spans="1:2">
      <c r="A174" s="60">
        <v>42430</v>
      </c>
      <c r="B174" s="127">
        <v>247095.24524671093</v>
      </c>
    </row>
    <row r="175" spans="1:2">
      <c r="A175" s="60">
        <v>42461</v>
      </c>
      <c r="B175" s="127">
        <v>164690.90300071001</v>
      </c>
    </row>
    <row r="176" spans="1:2">
      <c r="A176" s="60">
        <v>42491</v>
      </c>
      <c r="B176" s="127">
        <v>179094.88171469999</v>
      </c>
    </row>
    <row r="177" spans="1:2">
      <c r="A177" s="60">
        <v>42522</v>
      </c>
      <c r="B177" s="127">
        <v>284415.2623970586</v>
      </c>
    </row>
    <row r="179" spans="1:2">
      <c r="A179" t="s">
        <v>469</v>
      </c>
    </row>
    <row r="181" spans="1:2">
      <c r="A181" s="71" t="s">
        <v>640</v>
      </c>
      <c r="B181" t="s">
        <v>641</v>
      </c>
    </row>
    <row r="182" spans="1:2">
      <c r="B182" t="s">
        <v>642</v>
      </c>
    </row>
    <row r="183" spans="1:2">
      <c r="B183" t="s">
        <v>643</v>
      </c>
    </row>
    <row r="185" spans="1:2">
      <c r="A185" s="71" t="s">
        <v>644</v>
      </c>
      <c r="B185" t="s">
        <v>645</v>
      </c>
    </row>
    <row r="186" spans="1:2">
      <c r="B186" s="69" t="s">
        <v>646</v>
      </c>
    </row>
  </sheetData>
  <mergeCells count="2">
    <mergeCell ref="A1:A3"/>
    <mergeCell ref="B1:B3"/>
  </mergeCells>
  <hyperlinks>
    <hyperlink ref="B186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4"/>
  <sheetViews>
    <sheetView tabSelected="1" workbookViewId="0">
      <pane ySplit="2" topLeftCell="A189" activePane="bottomLeft" state="frozen"/>
      <selection pane="bottomLeft" activeCell="O207" sqref="O207"/>
    </sheetView>
  </sheetViews>
  <sheetFormatPr baseColWidth="10" defaultColWidth="11" defaultRowHeight="15" x14ac:dyDescent="0"/>
  <sheetData>
    <row r="1" spans="1:2">
      <c r="A1" s="73" t="s">
        <v>846</v>
      </c>
    </row>
    <row r="2" spans="1:2">
      <c r="A2" s="46" t="s">
        <v>16</v>
      </c>
      <c r="B2" s="46" t="s">
        <v>829</v>
      </c>
    </row>
    <row r="3" spans="1:2">
      <c r="A3" s="19">
        <v>36161</v>
      </c>
      <c r="B3" s="192">
        <v>34.96</v>
      </c>
    </row>
    <row r="4" spans="1:2">
      <c r="A4" s="19">
        <v>36192</v>
      </c>
      <c r="B4" s="192">
        <v>32.229999999999997</v>
      </c>
    </row>
    <row r="5" spans="1:2">
      <c r="A5" s="19">
        <v>36220</v>
      </c>
      <c r="B5" s="192">
        <v>28.2</v>
      </c>
    </row>
    <row r="6" spans="1:2">
      <c r="A6" s="19">
        <v>36251</v>
      </c>
      <c r="B6" s="192">
        <v>24.1</v>
      </c>
    </row>
    <row r="7" spans="1:2">
      <c r="A7" s="19">
        <v>36281</v>
      </c>
      <c r="B7" s="192">
        <v>22.29</v>
      </c>
    </row>
    <row r="8" spans="1:2">
      <c r="A8" s="19">
        <v>36312</v>
      </c>
      <c r="B8" s="192">
        <v>19.59</v>
      </c>
    </row>
    <row r="9" spans="1:2">
      <c r="A9" s="19">
        <v>36342</v>
      </c>
      <c r="B9" s="192">
        <v>16.82</v>
      </c>
    </row>
    <row r="10" spans="1:2">
      <c r="A10" s="19">
        <v>36373</v>
      </c>
      <c r="B10" s="192">
        <v>13.06</v>
      </c>
    </row>
    <row r="11" spans="1:2">
      <c r="A11" s="19">
        <v>36404</v>
      </c>
      <c r="B11" s="192">
        <v>14.07</v>
      </c>
    </row>
    <row r="12" spans="1:2">
      <c r="A12" s="19">
        <v>36434</v>
      </c>
      <c r="B12" s="192">
        <v>14.57</v>
      </c>
    </row>
    <row r="13" spans="1:2">
      <c r="A13" s="19">
        <v>36465</v>
      </c>
      <c r="B13" s="192">
        <v>16.559999999999999</v>
      </c>
    </row>
    <row r="14" spans="1:2">
      <c r="A14" s="19">
        <v>36495</v>
      </c>
      <c r="B14" s="192">
        <v>18.89</v>
      </c>
    </row>
    <row r="15" spans="1:2">
      <c r="A15" s="19">
        <v>36526</v>
      </c>
      <c r="B15" s="192">
        <v>18.91</v>
      </c>
    </row>
    <row r="16" spans="1:2">
      <c r="A16" s="19">
        <v>36557</v>
      </c>
      <c r="B16" s="192">
        <v>17.02</v>
      </c>
    </row>
    <row r="17" spans="1:2">
      <c r="A17" s="19">
        <v>36586</v>
      </c>
      <c r="B17" s="192">
        <v>14.97</v>
      </c>
    </row>
    <row r="18" spans="1:2">
      <c r="A18" s="19">
        <v>36617</v>
      </c>
      <c r="B18" s="192">
        <v>15.69</v>
      </c>
    </row>
    <row r="19" spans="1:2">
      <c r="A19" s="19">
        <v>36647</v>
      </c>
      <c r="B19" s="192">
        <v>23.43</v>
      </c>
    </row>
    <row r="20" spans="1:2">
      <c r="A20" s="19">
        <v>36678</v>
      </c>
      <c r="B20" s="192">
        <v>18.54</v>
      </c>
    </row>
    <row r="21" spans="1:2">
      <c r="A21" s="19">
        <v>36708</v>
      </c>
      <c r="B21" s="192">
        <v>13.14</v>
      </c>
    </row>
    <row r="22" spans="1:2">
      <c r="A22" s="19">
        <v>36739</v>
      </c>
      <c r="B22" s="192">
        <v>11.71</v>
      </c>
    </row>
    <row r="23" spans="1:2">
      <c r="A23" s="19">
        <v>36770</v>
      </c>
      <c r="B23" s="192">
        <v>14.64</v>
      </c>
    </row>
    <row r="24" spans="1:2">
      <c r="A24" s="19">
        <v>36800</v>
      </c>
      <c r="B24" s="192">
        <v>14.81</v>
      </c>
    </row>
    <row r="25" spans="1:2">
      <c r="A25" s="19">
        <v>36831</v>
      </c>
      <c r="B25" s="192">
        <v>15.56</v>
      </c>
    </row>
    <row r="26" spans="1:2">
      <c r="A26" s="19">
        <v>36861</v>
      </c>
      <c r="B26" s="192">
        <v>17.18</v>
      </c>
    </row>
    <row r="27" spans="1:2">
      <c r="A27" s="19">
        <v>36892</v>
      </c>
      <c r="B27" s="192">
        <v>13.13</v>
      </c>
    </row>
    <row r="28" spans="1:2">
      <c r="A28" s="19">
        <v>36923</v>
      </c>
      <c r="B28" s="192">
        <v>13.72</v>
      </c>
    </row>
    <row r="29" spans="1:2">
      <c r="A29" s="19">
        <v>36951</v>
      </c>
      <c r="B29" s="192">
        <v>12.9</v>
      </c>
    </row>
    <row r="30" spans="1:2">
      <c r="A30" s="19">
        <v>36982</v>
      </c>
      <c r="B30" s="192">
        <v>12.4</v>
      </c>
    </row>
    <row r="31" spans="1:2">
      <c r="A31" s="19">
        <v>37012</v>
      </c>
      <c r="B31" s="192">
        <v>12.3</v>
      </c>
    </row>
    <row r="32" spans="1:2">
      <c r="A32" s="19">
        <v>37043</v>
      </c>
      <c r="B32" s="192">
        <v>13.26</v>
      </c>
    </row>
    <row r="33" spans="1:2">
      <c r="A33" s="19">
        <v>37073</v>
      </c>
      <c r="B33" s="192">
        <v>14.48</v>
      </c>
    </row>
    <row r="34" spans="1:2">
      <c r="A34" s="19">
        <v>37104</v>
      </c>
      <c r="B34" s="192">
        <v>15.03</v>
      </c>
    </row>
    <row r="35" spans="1:2">
      <c r="A35" s="19">
        <v>37135</v>
      </c>
      <c r="B35" s="192">
        <v>20.149999999999999</v>
      </c>
    </row>
    <row r="36" spans="1:2">
      <c r="A36" s="19">
        <v>37165</v>
      </c>
      <c r="B36" s="192">
        <v>21.55</v>
      </c>
    </row>
    <row r="37" spans="1:2">
      <c r="A37" s="19">
        <v>37196</v>
      </c>
      <c r="B37" s="192">
        <v>17.75</v>
      </c>
    </row>
    <row r="38" spans="1:2">
      <c r="A38" s="19">
        <v>37226</v>
      </c>
      <c r="B38" s="192">
        <v>19.47</v>
      </c>
    </row>
    <row r="39" spans="1:2">
      <c r="A39" s="19">
        <v>37257</v>
      </c>
      <c r="B39" s="192">
        <v>23.18</v>
      </c>
    </row>
    <row r="40" spans="1:2">
      <c r="A40" s="19">
        <v>37288</v>
      </c>
      <c r="B40" s="192">
        <v>25.11</v>
      </c>
    </row>
    <row r="41" spans="1:2">
      <c r="A41" s="19">
        <v>37316</v>
      </c>
      <c r="B41" s="192">
        <v>44.92</v>
      </c>
    </row>
    <row r="42" spans="1:2">
      <c r="A42" s="19">
        <v>37347</v>
      </c>
      <c r="B42" s="192">
        <v>39.54</v>
      </c>
    </row>
    <row r="43" spans="1:2">
      <c r="A43" s="19">
        <v>37377</v>
      </c>
      <c r="B43" s="192">
        <v>34.1</v>
      </c>
    </row>
    <row r="44" spans="1:2">
      <c r="A44" s="19">
        <v>37408</v>
      </c>
      <c r="B44" s="192">
        <v>28.23</v>
      </c>
    </row>
    <row r="45" spans="1:2">
      <c r="A45" s="19">
        <v>37438</v>
      </c>
      <c r="B45" s="192">
        <v>26.99</v>
      </c>
    </row>
    <row r="46" spans="1:2">
      <c r="A46" s="19">
        <v>37469</v>
      </c>
      <c r="B46" s="192">
        <v>22.94</v>
      </c>
    </row>
    <row r="47" spans="1:2">
      <c r="A47" s="19">
        <v>37500</v>
      </c>
      <c r="B47" s="192">
        <v>22.87</v>
      </c>
    </row>
    <row r="48" spans="1:2">
      <c r="A48" s="19">
        <v>37530</v>
      </c>
      <c r="B48" s="192">
        <v>26.16</v>
      </c>
    </row>
    <row r="49" spans="1:2">
      <c r="A49" s="19">
        <v>37561</v>
      </c>
      <c r="B49" s="192">
        <v>27.85</v>
      </c>
    </row>
    <row r="50" spans="1:2">
      <c r="A50" s="19">
        <v>37591</v>
      </c>
      <c r="B50" s="192">
        <v>26.12</v>
      </c>
    </row>
    <row r="51" spans="1:2">
      <c r="A51" s="19">
        <v>37622</v>
      </c>
      <c r="B51" s="192">
        <v>26.29</v>
      </c>
    </row>
    <row r="52" spans="1:2">
      <c r="A52" s="19">
        <v>37653</v>
      </c>
      <c r="B52" s="192">
        <v>24.69</v>
      </c>
    </row>
    <row r="53" spans="1:2">
      <c r="A53" s="19">
        <v>37681</v>
      </c>
      <c r="B53" s="192">
        <v>18.29</v>
      </c>
    </row>
    <row r="54" spans="1:2">
      <c r="A54" s="19">
        <v>37712</v>
      </c>
      <c r="B54" s="192">
        <v>20.03</v>
      </c>
    </row>
    <row r="55" spans="1:2">
      <c r="A55" s="19">
        <v>37742</v>
      </c>
      <c r="B55" s="192">
        <v>14.73</v>
      </c>
    </row>
    <row r="56" spans="1:2">
      <c r="A56" s="19">
        <v>37773</v>
      </c>
      <c r="B56" s="192">
        <v>13.48</v>
      </c>
    </row>
    <row r="57" spans="1:2">
      <c r="A57" s="19">
        <v>37803</v>
      </c>
      <c r="B57" s="192">
        <v>14.89</v>
      </c>
    </row>
    <row r="58" spans="1:2">
      <c r="A58" s="19">
        <v>37834</v>
      </c>
      <c r="B58" s="192">
        <v>14.19</v>
      </c>
    </row>
    <row r="59" spans="1:2">
      <c r="A59" s="19">
        <v>37865</v>
      </c>
      <c r="B59" s="192">
        <v>17.61</v>
      </c>
    </row>
    <row r="60" spans="1:2">
      <c r="A60" s="19">
        <v>37895</v>
      </c>
      <c r="B60" s="192">
        <v>12.61</v>
      </c>
    </row>
    <row r="61" spans="1:2">
      <c r="A61" s="19">
        <v>37926</v>
      </c>
      <c r="B61" s="192">
        <v>15.51</v>
      </c>
    </row>
    <row r="62" spans="1:2">
      <c r="A62" s="19">
        <v>37956</v>
      </c>
      <c r="B62" s="192">
        <v>14.18</v>
      </c>
    </row>
    <row r="63" spans="1:2">
      <c r="A63" s="19">
        <v>37987</v>
      </c>
      <c r="B63" s="192">
        <v>12.56</v>
      </c>
    </row>
    <row r="64" spans="1:2">
      <c r="A64" s="19">
        <v>38018</v>
      </c>
      <c r="B64" s="192">
        <v>11.96</v>
      </c>
    </row>
    <row r="65" spans="1:2">
      <c r="A65" s="19">
        <v>38047</v>
      </c>
      <c r="B65" s="192">
        <v>12.79</v>
      </c>
    </row>
    <row r="66" spans="1:2">
      <c r="A66" s="19">
        <v>38078</v>
      </c>
      <c r="B66" s="192">
        <v>12.51</v>
      </c>
    </row>
    <row r="67" spans="1:2">
      <c r="A67" s="19">
        <v>38108</v>
      </c>
      <c r="B67" s="192">
        <v>12.84</v>
      </c>
    </row>
    <row r="68" spans="1:2">
      <c r="A68" s="19">
        <v>38139</v>
      </c>
      <c r="B68" s="192">
        <v>12.64</v>
      </c>
    </row>
    <row r="69" spans="1:2">
      <c r="A69" s="19">
        <v>38169</v>
      </c>
      <c r="B69" s="192">
        <v>11.84</v>
      </c>
    </row>
    <row r="70" spans="1:2">
      <c r="A70" s="19">
        <v>38200</v>
      </c>
      <c r="B70" s="192">
        <v>11.94</v>
      </c>
    </row>
    <row r="71" spans="1:2">
      <c r="A71" s="19">
        <v>38231</v>
      </c>
      <c r="B71" s="192">
        <v>13.04</v>
      </c>
    </row>
    <row r="72" spans="1:2">
      <c r="A72" s="19">
        <v>38261</v>
      </c>
      <c r="B72" s="192">
        <v>12.66</v>
      </c>
    </row>
    <row r="73" spans="1:2">
      <c r="A73" s="19">
        <v>38292</v>
      </c>
      <c r="B73" s="192">
        <v>12.64</v>
      </c>
    </row>
    <row r="74" spans="1:2">
      <c r="A74" s="19">
        <v>38322</v>
      </c>
      <c r="B74" s="192">
        <v>13.77</v>
      </c>
    </row>
    <row r="75" spans="1:2">
      <c r="A75" s="19">
        <v>38353</v>
      </c>
      <c r="B75" s="192">
        <v>13.27</v>
      </c>
    </row>
    <row r="76" spans="1:2">
      <c r="A76" s="19">
        <v>38384</v>
      </c>
      <c r="B76" s="192">
        <v>12.14</v>
      </c>
    </row>
    <row r="77" spans="1:2">
      <c r="A77" s="19">
        <v>38412</v>
      </c>
      <c r="B77" s="192">
        <v>12.02</v>
      </c>
    </row>
    <row r="78" spans="1:2">
      <c r="A78" s="19">
        <v>38443</v>
      </c>
      <c r="B78" s="192">
        <v>12.26</v>
      </c>
    </row>
    <row r="79" spans="1:2">
      <c r="A79" s="19">
        <v>38473</v>
      </c>
      <c r="B79" s="192">
        <v>11.62</v>
      </c>
    </row>
    <row r="80" spans="1:2">
      <c r="A80" s="19">
        <v>38504</v>
      </c>
      <c r="B80" s="192">
        <v>11.64</v>
      </c>
    </row>
    <row r="81" spans="1:2">
      <c r="A81" s="19">
        <v>38534</v>
      </c>
      <c r="B81" s="192">
        <v>11.34</v>
      </c>
    </row>
    <row r="82" spans="1:2">
      <c r="A82" s="19">
        <v>38565</v>
      </c>
      <c r="B82" s="192">
        <v>10.87</v>
      </c>
    </row>
    <row r="83" spans="1:2">
      <c r="A83" s="19">
        <v>38596</v>
      </c>
      <c r="B83" s="192">
        <v>10.8</v>
      </c>
    </row>
    <row r="84" spans="1:2">
      <c r="A84" s="19">
        <v>38626</v>
      </c>
      <c r="B84" s="192">
        <v>11.11</v>
      </c>
    </row>
    <row r="85" spans="1:2">
      <c r="A85" s="19">
        <v>38657</v>
      </c>
      <c r="B85" s="192">
        <v>11.22</v>
      </c>
    </row>
    <row r="86" spans="1:2">
      <c r="A86" s="19">
        <v>38687</v>
      </c>
      <c r="B86" s="192">
        <v>11.22</v>
      </c>
    </row>
    <row r="87" spans="1:2">
      <c r="A87" s="19">
        <v>38718</v>
      </c>
      <c r="B87" s="192">
        <v>10.86</v>
      </c>
    </row>
    <row r="88" spans="1:2">
      <c r="A88" s="19">
        <v>38749</v>
      </c>
      <c r="B88" s="192">
        <v>10.61</v>
      </c>
    </row>
    <row r="89" spans="1:2">
      <c r="A89" s="19">
        <v>38777</v>
      </c>
      <c r="B89" s="192">
        <v>10.29</v>
      </c>
    </row>
    <row r="90" spans="1:2">
      <c r="A90" s="19">
        <v>38808</v>
      </c>
      <c r="B90" s="192">
        <v>10.17</v>
      </c>
    </row>
    <row r="91" spans="1:2">
      <c r="A91" s="19">
        <v>38838</v>
      </c>
      <c r="B91" s="192">
        <v>10.23</v>
      </c>
    </row>
    <row r="92" spans="1:2">
      <c r="A92" s="19">
        <v>38869</v>
      </c>
      <c r="B92" s="192">
        <v>10.24</v>
      </c>
    </row>
    <row r="93" spans="1:2">
      <c r="A93" s="19">
        <v>38899</v>
      </c>
      <c r="B93" s="192">
        <v>10.18</v>
      </c>
    </row>
    <row r="94" spans="1:2">
      <c r="A94" s="19">
        <v>38930</v>
      </c>
      <c r="B94" s="192">
        <v>10.15</v>
      </c>
    </row>
    <row r="95" spans="1:2">
      <c r="A95" s="19">
        <v>38961</v>
      </c>
      <c r="B95" s="192">
        <v>10.130000000000001</v>
      </c>
    </row>
    <row r="96" spans="1:2">
      <c r="A96" s="19">
        <v>38991</v>
      </c>
      <c r="B96" s="192">
        <v>10.08</v>
      </c>
    </row>
    <row r="97" spans="1:2">
      <c r="A97" s="19">
        <v>39022</v>
      </c>
      <c r="B97" s="192">
        <v>10.11</v>
      </c>
    </row>
    <row r="98" spans="1:2">
      <c r="A98" s="19">
        <v>39052</v>
      </c>
      <c r="B98" s="192">
        <v>10.1</v>
      </c>
    </row>
    <row r="99" spans="1:2">
      <c r="A99" s="19">
        <v>39083</v>
      </c>
      <c r="B99" s="192">
        <v>10.029999999999999</v>
      </c>
    </row>
    <row r="100" spans="1:2">
      <c r="A100" s="19">
        <v>39114</v>
      </c>
      <c r="B100" s="192">
        <v>10.07</v>
      </c>
    </row>
    <row r="101" spans="1:2">
      <c r="A101" s="19">
        <v>39142</v>
      </c>
      <c r="B101" s="192">
        <v>10.199999999999999</v>
      </c>
    </row>
    <row r="102" spans="1:2">
      <c r="A102" s="19">
        <v>39173</v>
      </c>
      <c r="B102" s="192">
        <v>10.09</v>
      </c>
    </row>
    <row r="103" spans="1:2">
      <c r="A103" s="19">
        <v>39203</v>
      </c>
      <c r="B103" s="192">
        <v>10.1</v>
      </c>
    </row>
    <row r="104" spans="1:2">
      <c r="A104" s="19">
        <v>39234</v>
      </c>
      <c r="B104" s="192">
        <v>10.15</v>
      </c>
    </row>
    <row r="105" spans="1:2">
      <c r="A105" s="19">
        <v>39264</v>
      </c>
      <c r="B105" s="192">
        <v>10.83</v>
      </c>
    </row>
    <row r="106" spans="1:2">
      <c r="A106" s="19">
        <v>39295</v>
      </c>
      <c r="B106" s="192">
        <v>11.05</v>
      </c>
    </row>
    <row r="107" spans="1:2">
      <c r="A107" s="19">
        <v>39326</v>
      </c>
      <c r="B107" s="192">
        <v>11.1</v>
      </c>
    </row>
    <row r="108" spans="1:2">
      <c r="A108" s="19">
        <v>39356</v>
      </c>
      <c r="B108" s="192">
        <v>11.21</v>
      </c>
    </row>
    <row r="109" spans="1:2">
      <c r="A109" s="19">
        <v>39387</v>
      </c>
      <c r="B109" s="192">
        <v>11.68</v>
      </c>
    </row>
    <row r="110" spans="1:2">
      <c r="A110" s="19">
        <v>39417</v>
      </c>
      <c r="B110" s="192">
        <v>11.97</v>
      </c>
    </row>
    <row r="111" spans="1:2">
      <c r="A111" s="19">
        <v>39448</v>
      </c>
      <c r="B111" s="192">
        <v>12.94</v>
      </c>
    </row>
    <row r="112" spans="1:2">
      <c r="A112" s="19">
        <v>39479</v>
      </c>
      <c r="B112" s="192">
        <v>12.43</v>
      </c>
    </row>
    <row r="113" spans="1:2">
      <c r="A113" s="19">
        <v>39508</v>
      </c>
      <c r="B113" s="192">
        <v>14.18</v>
      </c>
    </row>
    <row r="114" spans="1:2">
      <c r="A114" s="19">
        <v>39539</v>
      </c>
      <c r="B114" s="192">
        <v>14.17</v>
      </c>
    </row>
    <row r="115" spans="1:2">
      <c r="A115" s="19">
        <v>39569</v>
      </c>
      <c r="B115" s="192">
        <v>17.91</v>
      </c>
    </row>
    <row r="116" spans="1:2">
      <c r="A116" s="19">
        <v>39600</v>
      </c>
      <c r="B116" s="192">
        <v>17.600000000000001</v>
      </c>
    </row>
    <row r="117" spans="1:2">
      <c r="A117" s="19">
        <v>39630</v>
      </c>
      <c r="B117" s="192">
        <v>17.510000000000002</v>
      </c>
    </row>
    <row r="118" spans="1:2">
      <c r="A118" s="19">
        <v>39661</v>
      </c>
      <c r="B118" s="192">
        <v>17.48</v>
      </c>
    </row>
    <row r="119" spans="1:2">
      <c r="A119" s="19">
        <v>39692</v>
      </c>
      <c r="B119" s="192">
        <v>17.45</v>
      </c>
    </row>
    <row r="120" spans="1:2">
      <c r="A120" s="19">
        <v>39722</v>
      </c>
      <c r="B120" s="192">
        <v>17.2</v>
      </c>
    </row>
    <row r="121" spans="1:2">
      <c r="A121" s="19">
        <v>39753</v>
      </c>
      <c r="B121" s="192">
        <v>17.27</v>
      </c>
    </row>
    <row r="122" spans="1:2">
      <c r="A122" s="19">
        <v>39783</v>
      </c>
      <c r="B122" s="192">
        <v>17.7</v>
      </c>
    </row>
    <row r="123" spans="1:2">
      <c r="A123" s="19">
        <v>39814</v>
      </c>
      <c r="B123" s="192">
        <v>17.63</v>
      </c>
    </row>
    <row r="124" spans="1:2">
      <c r="A124" s="19">
        <v>39845</v>
      </c>
      <c r="B124" s="192">
        <v>17.82</v>
      </c>
    </row>
    <row r="125" spans="1:2">
      <c r="A125" s="19">
        <v>39873</v>
      </c>
      <c r="B125" s="192">
        <v>17.600000000000001</v>
      </c>
    </row>
    <row r="126" spans="1:2">
      <c r="A126" s="19">
        <v>39904</v>
      </c>
      <c r="B126" s="192">
        <v>16.79</v>
      </c>
    </row>
    <row r="127" spans="1:2">
      <c r="A127" s="19">
        <v>39934</v>
      </c>
      <c r="B127" s="192">
        <v>16.399999999999999</v>
      </c>
    </row>
    <row r="128" spans="1:2">
      <c r="A128" s="19">
        <v>39965</v>
      </c>
      <c r="B128" s="192">
        <v>16.350000000000001</v>
      </c>
    </row>
    <row r="129" spans="1:2">
      <c r="A129" s="19">
        <v>39995</v>
      </c>
      <c r="B129" s="192">
        <v>14.84</v>
      </c>
    </row>
    <row r="130" spans="1:2">
      <c r="A130" s="19">
        <v>40026</v>
      </c>
      <c r="B130" s="192">
        <v>17.71</v>
      </c>
    </row>
    <row r="131" spans="1:2">
      <c r="A131" s="19">
        <v>40057</v>
      </c>
      <c r="B131" s="192">
        <v>15</v>
      </c>
    </row>
    <row r="132" spans="1:2">
      <c r="A132" s="19">
        <v>40087</v>
      </c>
      <c r="B132" s="192">
        <v>16.03</v>
      </c>
    </row>
    <row r="133" spans="1:2">
      <c r="A133" s="19">
        <v>40118</v>
      </c>
      <c r="B133" s="192">
        <v>15.33</v>
      </c>
    </row>
    <row r="134" spans="1:2">
      <c r="A134" s="19">
        <v>40148</v>
      </c>
      <c r="B134" s="192">
        <v>15.41</v>
      </c>
    </row>
    <row r="135" spans="1:2">
      <c r="A135" s="19">
        <v>40179</v>
      </c>
      <c r="B135" s="192">
        <v>15.68</v>
      </c>
    </row>
    <row r="136" spans="1:2">
      <c r="A136" s="19">
        <v>40210</v>
      </c>
      <c r="B136" s="192">
        <v>14.92</v>
      </c>
    </row>
    <row r="137" spans="1:2">
      <c r="A137" s="19">
        <v>40238</v>
      </c>
      <c r="B137" s="192">
        <v>14.63</v>
      </c>
    </row>
    <row r="138" spans="1:2">
      <c r="A138" s="19">
        <v>40269</v>
      </c>
      <c r="B138" s="192">
        <v>14.89</v>
      </c>
    </row>
    <row r="139" spans="1:2">
      <c r="A139" s="19">
        <v>40299</v>
      </c>
      <c r="B139" s="192">
        <v>15.06</v>
      </c>
    </row>
    <row r="140" spans="1:2">
      <c r="A140" s="23">
        <v>40330</v>
      </c>
      <c r="B140" s="192">
        <v>14.55</v>
      </c>
    </row>
    <row r="141" spans="1:2">
      <c r="A141" s="19">
        <v>40360</v>
      </c>
      <c r="B141" s="192">
        <v>14.63</v>
      </c>
    </row>
    <row r="142" spans="1:2">
      <c r="A142" s="19">
        <v>40391</v>
      </c>
      <c r="B142" s="192">
        <v>14.62</v>
      </c>
    </row>
    <row r="143" spans="1:2">
      <c r="A143" s="19">
        <v>40422</v>
      </c>
      <c r="B143" s="192">
        <v>14.7</v>
      </c>
    </row>
    <row r="144" spans="1:2">
      <c r="A144" s="19">
        <v>40452</v>
      </c>
      <c r="B144" s="192">
        <v>14.67</v>
      </c>
    </row>
    <row r="145" spans="1:2">
      <c r="A145" s="19">
        <v>40483</v>
      </c>
      <c r="B145" s="192">
        <v>14.63</v>
      </c>
    </row>
    <row r="146" spans="1:2">
      <c r="A146" s="19">
        <v>40513</v>
      </c>
      <c r="B146" s="192">
        <v>14.63</v>
      </c>
    </row>
    <row r="147" spans="1:2">
      <c r="A147" s="19">
        <v>40544</v>
      </c>
      <c r="B147" s="192">
        <v>14.6</v>
      </c>
    </row>
    <row r="148" spans="1:2">
      <c r="A148" s="19">
        <v>40575</v>
      </c>
      <c r="B148" s="192">
        <v>14.62</v>
      </c>
    </row>
    <row r="149" spans="1:2">
      <c r="A149" s="19">
        <v>40603</v>
      </c>
      <c r="B149" s="192">
        <v>14.73</v>
      </c>
    </row>
    <row r="150" spans="1:2">
      <c r="A150" s="19">
        <v>40634</v>
      </c>
      <c r="B150" s="192">
        <v>14.69</v>
      </c>
    </row>
    <row r="151" spans="1:2">
      <c r="A151" s="19">
        <v>40664</v>
      </c>
      <c r="B151" s="192">
        <v>14.65</v>
      </c>
    </row>
    <row r="152" spans="1:2">
      <c r="A152" s="19">
        <v>40695</v>
      </c>
      <c r="B152" s="192">
        <v>14.65</v>
      </c>
    </row>
    <row r="153" spans="1:2">
      <c r="A153" s="19">
        <v>40725</v>
      </c>
      <c r="B153" s="192">
        <v>14.61</v>
      </c>
    </row>
    <row r="154" spans="1:2">
      <c r="A154" s="19">
        <v>40756</v>
      </c>
      <c r="B154" s="192">
        <v>14.52</v>
      </c>
    </row>
    <row r="155" spans="1:2">
      <c r="A155" s="19">
        <v>40787</v>
      </c>
      <c r="B155" s="192">
        <v>14.51</v>
      </c>
    </row>
    <row r="156" spans="1:2">
      <c r="A156" s="19">
        <v>40817</v>
      </c>
      <c r="B156" s="192">
        <v>14.5</v>
      </c>
    </row>
    <row r="157" spans="1:2">
      <c r="A157" s="19">
        <v>40848</v>
      </c>
      <c r="B157" s="192">
        <v>14.5</v>
      </c>
    </row>
    <row r="158" spans="1:2">
      <c r="A158" s="19">
        <v>40878</v>
      </c>
      <c r="B158" s="192">
        <v>14.5</v>
      </c>
    </row>
    <row r="159" spans="1:2">
      <c r="A159" s="19">
        <v>40909</v>
      </c>
      <c r="B159" s="192">
        <v>14.5</v>
      </c>
    </row>
    <row r="160" spans="1:2">
      <c r="A160" s="19">
        <v>40940</v>
      </c>
      <c r="B160" s="192">
        <v>14.52</v>
      </c>
    </row>
    <row r="161" spans="1:2">
      <c r="A161" s="19">
        <v>40969</v>
      </c>
      <c r="B161" s="192">
        <v>14.5</v>
      </c>
    </row>
    <row r="162" spans="1:2">
      <c r="A162" s="19">
        <v>41000</v>
      </c>
      <c r="B162" s="192">
        <v>14.5</v>
      </c>
    </row>
    <row r="163" spans="1:2">
      <c r="A163" s="19">
        <v>41030</v>
      </c>
      <c r="B163" s="192">
        <v>14.5</v>
      </c>
    </row>
    <row r="164" spans="1:2">
      <c r="A164" s="19">
        <v>41061</v>
      </c>
      <c r="B164" s="192">
        <v>14.5</v>
      </c>
    </row>
    <row r="165" spans="1:2">
      <c r="A165" s="19">
        <v>41091</v>
      </c>
      <c r="B165" s="192">
        <v>14.5</v>
      </c>
    </row>
    <row r="166" spans="1:2">
      <c r="A166" s="19">
        <v>41122</v>
      </c>
      <c r="B166" s="192">
        <v>14.58</v>
      </c>
    </row>
    <row r="167" spans="1:2">
      <c r="A167" s="19">
        <v>41153</v>
      </c>
      <c r="B167" s="192">
        <v>14.5</v>
      </c>
    </row>
    <row r="168" spans="1:2">
      <c r="A168" s="19">
        <v>41183</v>
      </c>
      <c r="B168" s="192">
        <v>14.5</v>
      </c>
    </row>
    <row r="169" spans="1:2">
      <c r="A169" s="19">
        <v>41214</v>
      </c>
      <c r="B169" s="192">
        <v>14.51</v>
      </c>
    </row>
    <row r="170" spans="1:2">
      <c r="A170" s="19">
        <v>41244</v>
      </c>
      <c r="B170" s="192">
        <v>14.5</v>
      </c>
    </row>
    <row r="171" spans="1:2">
      <c r="A171" s="19">
        <v>41275</v>
      </c>
      <c r="B171" s="192">
        <v>14.5</v>
      </c>
    </row>
    <row r="172" spans="1:2">
      <c r="A172" s="191">
        <v>41306</v>
      </c>
      <c r="B172" s="192">
        <v>14.5</v>
      </c>
    </row>
    <row r="173" spans="1:2">
      <c r="A173" s="191">
        <v>41334</v>
      </c>
      <c r="B173" s="192">
        <v>14.5</v>
      </c>
    </row>
    <row r="174" spans="1:2">
      <c r="A174" s="19">
        <v>41365</v>
      </c>
      <c r="B174" s="192">
        <v>14.5</v>
      </c>
    </row>
    <row r="175" spans="1:2">
      <c r="A175" s="19">
        <v>41395</v>
      </c>
      <c r="B175" s="192">
        <v>14.5</v>
      </c>
    </row>
    <row r="176" spans="1:2">
      <c r="A176" s="19">
        <v>41426</v>
      </c>
      <c r="B176" s="192">
        <v>14.5</v>
      </c>
    </row>
    <row r="177" spans="1:2">
      <c r="A177" s="19">
        <v>41456</v>
      </c>
      <c r="B177" s="192">
        <v>14.5</v>
      </c>
    </row>
    <row r="178" spans="1:2">
      <c r="A178" s="19">
        <v>41487</v>
      </c>
      <c r="B178" s="192">
        <v>14.5</v>
      </c>
    </row>
    <row r="179" spans="1:2">
      <c r="A179" s="19">
        <v>41518</v>
      </c>
      <c r="B179" s="192">
        <v>14.5</v>
      </c>
    </row>
    <row r="180" spans="1:2">
      <c r="A180" s="23">
        <v>41548</v>
      </c>
      <c r="B180" s="192">
        <v>14.5</v>
      </c>
    </row>
    <row r="181" spans="1:2">
      <c r="A181" s="19">
        <v>41579</v>
      </c>
      <c r="B181" s="192">
        <v>14.5</v>
      </c>
    </row>
    <row r="182" spans="1:2">
      <c r="A182" s="23">
        <v>41609</v>
      </c>
      <c r="B182" s="192">
        <v>14.54</v>
      </c>
    </row>
    <row r="183" spans="1:2">
      <c r="A183" s="19">
        <v>41640</v>
      </c>
      <c r="B183" s="192">
        <v>14.5</v>
      </c>
    </row>
    <row r="184" spans="1:2">
      <c r="A184" s="23">
        <v>41671</v>
      </c>
      <c r="B184" s="192">
        <v>14.59</v>
      </c>
    </row>
    <row r="185" spans="1:2">
      <c r="A185" s="19">
        <v>41699</v>
      </c>
      <c r="B185" s="192">
        <v>14.5</v>
      </c>
    </row>
    <row r="186" spans="1:2">
      <c r="A186" s="19">
        <v>41730</v>
      </c>
      <c r="B186" s="192">
        <v>14.5</v>
      </c>
    </row>
    <row r="187" spans="1:2">
      <c r="A187" s="23">
        <v>41760</v>
      </c>
      <c r="B187" s="192">
        <v>14.5</v>
      </c>
    </row>
    <row r="188" spans="1:2">
      <c r="A188" s="19">
        <v>41791</v>
      </c>
      <c r="B188" s="192">
        <v>14.52</v>
      </c>
    </row>
    <row r="189" spans="1:2">
      <c r="A189" s="19">
        <v>41821</v>
      </c>
      <c r="B189" s="192">
        <v>14.57</v>
      </c>
    </row>
    <row r="190" spans="1:2">
      <c r="A190" s="23">
        <v>41852</v>
      </c>
      <c r="B190" s="192">
        <v>14.51</v>
      </c>
    </row>
    <row r="191" spans="1:2">
      <c r="A191" s="23">
        <v>41883</v>
      </c>
      <c r="B191" s="192">
        <v>14.52</v>
      </c>
    </row>
    <row r="192" spans="1:2">
      <c r="A192" s="23">
        <v>41913</v>
      </c>
      <c r="B192" s="192">
        <v>15.11</v>
      </c>
    </row>
    <row r="193" spans="1:2">
      <c r="A193" s="23">
        <v>41944</v>
      </c>
      <c r="B193" s="192">
        <v>15.26</v>
      </c>
    </row>
    <row r="194" spans="1:2">
      <c r="A194" s="23">
        <v>41974</v>
      </c>
      <c r="B194" s="192">
        <v>15.1</v>
      </c>
    </row>
    <row r="195" spans="1:2">
      <c r="A195" s="23">
        <v>42005</v>
      </c>
      <c r="B195" s="192">
        <v>14.66</v>
      </c>
    </row>
    <row r="196" spans="1:2">
      <c r="A196" s="23">
        <v>42036</v>
      </c>
      <c r="B196" s="192">
        <v>14.51</v>
      </c>
    </row>
    <row r="197" spans="1:2">
      <c r="A197" s="23">
        <v>42064</v>
      </c>
      <c r="B197" s="192">
        <v>14.54</v>
      </c>
    </row>
    <row r="198" spans="1:2">
      <c r="A198" s="23">
        <v>42095</v>
      </c>
      <c r="B198" s="192">
        <v>14.65</v>
      </c>
    </row>
    <row r="199" spans="1:2">
      <c r="A199" s="23">
        <v>42125</v>
      </c>
      <c r="B199" s="192">
        <v>14.51</v>
      </c>
    </row>
    <row r="200" spans="1:2">
      <c r="A200" s="23">
        <v>42156</v>
      </c>
      <c r="B200" s="192">
        <v>14.53</v>
      </c>
    </row>
    <row r="201" spans="1:2">
      <c r="A201" s="23">
        <v>42186</v>
      </c>
      <c r="B201" s="192">
        <v>14.81</v>
      </c>
    </row>
    <row r="202" spans="1:2">
      <c r="A202" s="23">
        <v>42217</v>
      </c>
      <c r="B202" s="192">
        <v>14.78</v>
      </c>
    </row>
    <row r="203" spans="1:2">
      <c r="A203" s="23">
        <v>42248</v>
      </c>
      <c r="B203" s="192">
        <v>15.46</v>
      </c>
    </row>
    <row r="204" spans="1:2">
      <c r="A204" s="23">
        <v>42278</v>
      </c>
      <c r="B204" s="192">
        <v>15.57</v>
      </c>
    </row>
    <row r="205" spans="1:2">
      <c r="A205" s="23">
        <v>42309</v>
      </c>
      <c r="B205" s="192">
        <v>15.78</v>
      </c>
    </row>
    <row r="206" spans="1:2">
      <c r="A206" s="23">
        <v>42339</v>
      </c>
      <c r="B206" s="192">
        <v>14.84</v>
      </c>
    </row>
    <row r="207" spans="1:2">
      <c r="A207" s="23">
        <v>42370</v>
      </c>
      <c r="B207" s="192">
        <v>15.64</v>
      </c>
    </row>
    <row r="208" spans="1:2">
      <c r="A208" s="23">
        <v>42401</v>
      </c>
      <c r="B208" s="192">
        <v>14.97</v>
      </c>
    </row>
    <row r="209" spans="1:2">
      <c r="A209" s="23">
        <v>42430</v>
      </c>
      <c r="B209" s="192">
        <v>14.64</v>
      </c>
    </row>
    <row r="210" spans="1:2">
      <c r="A210" s="23">
        <v>42461</v>
      </c>
      <c r="B210" s="192">
        <v>15.43</v>
      </c>
    </row>
    <row r="211" spans="1:2">
      <c r="A211" s="23">
        <v>42491</v>
      </c>
      <c r="B211" s="192"/>
    </row>
    <row r="212" spans="1:2">
      <c r="A212" s="66">
        <v>42522</v>
      </c>
      <c r="B212" s="192"/>
    </row>
    <row r="214" spans="1:2">
      <c r="A214" t="s">
        <v>830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>
      <pane xSplit="1" ySplit="3" topLeftCell="B190" activePane="bottomRight" state="frozen"/>
      <selection pane="topRight" activeCell="B1" sqref="B1"/>
      <selection pane="bottomLeft" activeCell="A3" sqref="A3"/>
      <selection pane="bottomRight" activeCell="D2" sqref="D2:D213"/>
    </sheetView>
  </sheetViews>
  <sheetFormatPr baseColWidth="10" defaultColWidth="11" defaultRowHeight="15" x14ac:dyDescent="0"/>
  <cols>
    <col min="1" max="1" width="11" style="57"/>
    <col min="2" max="2" width="19.6640625" style="57" customWidth="1"/>
    <col min="3" max="3" width="17.5" style="57" customWidth="1"/>
    <col min="4" max="4" width="13.1640625" customWidth="1"/>
  </cols>
  <sheetData>
    <row r="1" spans="1:4">
      <c r="A1" s="213" t="s">
        <v>773</v>
      </c>
    </row>
    <row r="2" spans="1:4" ht="15" customHeight="1">
      <c r="A2" s="267" t="s">
        <v>16</v>
      </c>
      <c r="B2" s="268" t="s">
        <v>864</v>
      </c>
      <c r="C2" s="266" t="s">
        <v>871</v>
      </c>
      <c r="D2" s="283" t="s">
        <v>872</v>
      </c>
    </row>
    <row r="3" spans="1:4" ht="30.75" customHeight="1">
      <c r="A3" s="267"/>
      <c r="B3" s="267"/>
      <c r="C3" s="266"/>
      <c r="D3" s="283"/>
    </row>
    <row r="4" spans="1:4">
      <c r="A4" s="214">
        <v>36161</v>
      </c>
      <c r="B4" s="215">
        <v>2430.3180000000002</v>
      </c>
      <c r="C4" s="62">
        <v>0.57386000000000004</v>
      </c>
      <c r="D4" s="284">
        <f>B4/C4</f>
        <v>4235.0364200327604</v>
      </c>
    </row>
    <row r="5" spans="1:4">
      <c r="A5" s="214">
        <v>36192</v>
      </c>
      <c r="B5" s="215">
        <v>2609.3139999999999</v>
      </c>
      <c r="C5" s="62">
        <v>0.57387999999999995</v>
      </c>
      <c r="D5" s="284">
        <f t="shared" ref="D5:D68" si="0">B5/C5</f>
        <v>4546.7937547919428</v>
      </c>
    </row>
    <row r="6" spans="1:4">
      <c r="A6" s="214">
        <v>36220</v>
      </c>
      <c r="B6" s="215">
        <v>2367.221</v>
      </c>
      <c r="C6" s="62">
        <v>0.58350000000000002</v>
      </c>
      <c r="D6" s="284">
        <f t="shared" si="0"/>
        <v>4056.9340188517567</v>
      </c>
    </row>
    <row r="7" spans="1:4">
      <c r="A7" s="214">
        <v>36251</v>
      </c>
      <c r="B7" s="215">
        <v>2713.0189999999998</v>
      </c>
      <c r="C7" s="62">
        <v>0.59101000000000004</v>
      </c>
      <c r="D7" s="284">
        <f t="shared" si="0"/>
        <v>4590.4790105074362</v>
      </c>
    </row>
    <row r="8" spans="1:4">
      <c r="A8" s="214">
        <v>36281</v>
      </c>
      <c r="B8" s="215">
        <v>2536.3809999999999</v>
      </c>
      <c r="C8" s="62">
        <v>0.59975000000000001</v>
      </c>
      <c r="D8" s="284">
        <f t="shared" si="0"/>
        <v>4229.0637765735719</v>
      </c>
    </row>
    <row r="9" spans="1:4">
      <c r="A9" s="214">
        <v>36312</v>
      </c>
      <c r="B9" s="215">
        <v>2504.549</v>
      </c>
      <c r="C9" s="62">
        <v>0.60599999999999998</v>
      </c>
      <c r="D9" s="284">
        <f t="shared" si="0"/>
        <v>4132.9191419141916</v>
      </c>
    </row>
    <row r="10" spans="1:4">
      <c r="A10" s="214">
        <v>36342</v>
      </c>
      <c r="B10" s="215">
        <v>2557.5659999999998</v>
      </c>
      <c r="C10" s="62">
        <v>0.61150000000000004</v>
      </c>
      <c r="D10" s="284">
        <f t="shared" si="0"/>
        <v>4182.4464431725255</v>
      </c>
    </row>
    <row r="11" spans="1:4">
      <c r="A11" s="214">
        <v>36373</v>
      </c>
      <c r="B11" s="215">
        <v>2753.3870000000002</v>
      </c>
      <c r="C11" s="62">
        <v>0.62039999999999995</v>
      </c>
      <c r="D11" s="284">
        <f t="shared" si="0"/>
        <v>4438.0834945196657</v>
      </c>
    </row>
    <row r="12" spans="1:4">
      <c r="A12" s="214">
        <v>36404</v>
      </c>
      <c r="B12" s="215">
        <v>2683.431</v>
      </c>
      <c r="C12" s="62">
        <v>0.62775000000000003</v>
      </c>
      <c r="D12" s="284">
        <f t="shared" si="0"/>
        <v>4274.6810035842291</v>
      </c>
    </row>
    <row r="13" spans="1:4">
      <c r="A13" s="214">
        <v>36434</v>
      </c>
      <c r="B13" s="215">
        <v>2875.8939999999998</v>
      </c>
      <c r="C13" s="62">
        <v>0.63175000000000003</v>
      </c>
      <c r="D13" s="284">
        <f t="shared" si="0"/>
        <v>4552.2659279778391</v>
      </c>
    </row>
    <row r="14" spans="1:4">
      <c r="A14" s="214">
        <v>36465</v>
      </c>
      <c r="B14" s="215">
        <v>3432.5329999999999</v>
      </c>
      <c r="C14" s="62">
        <v>0.63824999999999998</v>
      </c>
      <c r="D14" s="284">
        <f t="shared" si="0"/>
        <v>5378.038386212299</v>
      </c>
    </row>
    <row r="15" spans="1:4">
      <c r="A15" s="214">
        <v>36495</v>
      </c>
      <c r="B15" s="215">
        <v>3039.386</v>
      </c>
      <c r="C15" s="62">
        <v>0.64924999999999999</v>
      </c>
      <c r="D15" s="284">
        <f t="shared" si="0"/>
        <v>4681.3800539083559</v>
      </c>
    </row>
    <row r="16" spans="1:4">
      <c r="A16" s="214">
        <v>36526</v>
      </c>
      <c r="B16" s="215">
        <v>3739.453</v>
      </c>
      <c r="C16" s="62">
        <v>0.65466999999999997</v>
      </c>
      <c r="D16" s="284">
        <f t="shared" si="0"/>
        <v>5711.9663341836349</v>
      </c>
    </row>
    <row r="17" spans="1:4">
      <c r="A17" s="214">
        <v>36557</v>
      </c>
      <c r="B17" s="215">
        <v>3543.2649999999999</v>
      </c>
      <c r="C17" s="62">
        <v>0.6603</v>
      </c>
      <c r="D17" s="284">
        <f t="shared" si="0"/>
        <v>5366.1441768892928</v>
      </c>
    </row>
    <row r="18" spans="1:4">
      <c r="A18" s="214">
        <v>36586</v>
      </c>
      <c r="B18" s="215">
        <v>3699.7840000000001</v>
      </c>
      <c r="C18" s="62">
        <v>0.66949999999999998</v>
      </c>
      <c r="D18" s="284">
        <f t="shared" si="0"/>
        <v>5526.1896938013442</v>
      </c>
    </row>
    <row r="19" spans="1:4">
      <c r="A19" s="214">
        <v>36617</v>
      </c>
      <c r="B19" s="215">
        <v>3518.3560000000002</v>
      </c>
      <c r="C19" s="62">
        <v>0.67470000000000008</v>
      </c>
      <c r="D19" s="284">
        <f t="shared" si="0"/>
        <v>5214.6969023269603</v>
      </c>
    </row>
    <row r="20" spans="1:4">
      <c r="A20" s="214">
        <v>36647</v>
      </c>
      <c r="B20" s="215">
        <v>3336.1930000000002</v>
      </c>
      <c r="C20" s="62">
        <v>0.68149999999999999</v>
      </c>
      <c r="D20" s="284">
        <f t="shared" si="0"/>
        <v>4895.3675715333829</v>
      </c>
    </row>
    <row r="21" spans="1:4">
      <c r="A21" s="214">
        <v>36678</v>
      </c>
      <c r="B21" s="215">
        <v>3546.0059999999999</v>
      </c>
      <c r="C21" s="62">
        <v>0.68149999999999999</v>
      </c>
      <c r="D21" s="284">
        <f t="shared" si="0"/>
        <v>5203.2369772560523</v>
      </c>
    </row>
    <row r="22" spans="1:4">
      <c r="A22" s="214">
        <v>36708</v>
      </c>
      <c r="B22" s="215">
        <v>3481.1109999999999</v>
      </c>
      <c r="C22" s="62">
        <v>0.68776000000000004</v>
      </c>
      <c r="D22" s="284">
        <f t="shared" si="0"/>
        <v>5061.5200069791781</v>
      </c>
    </row>
    <row r="23" spans="1:4">
      <c r="A23" s="214">
        <v>36739</v>
      </c>
      <c r="B23" s="215">
        <v>3450.8029999999999</v>
      </c>
      <c r="C23" s="62">
        <v>0.68964999999999999</v>
      </c>
      <c r="D23" s="284">
        <f t="shared" si="0"/>
        <v>5003.7018777640833</v>
      </c>
    </row>
    <row r="24" spans="1:4">
      <c r="A24" s="214">
        <v>36770</v>
      </c>
      <c r="B24" s="215">
        <v>3322.11</v>
      </c>
      <c r="C24" s="62">
        <v>0.69099999999999995</v>
      </c>
      <c r="D24" s="284">
        <f t="shared" si="0"/>
        <v>4807.6845151953694</v>
      </c>
    </row>
    <row r="25" spans="1:4">
      <c r="A25" s="214">
        <v>36800</v>
      </c>
      <c r="B25" s="215">
        <v>3531.9839999999999</v>
      </c>
      <c r="C25" s="62">
        <v>0.69425999999999999</v>
      </c>
      <c r="D25" s="284">
        <f t="shared" si="0"/>
        <v>5087.4081756114419</v>
      </c>
    </row>
    <row r="26" spans="1:4">
      <c r="A26" s="214">
        <v>36831</v>
      </c>
      <c r="B26" s="215">
        <v>4863.0039999999999</v>
      </c>
      <c r="C26" s="62">
        <v>0.69699999999999995</v>
      </c>
      <c r="D26" s="284">
        <f t="shared" si="0"/>
        <v>6977.0502152080344</v>
      </c>
    </row>
    <row r="27" spans="1:4">
      <c r="A27" s="214">
        <v>36861</v>
      </c>
      <c r="B27" s="215">
        <v>3836.201</v>
      </c>
      <c r="C27" s="62">
        <v>0.70025000000000004</v>
      </c>
      <c r="D27" s="284">
        <f t="shared" si="0"/>
        <v>5478.3305962156373</v>
      </c>
    </row>
    <row r="28" spans="1:4">
      <c r="A28" s="214">
        <v>36892</v>
      </c>
      <c r="B28" s="215">
        <v>4245.5739999999996</v>
      </c>
      <c r="C28" s="62">
        <v>0.70101000000000002</v>
      </c>
      <c r="D28" s="284">
        <f t="shared" si="0"/>
        <v>6056.3672415514748</v>
      </c>
    </row>
    <row r="29" spans="1:4">
      <c r="A29" s="214">
        <v>36923</v>
      </c>
      <c r="B29" s="215">
        <v>3707.5520000000001</v>
      </c>
      <c r="C29" s="62">
        <v>0.70440999999999998</v>
      </c>
      <c r="D29" s="284">
        <f t="shared" si="0"/>
        <v>5263.3437912579329</v>
      </c>
    </row>
    <row r="30" spans="1:4">
      <c r="A30" s="214">
        <v>36951</v>
      </c>
      <c r="B30" s="215">
        <v>3364.5610000000001</v>
      </c>
      <c r="C30" s="62">
        <v>0.70725000000000005</v>
      </c>
      <c r="D30" s="284">
        <f t="shared" si="0"/>
        <v>4757.2442559208203</v>
      </c>
    </row>
    <row r="31" spans="1:4">
      <c r="A31" s="214">
        <v>36982</v>
      </c>
      <c r="B31" s="215">
        <v>3370.27</v>
      </c>
      <c r="C31" s="62">
        <v>0.71225000000000005</v>
      </c>
      <c r="D31" s="284">
        <f t="shared" si="0"/>
        <v>4731.8638118638119</v>
      </c>
    </row>
    <row r="32" spans="1:4">
      <c r="A32" s="214">
        <v>37012</v>
      </c>
      <c r="B32" s="215">
        <v>3124.8649999999998</v>
      </c>
      <c r="C32" s="62">
        <v>0.71526000000000001</v>
      </c>
      <c r="D32" s="284">
        <f t="shared" si="0"/>
        <v>4368.851886027458</v>
      </c>
    </row>
    <row r="33" spans="1:4">
      <c r="A33" s="214">
        <v>37043</v>
      </c>
      <c r="B33" s="215">
        <v>3385.4250000000002</v>
      </c>
      <c r="C33" s="62">
        <v>0.71899999999999997</v>
      </c>
      <c r="D33" s="284">
        <f t="shared" si="0"/>
        <v>4708.5187760778863</v>
      </c>
    </row>
    <row r="34" spans="1:4">
      <c r="A34" s="214">
        <v>37073</v>
      </c>
      <c r="B34" s="215">
        <v>4145.5720000000001</v>
      </c>
      <c r="C34" s="62">
        <v>0.72699999999999998</v>
      </c>
      <c r="D34" s="284">
        <f t="shared" si="0"/>
        <v>5702.299862448418</v>
      </c>
    </row>
    <row r="35" spans="1:4">
      <c r="A35" s="214">
        <v>37104</v>
      </c>
      <c r="B35" s="215">
        <v>4331.4669999999996</v>
      </c>
      <c r="C35" s="62">
        <v>0.73824999999999996</v>
      </c>
      <c r="D35" s="284">
        <f t="shared" si="0"/>
        <v>5867.2089400609548</v>
      </c>
    </row>
    <row r="36" spans="1:4">
      <c r="A36" s="214">
        <v>37135</v>
      </c>
      <c r="B36" s="215">
        <v>3772.518</v>
      </c>
      <c r="C36" s="62">
        <v>0.74299999999999999</v>
      </c>
      <c r="D36" s="284">
        <f t="shared" si="0"/>
        <v>5077.4131897711977</v>
      </c>
    </row>
    <row r="37" spans="1:4">
      <c r="A37" s="214">
        <v>37165</v>
      </c>
      <c r="B37" s="215">
        <v>4306.277</v>
      </c>
      <c r="C37" s="62">
        <v>0.74373999999999996</v>
      </c>
      <c r="D37" s="284">
        <f t="shared" si="0"/>
        <v>5790.0301180520082</v>
      </c>
    </row>
    <row r="38" spans="1:4">
      <c r="A38" s="214">
        <v>37196</v>
      </c>
      <c r="B38" s="215">
        <v>4158.6729999999998</v>
      </c>
      <c r="C38" s="62">
        <v>0.747</v>
      </c>
      <c r="D38" s="284">
        <f t="shared" si="0"/>
        <v>5567.1659973226233</v>
      </c>
    </row>
    <row r="39" spans="1:4">
      <c r="A39" s="214">
        <v>37226</v>
      </c>
      <c r="B39" s="215">
        <v>3652.9490000000001</v>
      </c>
      <c r="C39" s="62">
        <v>0.77300000000000002</v>
      </c>
      <c r="D39" s="284">
        <f t="shared" si="0"/>
        <v>4725.6778783958598</v>
      </c>
    </row>
    <row r="40" spans="1:4">
      <c r="A40" s="214">
        <v>37257</v>
      </c>
      <c r="B40" s="215">
        <v>3425.31</v>
      </c>
      <c r="C40" s="62">
        <v>0.76500000000000001</v>
      </c>
      <c r="D40" s="284">
        <f t="shared" si="0"/>
        <v>4477.5294117647054</v>
      </c>
    </row>
    <row r="41" spans="1:4">
      <c r="A41" s="214">
        <v>37288</v>
      </c>
      <c r="B41" s="215">
        <v>3197.098</v>
      </c>
      <c r="C41" s="62">
        <v>1.0640099999999999</v>
      </c>
      <c r="D41" s="284">
        <f t="shared" si="0"/>
        <v>3004.7631131286362</v>
      </c>
    </row>
    <row r="42" spans="1:4">
      <c r="A42" s="214">
        <v>37316</v>
      </c>
      <c r="B42" s="215">
        <v>2916.36</v>
      </c>
      <c r="C42" s="62">
        <v>0.88500000000000001</v>
      </c>
      <c r="D42" s="284">
        <f t="shared" si="0"/>
        <v>3295.3220338983051</v>
      </c>
    </row>
    <row r="43" spans="1:4">
      <c r="A43" s="214">
        <v>37347</v>
      </c>
      <c r="B43" s="215">
        <v>2866.2069999999999</v>
      </c>
      <c r="C43" s="62">
        <v>0.84299999999999997</v>
      </c>
      <c r="D43" s="284">
        <f t="shared" si="0"/>
        <v>3400.0083036773426</v>
      </c>
    </row>
    <row r="44" spans="1:4">
      <c r="A44" s="214">
        <v>37377</v>
      </c>
      <c r="B44" s="215">
        <v>2563.404</v>
      </c>
      <c r="C44" s="62">
        <v>1.1450100000000001</v>
      </c>
      <c r="D44" s="284">
        <f t="shared" si="0"/>
        <v>2238.7612335263448</v>
      </c>
    </row>
    <row r="45" spans="1:4">
      <c r="A45" s="214">
        <v>37408</v>
      </c>
      <c r="B45" s="215">
        <v>3225.6109999999999</v>
      </c>
      <c r="C45" s="62">
        <v>1.3000099999999999</v>
      </c>
      <c r="D45" s="284">
        <f t="shared" si="0"/>
        <v>2481.2201444604275</v>
      </c>
    </row>
    <row r="46" spans="1:4">
      <c r="A46" s="214">
        <v>37438</v>
      </c>
      <c r="B46" s="215">
        <v>2884.8969999999999</v>
      </c>
      <c r="C46" s="62">
        <v>1.3360099999999999</v>
      </c>
      <c r="D46" s="284">
        <f t="shared" si="0"/>
        <v>2159.3378792074909</v>
      </c>
    </row>
    <row r="47" spans="1:4">
      <c r="A47" s="214">
        <v>37469</v>
      </c>
      <c r="B47" s="215">
        <v>2663.71</v>
      </c>
      <c r="C47" s="62">
        <v>1.4165099999999999</v>
      </c>
      <c r="D47" s="284">
        <f t="shared" si="0"/>
        <v>1880.4738406364941</v>
      </c>
    </row>
    <row r="48" spans="1:4">
      <c r="A48" s="214">
        <v>37500</v>
      </c>
      <c r="B48" s="215">
        <v>2811.5129999999999</v>
      </c>
      <c r="C48" s="62">
        <v>1.476</v>
      </c>
      <c r="D48" s="284">
        <f t="shared" si="0"/>
        <v>1904.8191056910568</v>
      </c>
    </row>
    <row r="49" spans="1:4">
      <c r="A49" s="214">
        <v>37530</v>
      </c>
      <c r="B49" s="215">
        <v>2898.998</v>
      </c>
      <c r="C49" s="62">
        <v>1.4179999999999999</v>
      </c>
      <c r="D49" s="284">
        <f t="shared" si="0"/>
        <v>2044.4273624823697</v>
      </c>
    </row>
    <row r="50" spans="1:4">
      <c r="A50" s="214">
        <v>37561</v>
      </c>
      <c r="B50" s="215">
        <v>3425.614</v>
      </c>
      <c r="C50" s="62">
        <v>1.3220000000000001</v>
      </c>
      <c r="D50" s="284">
        <f t="shared" si="0"/>
        <v>2591.236006051437</v>
      </c>
    </row>
    <row r="51" spans="1:4">
      <c r="A51" s="214">
        <v>37591</v>
      </c>
      <c r="B51" s="215">
        <v>3170.212</v>
      </c>
      <c r="C51" s="62">
        <v>1.3835</v>
      </c>
      <c r="D51" s="284">
        <f t="shared" si="0"/>
        <v>2291.4434405493316</v>
      </c>
    </row>
    <row r="52" spans="1:4">
      <c r="A52" s="214">
        <v>37622</v>
      </c>
      <c r="B52" s="215">
        <v>3129.2829999999999</v>
      </c>
      <c r="C52" s="62">
        <v>1.9239999999999999</v>
      </c>
      <c r="D52" s="284">
        <f t="shared" si="0"/>
        <v>1626.4464656964658</v>
      </c>
    </row>
    <row r="53" spans="1:4">
      <c r="A53" s="214">
        <v>37653</v>
      </c>
      <c r="B53" s="215">
        <v>3592.4650000000001</v>
      </c>
      <c r="C53" s="62">
        <v>1.6</v>
      </c>
      <c r="D53" s="284">
        <f t="shared" si="0"/>
        <v>2245.2906250000001</v>
      </c>
    </row>
    <row r="54" spans="1:4">
      <c r="A54" s="214">
        <v>37681</v>
      </c>
      <c r="B54" s="215">
        <v>3999.393</v>
      </c>
      <c r="C54" s="62">
        <v>1.6</v>
      </c>
      <c r="D54" s="284">
        <f t="shared" si="0"/>
        <v>2499.620625</v>
      </c>
    </row>
    <row r="55" spans="1:4">
      <c r="A55" s="214">
        <v>37712</v>
      </c>
      <c r="B55" s="215">
        <v>4437.0889999999999</v>
      </c>
      <c r="C55" s="62">
        <v>1.6</v>
      </c>
      <c r="D55" s="284">
        <f t="shared" si="0"/>
        <v>2773.180625</v>
      </c>
    </row>
    <row r="56" spans="1:4">
      <c r="A56" s="214">
        <v>37742</v>
      </c>
      <c r="B56" s="215">
        <v>4017.5430000000001</v>
      </c>
      <c r="C56" s="62">
        <v>1.6</v>
      </c>
      <c r="D56" s="284">
        <f t="shared" si="0"/>
        <v>2510.964375</v>
      </c>
    </row>
    <row r="57" spans="1:4">
      <c r="A57" s="214">
        <v>37773</v>
      </c>
      <c r="B57" s="215">
        <v>4068.49</v>
      </c>
      <c r="C57" s="62">
        <v>1.6</v>
      </c>
      <c r="D57" s="284">
        <f t="shared" si="0"/>
        <v>2542.8062499999996</v>
      </c>
    </row>
    <row r="58" spans="1:4">
      <c r="A58" s="214">
        <v>37803</v>
      </c>
      <c r="B58" s="215">
        <v>6652.1459999999997</v>
      </c>
      <c r="C58" s="62">
        <v>1.6</v>
      </c>
      <c r="D58" s="284">
        <f t="shared" si="0"/>
        <v>4157.5912499999995</v>
      </c>
    </row>
    <row r="59" spans="1:4">
      <c r="A59" s="214">
        <v>37834</v>
      </c>
      <c r="B59" s="215">
        <v>7062.2809999999999</v>
      </c>
      <c r="C59" s="62">
        <v>1.6</v>
      </c>
      <c r="D59" s="284">
        <f t="shared" si="0"/>
        <v>4413.9256249999999</v>
      </c>
    </row>
    <row r="60" spans="1:4">
      <c r="A60" s="214">
        <v>37865</v>
      </c>
      <c r="B60" s="215">
        <v>6282.05</v>
      </c>
      <c r="C60" s="62">
        <v>1.6</v>
      </c>
      <c r="D60" s="284">
        <f t="shared" si="0"/>
        <v>3926.28125</v>
      </c>
    </row>
    <row r="61" spans="1:4">
      <c r="A61" s="214">
        <v>37895</v>
      </c>
      <c r="B61" s="215">
        <v>6744.1620000000003</v>
      </c>
      <c r="C61" s="62">
        <v>1.6</v>
      </c>
      <c r="D61" s="284">
        <f t="shared" si="0"/>
        <v>4215.1012499999997</v>
      </c>
    </row>
    <row r="62" spans="1:4">
      <c r="A62" s="214">
        <v>37926</v>
      </c>
      <c r="B62" s="215">
        <v>7679.5929999999998</v>
      </c>
      <c r="C62" s="62">
        <v>1.6</v>
      </c>
      <c r="D62" s="284">
        <f t="shared" si="0"/>
        <v>4799.7456249999996</v>
      </c>
    </row>
    <row r="63" spans="1:4">
      <c r="A63" s="214">
        <v>37956</v>
      </c>
      <c r="B63" s="215">
        <v>7779.4170000000004</v>
      </c>
      <c r="C63" s="62">
        <v>1.6</v>
      </c>
      <c r="D63" s="284">
        <f t="shared" si="0"/>
        <v>4862.1356249999999</v>
      </c>
    </row>
    <row r="64" spans="1:4">
      <c r="A64" s="214">
        <v>37987</v>
      </c>
      <c r="B64" s="215">
        <v>8141.982</v>
      </c>
      <c r="C64" s="62">
        <v>1.6</v>
      </c>
      <c r="D64" s="284">
        <f t="shared" si="0"/>
        <v>5088.7387499999995</v>
      </c>
    </row>
    <row r="65" spans="1:4">
      <c r="A65" s="214">
        <v>38018</v>
      </c>
      <c r="B65" s="215">
        <v>7770.393</v>
      </c>
      <c r="C65" s="62">
        <v>1.92</v>
      </c>
      <c r="D65" s="284">
        <f t="shared" si="0"/>
        <v>4047.0796875000001</v>
      </c>
    </row>
    <row r="66" spans="1:4">
      <c r="A66" s="214">
        <v>38047</v>
      </c>
      <c r="B66" s="215">
        <v>11866.950999999999</v>
      </c>
      <c r="C66" s="62">
        <v>1.92</v>
      </c>
      <c r="D66" s="284">
        <f t="shared" si="0"/>
        <v>6180.7036458333332</v>
      </c>
    </row>
    <row r="67" spans="1:4">
      <c r="A67" s="214">
        <v>38078</v>
      </c>
      <c r="B67" s="215">
        <v>13172.579</v>
      </c>
      <c r="C67" s="62">
        <v>1.92</v>
      </c>
      <c r="D67" s="284">
        <f t="shared" si="0"/>
        <v>6860.7182291666668</v>
      </c>
    </row>
    <row r="68" spans="1:4">
      <c r="A68" s="214">
        <v>38108</v>
      </c>
      <c r="B68" s="215">
        <v>12737.752</v>
      </c>
      <c r="C68" s="62">
        <v>1.92</v>
      </c>
      <c r="D68" s="284">
        <f t="shared" si="0"/>
        <v>6634.2458333333334</v>
      </c>
    </row>
    <row r="69" spans="1:4">
      <c r="A69" s="214">
        <v>38139</v>
      </c>
      <c r="B69" s="215">
        <v>11447.31</v>
      </c>
      <c r="C69" s="62">
        <v>1.92</v>
      </c>
      <c r="D69" s="284">
        <f t="shared" ref="D69:D132" si="1">B69/C69</f>
        <v>5962.140625</v>
      </c>
    </row>
    <row r="70" spans="1:4">
      <c r="A70" s="214">
        <v>38169</v>
      </c>
      <c r="B70" s="215">
        <v>10318.852999999999</v>
      </c>
      <c r="C70" s="62">
        <v>1.92</v>
      </c>
      <c r="D70" s="284">
        <f t="shared" si="1"/>
        <v>5374.4026041666666</v>
      </c>
    </row>
    <row r="71" spans="1:4">
      <c r="A71" s="214">
        <v>38200</v>
      </c>
      <c r="B71" s="215">
        <v>12367.619000000001</v>
      </c>
      <c r="C71" s="62">
        <v>1.92</v>
      </c>
      <c r="D71" s="284">
        <f t="shared" si="1"/>
        <v>6441.4682291666668</v>
      </c>
    </row>
    <row r="72" spans="1:4">
      <c r="A72" s="214">
        <v>38231</v>
      </c>
      <c r="B72" s="215">
        <v>12233.734</v>
      </c>
      <c r="C72" s="62">
        <v>1.92</v>
      </c>
      <c r="D72" s="284">
        <f t="shared" si="1"/>
        <v>6371.7364583333338</v>
      </c>
    </row>
    <row r="73" spans="1:4">
      <c r="A73" s="214">
        <v>38261</v>
      </c>
      <c r="B73" s="215">
        <v>13560.695</v>
      </c>
      <c r="C73" s="62">
        <v>1.92</v>
      </c>
      <c r="D73" s="284">
        <f t="shared" si="1"/>
        <v>7062.861979166667</v>
      </c>
    </row>
    <row r="74" spans="1:4">
      <c r="A74" s="214">
        <v>38292</v>
      </c>
      <c r="B74" s="215">
        <v>13039.927</v>
      </c>
      <c r="C74" s="62">
        <v>1.92</v>
      </c>
      <c r="D74" s="284">
        <f t="shared" si="1"/>
        <v>6791.6286458333334</v>
      </c>
    </row>
    <row r="75" spans="1:4">
      <c r="A75" s="214">
        <v>38322</v>
      </c>
      <c r="B75" s="215">
        <v>12957.371999999999</v>
      </c>
      <c r="C75" s="62">
        <v>1.92</v>
      </c>
      <c r="D75" s="284">
        <f t="shared" si="1"/>
        <v>6748.6312500000004</v>
      </c>
    </row>
    <row r="76" spans="1:4">
      <c r="A76" s="214">
        <v>38353</v>
      </c>
      <c r="B76" s="215">
        <v>12181.665000000001</v>
      </c>
      <c r="C76" s="62">
        <v>2.72</v>
      </c>
      <c r="D76" s="284">
        <f t="shared" si="1"/>
        <v>4478.5533088235297</v>
      </c>
    </row>
    <row r="77" spans="1:4">
      <c r="A77" s="214">
        <v>38384</v>
      </c>
      <c r="B77" s="215">
        <v>15876.477000000001</v>
      </c>
      <c r="C77" s="62">
        <v>2.74</v>
      </c>
      <c r="D77" s="284">
        <f t="shared" si="1"/>
        <v>5794.3346715328462</v>
      </c>
    </row>
    <row r="78" spans="1:4">
      <c r="A78" s="214">
        <v>38412</v>
      </c>
      <c r="B78" s="215">
        <v>17273.883000000002</v>
      </c>
      <c r="C78" s="62">
        <v>2.72</v>
      </c>
      <c r="D78" s="284">
        <f t="shared" si="1"/>
        <v>6350.6922794117645</v>
      </c>
    </row>
    <row r="79" spans="1:4">
      <c r="A79" s="214">
        <v>38443</v>
      </c>
      <c r="B79" s="215">
        <v>22324.976999999999</v>
      </c>
      <c r="C79" s="62">
        <v>2.6</v>
      </c>
      <c r="D79" s="284">
        <f t="shared" si="1"/>
        <v>8586.5296153846139</v>
      </c>
    </row>
    <row r="80" spans="1:4">
      <c r="A80" s="214">
        <v>38473</v>
      </c>
      <c r="B80" s="215">
        <v>20565.831999999999</v>
      </c>
      <c r="C80" s="62">
        <v>2.58</v>
      </c>
      <c r="D80" s="284">
        <f t="shared" si="1"/>
        <v>7971.2527131782936</v>
      </c>
    </row>
    <row r="81" spans="1:4">
      <c r="A81" s="214">
        <v>38504</v>
      </c>
      <c r="B81" s="215">
        <v>21872.866000000002</v>
      </c>
      <c r="C81" s="62">
        <v>2.54</v>
      </c>
      <c r="D81" s="284">
        <f t="shared" si="1"/>
        <v>8611.3645669291345</v>
      </c>
    </row>
    <row r="82" spans="1:4">
      <c r="A82" s="214">
        <v>38534</v>
      </c>
      <c r="B82" s="215">
        <v>20626.069</v>
      </c>
      <c r="C82" s="62">
        <v>2.58</v>
      </c>
      <c r="D82" s="284">
        <f t="shared" si="1"/>
        <v>7994.6003875968991</v>
      </c>
    </row>
    <row r="83" spans="1:4">
      <c r="A83" s="214">
        <v>38565</v>
      </c>
      <c r="B83" s="215">
        <v>20081.834999999999</v>
      </c>
      <c r="C83" s="62">
        <v>2.58</v>
      </c>
      <c r="D83" s="284">
        <f t="shared" si="1"/>
        <v>7783.6569767441852</v>
      </c>
    </row>
    <row r="84" spans="1:4">
      <c r="A84" s="214">
        <v>38596</v>
      </c>
      <c r="B84" s="215">
        <v>21085.477999999999</v>
      </c>
      <c r="C84" s="62">
        <v>2.66</v>
      </c>
      <c r="D84" s="284">
        <f t="shared" si="1"/>
        <v>7926.8714285714277</v>
      </c>
    </row>
    <row r="85" spans="1:4">
      <c r="A85" s="214">
        <v>38626</v>
      </c>
      <c r="B85" s="215">
        <v>19495.535</v>
      </c>
      <c r="C85" s="62">
        <v>2.77</v>
      </c>
      <c r="D85" s="284">
        <f t="shared" si="1"/>
        <v>7038.0992779783392</v>
      </c>
    </row>
    <row r="86" spans="1:4">
      <c r="A86" s="214">
        <v>38657</v>
      </c>
      <c r="B86" s="215">
        <v>19695.297999999999</v>
      </c>
      <c r="C86" s="62">
        <v>2.65</v>
      </c>
      <c r="D86" s="284">
        <f t="shared" si="1"/>
        <v>7432.1879245283017</v>
      </c>
    </row>
    <row r="87" spans="1:4">
      <c r="A87" s="214">
        <v>38687</v>
      </c>
      <c r="B87" s="215">
        <v>19306.173999999999</v>
      </c>
      <c r="C87" s="62">
        <v>2.7</v>
      </c>
      <c r="D87" s="284">
        <f t="shared" si="1"/>
        <v>7150.4348148148138</v>
      </c>
    </row>
    <row r="88" spans="1:4">
      <c r="A88" s="214">
        <v>38718</v>
      </c>
      <c r="B88" s="215">
        <v>15778.364</v>
      </c>
      <c r="C88" s="62">
        <v>2.66</v>
      </c>
      <c r="D88" s="284">
        <f t="shared" si="1"/>
        <v>5931.7157894736838</v>
      </c>
    </row>
    <row r="89" spans="1:4">
      <c r="A89" s="214">
        <v>38749</v>
      </c>
      <c r="B89" s="215">
        <v>15980.333000000001</v>
      </c>
      <c r="C89" s="62">
        <v>2.6150000000000002</v>
      </c>
      <c r="D89" s="284">
        <f t="shared" si="1"/>
        <v>6111.0260038240913</v>
      </c>
    </row>
    <row r="90" spans="1:4">
      <c r="A90" s="214">
        <v>38777</v>
      </c>
      <c r="B90" s="215">
        <v>21336.667000000001</v>
      </c>
      <c r="C90" s="62">
        <v>2.5649999999999999</v>
      </c>
      <c r="D90" s="284">
        <f t="shared" si="1"/>
        <v>8318.3886939571148</v>
      </c>
    </row>
    <row r="91" spans="1:4">
      <c r="A91" s="214">
        <v>38808</v>
      </c>
      <c r="B91" s="215">
        <v>23703.223999999998</v>
      </c>
      <c r="C91" s="62">
        <v>2.59</v>
      </c>
      <c r="D91" s="284">
        <f t="shared" si="1"/>
        <v>9151.823938223939</v>
      </c>
    </row>
    <row r="92" spans="1:4">
      <c r="A92" s="214">
        <v>38838</v>
      </c>
      <c r="B92" s="215">
        <v>23686.751</v>
      </c>
      <c r="C92" s="62">
        <v>2.61</v>
      </c>
      <c r="D92" s="284">
        <f t="shared" si="1"/>
        <v>9075.3835249042149</v>
      </c>
    </row>
    <row r="93" spans="1:4">
      <c r="A93" s="214">
        <v>38869</v>
      </c>
      <c r="B93" s="215">
        <v>22435.988000000001</v>
      </c>
      <c r="C93" s="62">
        <v>2.62</v>
      </c>
      <c r="D93" s="284">
        <f t="shared" si="1"/>
        <v>8563.3541984732819</v>
      </c>
    </row>
    <row r="94" spans="1:4">
      <c r="A94" s="214">
        <v>38899</v>
      </c>
      <c r="B94" s="215">
        <v>23047.731283059598</v>
      </c>
      <c r="C94" s="62">
        <v>2.66</v>
      </c>
      <c r="D94" s="284">
        <f t="shared" si="1"/>
        <v>8664.5606327291716</v>
      </c>
    </row>
    <row r="95" spans="1:4">
      <c r="A95" s="214">
        <v>38930</v>
      </c>
      <c r="B95" s="215">
        <v>26664.681665755801</v>
      </c>
      <c r="C95" s="62">
        <v>2.7250000000000001</v>
      </c>
      <c r="D95" s="284">
        <f t="shared" si="1"/>
        <v>9785.2042810113035</v>
      </c>
    </row>
    <row r="96" spans="1:4">
      <c r="A96" s="214">
        <v>38961</v>
      </c>
      <c r="B96" s="215">
        <v>32317.126091402901</v>
      </c>
      <c r="C96" s="62">
        <v>2.9</v>
      </c>
      <c r="D96" s="284">
        <f t="shared" si="1"/>
        <v>11143.836583242381</v>
      </c>
    </row>
    <row r="97" spans="1:4">
      <c r="A97" s="214">
        <v>38991</v>
      </c>
      <c r="B97" s="215">
        <v>33613.730461968997</v>
      </c>
      <c r="C97" s="62">
        <v>2.98</v>
      </c>
      <c r="D97" s="284">
        <f t="shared" si="1"/>
        <v>11279.775322808388</v>
      </c>
    </row>
    <row r="98" spans="1:4">
      <c r="A98" s="214">
        <v>39022</v>
      </c>
      <c r="B98" s="215">
        <v>34476.854211430102</v>
      </c>
      <c r="C98" s="62">
        <v>3.375</v>
      </c>
      <c r="D98" s="284">
        <f t="shared" si="1"/>
        <v>10215.364210794105</v>
      </c>
    </row>
    <row r="99" spans="1:4">
      <c r="A99" s="214">
        <v>39052</v>
      </c>
      <c r="B99" s="215">
        <v>36465.0224023228</v>
      </c>
      <c r="C99" s="62">
        <v>3.4</v>
      </c>
      <c r="D99" s="284">
        <f t="shared" si="1"/>
        <v>10725.006588918472</v>
      </c>
    </row>
    <row r="100" spans="1:4">
      <c r="A100" s="214">
        <v>39083</v>
      </c>
      <c r="B100" s="215">
        <v>34732.201696840697</v>
      </c>
      <c r="C100" s="62">
        <v>4.3499999999999996</v>
      </c>
      <c r="D100" s="284">
        <f t="shared" si="1"/>
        <v>7984.4141831817697</v>
      </c>
    </row>
    <row r="101" spans="1:4">
      <c r="A101" s="214">
        <v>39114</v>
      </c>
      <c r="B101" s="215">
        <v>34920.6985044252</v>
      </c>
      <c r="C101" s="62">
        <v>4.0999999999999996</v>
      </c>
      <c r="D101" s="284">
        <f t="shared" si="1"/>
        <v>8517.2435376646845</v>
      </c>
    </row>
    <row r="102" spans="1:4">
      <c r="A102" s="214">
        <v>39142</v>
      </c>
      <c r="B102" s="215">
        <v>36501.814925828003</v>
      </c>
      <c r="C102" s="62">
        <v>3.65</v>
      </c>
      <c r="D102" s="284">
        <f t="shared" si="1"/>
        <v>10000.497239952878</v>
      </c>
    </row>
    <row r="103" spans="1:4">
      <c r="A103" s="214">
        <v>39173</v>
      </c>
      <c r="B103" s="215">
        <v>41061.858149506901</v>
      </c>
      <c r="C103" s="62">
        <v>3.8</v>
      </c>
      <c r="D103" s="284">
        <f t="shared" si="1"/>
        <v>10805.75214460708</v>
      </c>
    </row>
    <row r="104" spans="1:4">
      <c r="A104" s="214">
        <v>39203</v>
      </c>
      <c r="B104" s="215">
        <v>36139.973558764701</v>
      </c>
      <c r="C104" s="62">
        <v>4.0999999999999996</v>
      </c>
      <c r="D104" s="284">
        <f t="shared" si="1"/>
        <v>8814.6276972596843</v>
      </c>
    </row>
    <row r="105" spans="1:4">
      <c r="A105" s="214">
        <v>39234</v>
      </c>
      <c r="B105" s="215">
        <v>35628.223033323302</v>
      </c>
      <c r="C105" s="62">
        <v>4.0999999999999996</v>
      </c>
      <c r="D105" s="284">
        <f t="shared" si="1"/>
        <v>8689.8104959325137</v>
      </c>
    </row>
    <row r="106" spans="1:4">
      <c r="A106" s="214">
        <v>39264</v>
      </c>
      <c r="B106" s="215">
        <v>38989.879029459502</v>
      </c>
      <c r="C106" s="62">
        <v>4.4249999999999998</v>
      </c>
      <c r="D106" s="284">
        <f t="shared" si="1"/>
        <v>8811.2720970529954</v>
      </c>
    </row>
    <row r="107" spans="1:4">
      <c r="A107" s="214">
        <v>39295</v>
      </c>
      <c r="B107" s="215">
        <v>44236.410182756597</v>
      </c>
      <c r="C107" s="62">
        <v>4.9000000000000004</v>
      </c>
      <c r="D107" s="284">
        <f t="shared" si="1"/>
        <v>9027.8388128074675</v>
      </c>
    </row>
    <row r="108" spans="1:4">
      <c r="A108" s="214">
        <v>39326</v>
      </c>
      <c r="B108" s="215">
        <v>50627.137668218304</v>
      </c>
      <c r="C108" s="62">
        <v>5.01</v>
      </c>
      <c r="D108" s="284">
        <f t="shared" si="1"/>
        <v>10105.217099444772</v>
      </c>
    </row>
    <row r="109" spans="1:4">
      <c r="A109" s="214">
        <v>39356</v>
      </c>
      <c r="B109" s="215">
        <v>52935.501566895102</v>
      </c>
      <c r="C109" s="62">
        <v>6.75</v>
      </c>
      <c r="D109" s="284">
        <f t="shared" si="1"/>
        <v>7842.2965284289039</v>
      </c>
    </row>
    <row r="110" spans="1:4">
      <c r="A110" s="214">
        <v>39387</v>
      </c>
      <c r="B110" s="215">
        <v>57102.518248821303</v>
      </c>
      <c r="C110" s="62">
        <v>6.1</v>
      </c>
      <c r="D110" s="284">
        <f t="shared" si="1"/>
        <v>9361.0685653805413</v>
      </c>
    </row>
    <row r="111" spans="1:4">
      <c r="A111" s="214">
        <v>39417</v>
      </c>
      <c r="B111" s="215">
        <v>59783.128348770399</v>
      </c>
      <c r="C111" s="62">
        <v>5.7</v>
      </c>
      <c r="D111" s="284">
        <f t="shared" si="1"/>
        <v>10488.268131363227</v>
      </c>
    </row>
    <row r="112" spans="1:4">
      <c r="A112" s="214">
        <v>39448</v>
      </c>
      <c r="B112" s="215">
        <v>57903.195391519999</v>
      </c>
      <c r="C112" s="62">
        <v>5.35</v>
      </c>
      <c r="D112" s="284">
        <f t="shared" si="1"/>
        <v>10823.027175985048</v>
      </c>
    </row>
    <row r="113" spans="1:4">
      <c r="A113" s="214">
        <v>39479</v>
      </c>
      <c r="B113" s="215">
        <v>53207.847911190001</v>
      </c>
      <c r="C113" s="62">
        <v>4.5999999999999996</v>
      </c>
      <c r="D113" s="284">
        <f t="shared" si="1"/>
        <v>11566.923458954348</v>
      </c>
    </row>
    <row r="114" spans="1:4">
      <c r="A114" s="214">
        <v>39508</v>
      </c>
      <c r="B114" s="215">
        <v>52360.254071169998</v>
      </c>
      <c r="C114" s="62">
        <v>3.95</v>
      </c>
      <c r="D114" s="284">
        <f t="shared" si="1"/>
        <v>13255.760524346835</v>
      </c>
    </row>
    <row r="115" spans="1:4">
      <c r="A115" s="214">
        <v>39539</v>
      </c>
      <c r="B115" s="215">
        <v>57620.396970360001</v>
      </c>
      <c r="C115" s="62">
        <v>3.5</v>
      </c>
      <c r="D115" s="284">
        <f t="shared" si="1"/>
        <v>16462.970562959999</v>
      </c>
    </row>
    <row r="116" spans="1:4">
      <c r="A116" s="214">
        <v>39569</v>
      </c>
      <c r="B116" s="215">
        <v>59305.112304009999</v>
      </c>
      <c r="C116" s="62">
        <v>3.4</v>
      </c>
      <c r="D116" s="284">
        <f t="shared" si="1"/>
        <v>17442.680089414705</v>
      </c>
    </row>
    <row r="117" spans="1:4">
      <c r="A117" s="214">
        <v>39600</v>
      </c>
      <c r="B117" s="215">
        <v>59779.017969120003</v>
      </c>
      <c r="C117" s="62">
        <v>3.45</v>
      </c>
      <c r="D117" s="284">
        <f t="shared" si="1"/>
        <v>17327.251585252176</v>
      </c>
    </row>
    <row r="118" spans="1:4">
      <c r="A118" s="214">
        <v>39630</v>
      </c>
      <c r="B118" s="215">
        <v>57985.391503480001</v>
      </c>
      <c r="C118" s="62">
        <v>3.4</v>
      </c>
      <c r="D118" s="284">
        <f t="shared" si="1"/>
        <v>17054.526912788235</v>
      </c>
    </row>
    <row r="119" spans="1:4">
      <c r="A119" s="214">
        <v>39661</v>
      </c>
      <c r="B119" s="215">
        <v>61697.09826431</v>
      </c>
      <c r="C119" s="62">
        <v>4.18</v>
      </c>
      <c r="D119" s="284">
        <f t="shared" si="1"/>
        <v>14760.071355098087</v>
      </c>
    </row>
    <row r="120" spans="1:4">
      <c r="A120" s="214">
        <v>39692</v>
      </c>
      <c r="B120" s="215">
        <v>62005.867960620002</v>
      </c>
      <c r="C120" s="62">
        <v>4.5</v>
      </c>
      <c r="D120" s="284">
        <f t="shared" si="1"/>
        <v>13779.081769026667</v>
      </c>
    </row>
    <row r="121" spans="1:4">
      <c r="A121" s="214">
        <v>39722</v>
      </c>
      <c r="B121" s="215">
        <v>64061.198553729999</v>
      </c>
      <c r="C121" s="62">
        <v>5.2</v>
      </c>
      <c r="D121" s="284">
        <f t="shared" si="1"/>
        <v>12319.461260332691</v>
      </c>
    </row>
    <row r="122" spans="1:4">
      <c r="A122" s="214">
        <v>39753</v>
      </c>
      <c r="B122" s="215">
        <v>62081.879422940001</v>
      </c>
      <c r="C122" s="62">
        <v>5.15</v>
      </c>
      <c r="D122" s="284">
        <f t="shared" si="1"/>
        <v>12054.733868532037</v>
      </c>
    </row>
    <row r="123" spans="1:4">
      <c r="A123" s="214">
        <v>39783</v>
      </c>
      <c r="B123" s="215">
        <v>66443.13426336</v>
      </c>
      <c r="C123" s="62">
        <v>5.7</v>
      </c>
      <c r="D123" s="284">
        <f t="shared" si="1"/>
        <v>11656.690221642104</v>
      </c>
    </row>
    <row r="124" spans="1:4">
      <c r="A124" s="214">
        <v>39814</v>
      </c>
      <c r="B124" s="215">
        <v>62341.767133250003</v>
      </c>
      <c r="C124" s="62">
        <v>5.85</v>
      </c>
      <c r="D124" s="284">
        <f t="shared" si="1"/>
        <v>10656.712330470087</v>
      </c>
    </row>
    <row r="125" spans="1:4">
      <c r="A125" s="214">
        <v>39845</v>
      </c>
      <c r="B125" s="215">
        <v>61474.110880200002</v>
      </c>
      <c r="C125" s="62">
        <v>5.72</v>
      </c>
      <c r="D125" s="284">
        <f t="shared" si="1"/>
        <v>10747.222181853147</v>
      </c>
    </row>
    <row r="126" spans="1:4">
      <c r="A126" s="214">
        <v>39873</v>
      </c>
      <c r="B126" s="215">
        <v>57442.270183200002</v>
      </c>
      <c r="C126" s="62">
        <v>6.35</v>
      </c>
      <c r="D126" s="284">
        <f t="shared" si="1"/>
        <v>9046.0268005039379</v>
      </c>
    </row>
    <row r="127" spans="1:4">
      <c r="A127" s="214">
        <v>39904</v>
      </c>
      <c r="B127" s="215">
        <v>64206.074665990003</v>
      </c>
      <c r="C127" s="62">
        <v>6.9</v>
      </c>
      <c r="D127" s="284">
        <f t="shared" si="1"/>
        <v>9305.228212462318</v>
      </c>
    </row>
    <row r="128" spans="1:4">
      <c r="A128" s="214">
        <v>39934</v>
      </c>
      <c r="B128" s="215">
        <v>63628.907591620002</v>
      </c>
      <c r="C128" s="62">
        <v>6.63</v>
      </c>
      <c r="D128" s="284">
        <f t="shared" si="1"/>
        <v>9597.1203003951741</v>
      </c>
    </row>
    <row r="129" spans="1:4">
      <c r="A129" s="214">
        <v>39965</v>
      </c>
      <c r="B129" s="215">
        <v>67151.361761459993</v>
      </c>
      <c r="C129" s="62">
        <v>6.6</v>
      </c>
      <c r="D129" s="284">
        <f t="shared" si="1"/>
        <v>10174.448751736363</v>
      </c>
    </row>
    <row r="130" spans="1:4">
      <c r="A130" s="214">
        <v>39995</v>
      </c>
      <c r="B130" s="215">
        <v>65319.991719520003</v>
      </c>
      <c r="C130" s="62">
        <v>6.93</v>
      </c>
      <c r="D130" s="284">
        <f t="shared" si="1"/>
        <v>9425.6842308109681</v>
      </c>
    </row>
    <row r="131" spans="1:4">
      <c r="A131" s="214">
        <v>40026</v>
      </c>
      <c r="B131" s="215">
        <v>68481.49612507</v>
      </c>
      <c r="C131" s="62">
        <v>6.49</v>
      </c>
      <c r="D131" s="284">
        <f t="shared" si="1"/>
        <v>10551.848401397534</v>
      </c>
    </row>
    <row r="132" spans="1:4">
      <c r="A132" s="214">
        <v>40057</v>
      </c>
      <c r="B132" s="215">
        <v>70459.317610009995</v>
      </c>
      <c r="C132" s="62">
        <v>5.55</v>
      </c>
      <c r="D132" s="284">
        <f t="shared" si="1"/>
        <v>12695.372542344143</v>
      </c>
    </row>
    <row r="133" spans="1:4">
      <c r="A133" s="214">
        <v>40087</v>
      </c>
      <c r="B133" s="215">
        <v>79442.473983389995</v>
      </c>
      <c r="C133" s="62">
        <v>5.35</v>
      </c>
      <c r="D133" s="284">
        <f t="shared" ref="D133:D196" si="2">B133/C133</f>
        <v>14849.06055764299</v>
      </c>
    </row>
    <row r="134" spans="1:4">
      <c r="A134" s="214">
        <v>40118</v>
      </c>
      <c r="B134" s="215">
        <v>73098.043456290005</v>
      </c>
      <c r="C134" s="62">
        <v>5.61</v>
      </c>
      <c r="D134" s="284">
        <f t="shared" si="2"/>
        <v>13029.954270283422</v>
      </c>
    </row>
    <row r="135" spans="1:4">
      <c r="A135" s="214">
        <v>40148</v>
      </c>
      <c r="B135" s="215">
        <v>74651.771102469997</v>
      </c>
      <c r="C135" s="62">
        <v>5.97</v>
      </c>
      <c r="D135" s="284">
        <f t="shared" si="2"/>
        <v>12504.48427177052</v>
      </c>
    </row>
    <row r="136" spans="1:4">
      <c r="A136" s="214">
        <v>40179</v>
      </c>
      <c r="B136" s="215">
        <v>87169.230595019995</v>
      </c>
      <c r="C136" s="62">
        <v>6.3</v>
      </c>
      <c r="D136" s="284">
        <f t="shared" si="2"/>
        <v>13836.385808733334</v>
      </c>
    </row>
    <row r="137" spans="1:4">
      <c r="A137" s="214">
        <v>40210</v>
      </c>
      <c r="B137" s="215">
        <v>92608.28645431</v>
      </c>
      <c r="C137" s="62">
        <v>6.7</v>
      </c>
      <c r="D137" s="284">
        <f t="shared" si="2"/>
        <v>13822.132306613432</v>
      </c>
    </row>
    <row r="138" spans="1:4">
      <c r="A138" s="214">
        <v>40238</v>
      </c>
      <c r="B138" s="215">
        <v>92261.203901109999</v>
      </c>
      <c r="C138" s="62">
        <v>7</v>
      </c>
      <c r="D138" s="284">
        <f t="shared" si="2"/>
        <v>13180.171985872857</v>
      </c>
    </row>
    <row r="139" spans="1:4">
      <c r="A139" s="214">
        <v>40269</v>
      </c>
      <c r="B139" s="215">
        <v>94133.69028784</v>
      </c>
      <c r="C139" s="62">
        <v>7.65</v>
      </c>
      <c r="D139" s="284">
        <f t="shared" si="2"/>
        <v>12305.057553966013</v>
      </c>
    </row>
    <row r="140" spans="1:4">
      <c r="A140" s="214">
        <v>40299</v>
      </c>
      <c r="B140" s="215">
        <v>95205.398431640002</v>
      </c>
      <c r="C140" s="62">
        <v>7.89</v>
      </c>
      <c r="D140" s="284">
        <f t="shared" si="2"/>
        <v>12066.590422261092</v>
      </c>
    </row>
    <row r="141" spans="1:4">
      <c r="A141" s="214">
        <v>40330</v>
      </c>
      <c r="B141" s="215">
        <v>98390.429190730007</v>
      </c>
      <c r="C141" s="62">
        <v>7.97</v>
      </c>
      <c r="D141" s="284">
        <f t="shared" si="2"/>
        <v>12345.097765461733</v>
      </c>
    </row>
    <row r="142" spans="1:4">
      <c r="A142" s="214">
        <v>40360</v>
      </c>
      <c r="B142" s="215">
        <v>96747.784500890004</v>
      </c>
      <c r="C142" s="62">
        <v>8.3800000000000008</v>
      </c>
      <c r="D142" s="284">
        <f t="shared" si="2"/>
        <v>11545.081682683771</v>
      </c>
    </row>
    <row r="143" spans="1:4">
      <c r="A143" s="214">
        <v>40391</v>
      </c>
      <c r="B143" s="215">
        <v>108791.08827629</v>
      </c>
      <c r="C143" s="62">
        <v>8.31</v>
      </c>
      <c r="D143" s="284">
        <f t="shared" si="2"/>
        <v>13091.587036858002</v>
      </c>
    </row>
    <row r="144" spans="1:4">
      <c r="A144" s="214">
        <v>40422</v>
      </c>
      <c r="B144" s="215">
        <v>113925.92797112001</v>
      </c>
      <c r="C144" s="62">
        <v>8.18</v>
      </c>
      <c r="D144" s="284">
        <f t="shared" si="2"/>
        <v>13927.375057594134</v>
      </c>
    </row>
    <row r="145" spans="1:4">
      <c r="A145" s="214">
        <v>40452</v>
      </c>
      <c r="B145" s="215">
        <v>115254.99492238001</v>
      </c>
      <c r="C145" s="62">
        <v>7.99</v>
      </c>
      <c r="D145" s="284">
        <f t="shared" si="2"/>
        <v>14424.905497168962</v>
      </c>
    </row>
    <row r="146" spans="1:4">
      <c r="A146" s="214">
        <v>40483</v>
      </c>
      <c r="B146" s="215">
        <v>104613.90151898</v>
      </c>
      <c r="C146" s="62">
        <v>8.6300000000000008</v>
      </c>
      <c r="D146" s="284">
        <f t="shared" si="2"/>
        <v>12122.120685860949</v>
      </c>
    </row>
    <row r="147" spans="1:4">
      <c r="A147" s="214">
        <v>40513</v>
      </c>
      <c r="B147" s="215">
        <v>118303.25169439</v>
      </c>
      <c r="C147" s="62">
        <v>9.35</v>
      </c>
      <c r="D147" s="284">
        <f t="shared" si="2"/>
        <v>12652.754191913369</v>
      </c>
    </row>
    <row r="148" spans="1:4">
      <c r="A148" s="214">
        <v>40544</v>
      </c>
      <c r="B148" s="215">
        <v>127908.79030358999</v>
      </c>
      <c r="C148" s="62">
        <v>8.64</v>
      </c>
      <c r="D148" s="284">
        <f t="shared" si="2"/>
        <v>14804.258136989582</v>
      </c>
    </row>
    <row r="149" spans="1:4">
      <c r="A149" s="214">
        <v>40575</v>
      </c>
      <c r="B149" s="215">
        <v>129088.65131397</v>
      </c>
      <c r="C149" s="62">
        <v>8.85</v>
      </c>
      <c r="D149" s="284">
        <f t="shared" si="2"/>
        <v>14586.288284064407</v>
      </c>
    </row>
    <row r="150" spans="1:4">
      <c r="A150" s="214">
        <v>40603</v>
      </c>
      <c r="B150" s="215">
        <v>127091.77105503999</v>
      </c>
      <c r="C150" s="62">
        <v>8.39</v>
      </c>
      <c r="D150" s="284">
        <f t="shared" si="2"/>
        <v>15148.006085225266</v>
      </c>
    </row>
    <row r="151" spans="1:4">
      <c r="A151" s="214">
        <v>40634</v>
      </c>
      <c r="B151" s="215">
        <v>124848.56139841001</v>
      </c>
      <c r="C151" s="62">
        <v>8.0299999999999994</v>
      </c>
      <c r="D151" s="284">
        <f t="shared" si="2"/>
        <v>15547.766052105855</v>
      </c>
    </row>
    <row r="152" spans="1:4">
      <c r="A152" s="214">
        <v>40664</v>
      </c>
      <c r="B152" s="215">
        <v>136669.42698871001</v>
      </c>
      <c r="C152" s="62">
        <v>8.4499999999999993</v>
      </c>
      <c r="D152" s="284">
        <f t="shared" si="2"/>
        <v>16173.89668505444</v>
      </c>
    </row>
    <row r="153" spans="1:4">
      <c r="A153" s="214">
        <v>40695</v>
      </c>
      <c r="B153" s="215">
        <v>152235.15061633999</v>
      </c>
      <c r="C153" s="62">
        <v>8.24</v>
      </c>
      <c r="D153" s="284">
        <f t="shared" si="2"/>
        <v>18475.139637905337</v>
      </c>
    </row>
    <row r="154" spans="1:4">
      <c r="A154" s="214">
        <v>40725</v>
      </c>
      <c r="B154" s="215">
        <v>152258.00157356</v>
      </c>
      <c r="C154" s="62">
        <v>8.27</v>
      </c>
      <c r="D154" s="284">
        <f t="shared" si="2"/>
        <v>18410.882898858526</v>
      </c>
    </row>
    <row r="155" spans="1:4">
      <c r="A155" s="214">
        <v>40756</v>
      </c>
      <c r="B155" s="215">
        <v>166857.80397035001</v>
      </c>
      <c r="C155" s="62">
        <v>8.6300000000000008</v>
      </c>
      <c r="D155" s="284">
        <f t="shared" si="2"/>
        <v>19334.623866784474</v>
      </c>
    </row>
    <row r="156" spans="1:4">
      <c r="A156" s="214">
        <v>40787</v>
      </c>
      <c r="B156" s="215">
        <v>163386.10131870001</v>
      </c>
      <c r="C156" s="62">
        <v>8.92</v>
      </c>
      <c r="D156" s="284">
        <f t="shared" si="2"/>
        <v>18316.827502096414</v>
      </c>
    </row>
    <row r="157" spans="1:4">
      <c r="A157" s="214">
        <v>40817</v>
      </c>
      <c r="B157" s="215">
        <v>172141.53959850999</v>
      </c>
      <c r="C157" s="62">
        <v>8.61</v>
      </c>
      <c r="D157" s="284">
        <f t="shared" si="2"/>
        <v>19993.210174042972</v>
      </c>
    </row>
    <row r="158" spans="1:4">
      <c r="A158" s="214">
        <v>40848</v>
      </c>
      <c r="B158" s="215">
        <v>186438.77431256999</v>
      </c>
      <c r="C158" s="62">
        <v>9.2799999999999994</v>
      </c>
      <c r="D158" s="284">
        <f t="shared" si="2"/>
        <v>20090.385162992457</v>
      </c>
    </row>
    <row r="159" spans="1:4">
      <c r="A159" s="214">
        <v>40878</v>
      </c>
      <c r="B159" s="215">
        <v>191972.83088025</v>
      </c>
      <c r="C159" s="62">
        <v>9.4600000000000009</v>
      </c>
      <c r="D159" s="284">
        <f t="shared" si="2"/>
        <v>20293.111086707187</v>
      </c>
    </row>
    <row r="160" spans="1:4">
      <c r="A160" s="214">
        <v>40909</v>
      </c>
      <c r="B160" s="215">
        <v>194684.16828514001</v>
      </c>
      <c r="C160" s="62">
        <v>8.77</v>
      </c>
      <c r="D160" s="284">
        <f t="shared" si="2"/>
        <v>22198.878937872294</v>
      </c>
    </row>
    <row r="161" spans="1:4">
      <c r="A161" s="214">
        <v>40940</v>
      </c>
      <c r="B161" s="215">
        <v>191438.13121136001</v>
      </c>
      <c r="C161" s="62">
        <v>8.91</v>
      </c>
      <c r="D161" s="284">
        <f t="shared" si="2"/>
        <v>21485.761078716052</v>
      </c>
    </row>
    <row r="162" spans="1:4">
      <c r="A162" s="214">
        <v>40969</v>
      </c>
      <c r="B162" s="215">
        <v>195147.48225576</v>
      </c>
      <c r="C162" s="62">
        <v>9.3800000000000008</v>
      </c>
      <c r="D162" s="284">
        <f t="shared" si="2"/>
        <v>20804.635634942428</v>
      </c>
    </row>
    <row r="163" spans="1:4">
      <c r="A163" s="214">
        <v>41000</v>
      </c>
      <c r="B163" s="215">
        <v>194416.11718584999</v>
      </c>
      <c r="C163" s="62">
        <v>9.2799999999999994</v>
      </c>
      <c r="D163" s="284">
        <f t="shared" si="2"/>
        <v>20950.01262778556</v>
      </c>
    </row>
    <row r="164" spans="1:4">
      <c r="A164" s="214">
        <v>41030</v>
      </c>
      <c r="B164" s="215">
        <v>198026.91361751</v>
      </c>
      <c r="C164" s="62">
        <v>9.56</v>
      </c>
      <c r="D164" s="284">
        <f t="shared" si="2"/>
        <v>20714.112303086818</v>
      </c>
    </row>
    <row r="165" spans="1:4">
      <c r="A165" s="214">
        <v>41061</v>
      </c>
      <c r="B165" s="215">
        <v>210275.06175666</v>
      </c>
      <c r="C165" s="62">
        <v>9.3699999999999992</v>
      </c>
      <c r="D165" s="284">
        <f t="shared" si="2"/>
        <v>22441.308618640342</v>
      </c>
    </row>
    <row r="166" spans="1:4">
      <c r="A166" s="214">
        <v>41091</v>
      </c>
      <c r="B166" s="215">
        <v>219829.35325592</v>
      </c>
      <c r="C166" s="62">
        <v>9.42</v>
      </c>
      <c r="D166" s="284">
        <f t="shared" si="2"/>
        <v>23336.449390225054</v>
      </c>
    </row>
    <row r="167" spans="1:4">
      <c r="A167" s="214">
        <v>41122</v>
      </c>
      <c r="B167" s="215">
        <v>224393.68052696</v>
      </c>
      <c r="C167" s="62">
        <v>11.54</v>
      </c>
      <c r="D167" s="284">
        <f t="shared" si="2"/>
        <v>19444.859664381285</v>
      </c>
    </row>
    <row r="168" spans="1:4">
      <c r="A168" s="214">
        <v>41153</v>
      </c>
      <c r="B168" s="215">
        <v>226883.47991985001</v>
      </c>
      <c r="C168" s="62">
        <v>12.08</v>
      </c>
      <c r="D168" s="284">
        <f t="shared" si="2"/>
        <v>18781.745026477649</v>
      </c>
    </row>
    <row r="169" spans="1:4">
      <c r="A169" s="214">
        <v>41183</v>
      </c>
      <c r="B169" s="215">
        <v>206091.66658970999</v>
      </c>
      <c r="C169" s="62">
        <v>14.07</v>
      </c>
      <c r="D169" s="284">
        <f t="shared" si="2"/>
        <v>14647.595351081023</v>
      </c>
    </row>
    <row r="170" spans="1:4">
      <c r="A170" s="214">
        <v>41214</v>
      </c>
      <c r="B170" s="215">
        <v>269614.96308474999</v>
      </c>
      <c r="C170" s="62">
        <v>16.5</v>
      </c>
      <c r="D170" s="284">
        <f t="shared" si="2"/>
        <v>16340.300793015151</v>
      </c>
    </row>
    <row r="171" spans="1:4">
      <c r="A171" s="214">
        <v>41244</v>
      </c>
      <c r="B171" s="215">
        <v>260948.84431663001</v>
      </c>
      <c r="C171" s="62">
        <v>17.43</v>
      </c>
      <c r="D171" s="284">
        <f t="shared" si="2"/>
        <v>14971.247522468733</v>
      </c>
    </row>
    <row r="172" spans="1:4">
      <c r="A172" s="214">
        <v>41275</v>
      </c>
      <c r="B172" s="215">
        <v>269164.51061492</v>
      </c>
      <c r="C172" s="62">
        <v>18.690000000000001</v>
      </c>
      <c r="D172" s="284">
        <f t="shared" si="2"/>
        <v>14401.525447561262</v>
      </c>
    </row>
    <row r="173" spans="1:4">
      <c r="A173" s="214">
        <v>41306</v>
      </c>
      <c r="B173" s="215">
        <v>270800.00569361</v>
      </c>
      <c r="C173" s="62">
        <v>22.66</v>
      </c>
      <c r="D173" s="284">
        <f t="shared" si="2"/>
        <v>11950.57394940909</v>
      </c>
    </row>
    <row r="174" spans="1:4">
      <c r="A174" s="214">
        <v>41334</v>
      </c>
      <c r="B174" s="215">
        <v>278954.29637783999</v>
      </c>
      <c r="C174" s="62">
        <v>22.8</v>
      </c>
      <c r="D174" s="284">
        <f t="shared" si="2"/>
        <v>12234.837560431579</v>
      </c>
    </row>
    <row r="175" spans="1:4">
      <c r="A175" s="214">
        <v>41365</v>
      </c>
      <c r="B175" s="215">
        <v>282920.38382292999</v>
      </c>
      <c r="C175" s="62">
        <v>25.35</v>
      </c>
      <c r="D175" s="284">
        <f t="shared" si="2"/>
        <v>11160.567409188559</v>
      </c>
    </row>
    <row r="176" spans="1:4">
      <c r="A176" s="214">
        <v>41395</v>
      </c>
      <c r="B176" s="215">
        <v>295631.03933522</v>
      </c>
      <c r="C176" s="62">
        <v>28.43</v>
      </c>
      <c r="D176" s="284">
        <f t="shared" si="2"/>
        <v>10398.559244995427</v>
      </c>
    </row>
    <row r="177" spans="1:4">
      <c r="A177" s="214">
        <v>41426</v>
      </c>
      <c r="B177" s="215">
        <v>314049.31969293999</v>
      </c>
      <c r="C177" s="62">
        <v>31.65</v>
      </c>
      <c r="D177" s="284">
        <f t="shared" si="2"/>
        <v>9922.5693425889422</v>
      </c>
    </row>
    <row r="178" spans="1:4">
      <c r="A178" s="214">
        <v>41456</v>
      </c>
      <c r="B178" s="215">
        <v>328538.92830130999</v>
      </c>
      <c r="C178" s="62">
        <v>31.62</v>
      </c>
      <c r="D178" s="284">
        <f t="shared" si="2"/>
        <v>10390.225436474066</v>
      </c>
    </row>
    <row r="179" spans="1:4">
      <c r="A179" s="214">
        <v>41487</v>
      </c>
      <c r="B179" s="215">
        <v>362152.15711516002</v>
      </c>
      <c r="C179" s="62">
        <v>37.36</v>
      </c>
      <c r="D179" s="284">
        <f t="shared" si="2"/>
        <v>9693.5802225685238</v>
      </c>
    </row>
    <row r="180" spans="1:4">
      <c r="A180" s="214">
        <v>41518</v>
      </c>
      <c r="B180" s="215">
        <v>385255.99382966</v>
      </c>
      <c r="C180" s="62">
        <v>42.47</v>
      </c>
      <c r="D180" s="284">
        <f t="shared" si="2"/>
        <v>9071.2501490383802</v>
      </c>
    </row>
    <row r="181" spans="1:4">
      <c r="A181" s="214">
        <v>41548</v>
      </c>
      <c r="B181" s="215">
        <v>453977.39600307</v>
      </c>
      <c r="C181" s="62">
        <v>56.71</v>
      </c>
      <c r="D181" s="284">
        <f t="shared" si="2"/>
        <v>8005.2441545242464</v>
      </c>
    </row>
    <row r="182" spans="1:4">
      <c r="A182" s="214">
        <v>41579</v>
      </c>
      <c r="B182" s="215">
        <v>483155.83873407001</v>
      </c>
      <c r="C182" s="62">
        <v>62.19</v>
      </c>
      <c r="D182" s="284">
        <f t="shared" si="2"/>
        <v>7769.027797621322</v>
      </c>
    </row>
    <row r="183" spans="1:4">
      <c r="A183" s="214">
        <v>41609</v>
      </c>
      <c r="B183" s="215">
        <v>462039.37348871998</v>
      </c>
      <c r="C183" s="62">
        <v>64.099999999999994</v>
      </c>
      <c r="D183" s="284">
        <f t="shared" si="2"/>
        <v>7208.1025505260532</v>
      </c>
    </row>
    <row r="184" spans="1:4">
      <c r="A184" s="214">
        <v>41640</v>
      </c>
      <c r="B184" s="215">
        <v>473721.59372199001</v>
      </c>
      <c r="C184" s="62">
        <v>79.88</v>
      </c>
      <c r="D184" s="284">
        <f t="shared" si="2"/>
        <v>5930.4155448421388</v>
      </c>
    </row>
    <row r="185" spans="1:4">
      <c r="A185" s="214">
        <v>41671</v>
      </c>
      <c r="B185" s="215">
        <v>469633.05181326001</v>
      </c>
      <c r="C185" s="62">
        <v>86</v>
      </c>
      <c r="D185" s="284">
        <f t="shared" si="2"/>
        <v>5460.8494396890701</v>
      </c>
    </row>
    <row r="186" spans="1:4">
      <c r="A186" s="214">
        <v>41699</v>
      </c>
      <c r="B186" s="215">
        <v>510384.49767369998</v>
      </c>
      <c r="C186" s="62">
        <v>70.03</v>
      </c>
      <c r="D186" s="284">
        <f t="shared" si="2"/>
        <v>7288.0836452049116</v>
      </c>
    </row>
    <row r="187" spans="1:4">
      <c r="A187" s="214">
        <v>41730</v>
      </c>
      <c r="B187" s="215">
        <v>516584.92499999999</v>
      </c>
      <c r="C187" s="62">
        <v>69.48</v>
      </c>
      <c r="D187" s="284">
        <f t="shared" si="2"/>
        <v>7435.016191709844</v>
      </c>
    </row>
    <row r="188" spans="1:4">
      <c r="A188" s="214">
        <v>41760</v>
      </c>
      <c r="B188" s="215">
        <v>582866.56802583998</v>
      </c>
      <c r="C188" s="62">
        <v>70.459999999999994</v>
      </c>
      <c r="D188" s="284">
        <f t="shared" si="2"/>
        <v>8272.3044000261143</v>
      </c>
    </row>
    <row r="189" spans="1:4">
      <c r="A189" s="214">
        <v>41791</v>
      </c>
      <c r="B189" s="215">
        <v>812431.70335331</v>
      </c>
      <c r="C189" s="62">
        <v>72.37</v>
      </c>
      <c r="D189" s="284">
        <f t="shared" si="2"/>
        <v>11226.084059048086</v>
      </c>
    </row>
    <row r="190" spans="1:4">
      <c r="A190" s="214">
        <v>41821</v>
      </c>
      <c r="B190" s="215">
        <v>781072.02419189003</v>
      </c>
      <c r="C190" s="62">
        <v>77.33</v>
      </c>
      <c r="D190" s="284">
        <f t="shared" si="2"/>
        <v>10100.504644922928</v>
      </c>
    </row>
    <row r="191" spans="1:4">
      <c r="A191" s="214">
        <v>41852</v>
      </c>
      <c r="B191" s="215">
        <v>739790.17530918994</v>
      </c>
      <c r="C191" s="62">
        <v>87.82</v>
      </c>
      <c r="D191" s="284">
        <f t="shared" si="2"/>
        <v>8423.9373184831475</v>
      </c>
    </row>
    <row r="192" spans="1:4">
      <c r="A192" s="214">
        <v>41883</v>
      </c>
      <c r="B192" s="215">
        <v>789699.72497089999</v>
      </c>
      <c r="C192" s="62">
        <v>100.59</v>
      </c>
      <c r="D192" s="284">
        <f t="shared" si="2"/>
        <v>7850.6782480455313</v>
      </c>
    </row>
    <row r="193" spans="1:4">
      <c r="A193" s="214">
        <v>41913</v>
      </c>
      <c r="B193" s="215">
        <v>759194.04060735996</v>
      </c>
      <c r="C193" s="62">
        <v>102.56</v>
      </c>
      <c r="D193" s="284">
        <f t="shared" si="2"/>
        <v>7402.4379934414974</v>
      </c>
    </row>
    <row r="194" spans="1:4">
      <c r="A194" s="214">
        <v>41944</v>
      </c>
      <c r="B194" s="215">
        <v>806416.91833657003</v>
      </c>
      <c r="C194" s="62">
        <v>153.66</v>
      </c>
      <c r="D194" s="284">
        <f t="shared" si="2"/>
        <v>5248.0601219352466</v>
      </c>
    </row>
    <row r="195" spans="1:4">
      <c r="A195" s="214">
        <v>41974</v>
      </c>
      <c r="B195" s="215">
        <v>790798.18594396999</v>
      </c>
      <c r="C195" s="62">
        <v>173.24</v>
      </c>
      <c r="D195" s="284">
        <f t="shared" si="2"/>
        <v>4564.7551716922762</v>
      </c>
    </row>
    <row r="196" spans="1:4">
      <c r="A196" s="214">
        <v>42005</v>
      </c>
      <c r="B196" s="215">
        <v>800519.17027949996</v>
      </c>
      <c r="C196" s="62">
        <v>189.85</v>
      </c>
      <c r="D196" s="284">
        <f t="shared" si="2"/>
        <v>4216.587675952067</v>
      </c>
    </row>
    <row r="197" spans="1:4">
      <c r="A197" s="214">
        <v>42036</v>
      </c>
      <c r="B197" s="215">
        <v>895253.72643921</v>
      </c>
      <c r="C197" s="62">
        <v>222.12</v>
      </c>
      <c r="D197" s="284">
        <f t="shared" ref="D197:D211" si="3">B197/C197</f>
        <v>4030.4957970430846</v>
      </c>
    </row>
    <row r="198" spans="1:4">
      <c r="A198" s="214">
        <v>42064</v>
      </c>
      <c r="B198" s="215">
        <v>1010765.0757158</v>
      </c>
      <c r="C198" s="62">
        <v>252.59</v>
      </c>
      <c r="D198" s="284">
        <f t="shared" si="3"/>
        <v>4001.6036886487987</v>
      </c>
    </row>
    <row r="199" spans="1:4">
      <c r="A199" s="214">
        <v>42095</v>
      </c>
      <c r="B199" s="215">
        <v>1007651.62624098</v>
      </c>
      <c r="C199" s="62">
        <v>279.22000000000003</v>
      </c>
      <c r="D199" s="284">
        <f t="shared" si="3"/>
        <v>3608.8089185623521</v>
      </c>
    </row>
    <row r="200" spans="1:4">
      <c r="A200" s="214">
        <v>42125</v>
      </c>
      <c r="B200" s="215">
        <v>1017072.36103631</v>
      </c>
      <c r="C200" s="62">
        <v>402.35</v>
      </c>
      <c r="D200" s="284">
        <f t="shared" si="3"/>
        <v>2527.8299019170122</v>
      </c>
    </row>
    <row r="201" spans="1:4">
      <c r="A201" s="214">
        <v>42156</v>
      </c>
      <c r="B201" s="215">
        <v>1002380.40793545</v>
      </c>
      <c r="C201" s="62">
        <v>484.41</v>
      </c>
      <c r="D201" s="284">
        <f t="shared" si="3"/>
        <v>2069.2809973688609</v>
      </c>
    </row>
    <row r="202" spans="1:4">
      <c r="A202" s="214">
        <v>42186</v>
      </c>
      <c r="B202" s="215">
        <v>1094528.8475475099</v>
      </c>
      <c r="C202" s="62">
        <v>677.85</v>
      </c>
      <c r="D202" s="284">
        <f t="shared" si="3"/>
        <v>1614.7065686324554</v>
      </c>
    </row>
    <row r="203" spans="1:4">
      <c r="A203" s="214">
        <v>42217</v>
      </c>
      <c r="B203" s="215">
        <v>1073398.7300613599</v>
      </c>
      <c r="C203" s="62">
        <v>698.35</v>
      </c>
      <c r="D203" s="284">
        <f t="shared" si="3"/>
        <v>1537.0498031951886</v>
      </c>
    </row>
    <row r="204" spans="1:4">
      <c r="A204" s="214">
        <v>42248</v>
      </c>
      <c r="B204" s="215">
        <v>1092910.2283040399</v>
      </c>
      <c r="C204" s="62">
        <v>823.1</v>
      </c>
      <c r="D204" s="284">
        <f t="shared" si="3"/>
        <v>1327.7976288470902</v>
      </c>
    </row>
    <row r="205" spans="1:4">
      <c r="A205" s="214">
        <v>42278</v>
      </c>
      <c r="B205" s="215">
        <v>1268965.50071826</v>
      </c>
      <c r="C205" s="62">
        <v>785.92</v>
      </c>
      <c r="D205" s="284">
        <f t="shared" si="3"/>
        <v>1614.6242629253104</v>
      </c>
    </row>
    <row r="206" spans="1:4">
      <c r="A206" s="214">
        <v>42309</v>
      </c>
      <c r="B206" s="215">
        <v>1385577.5788366001</v>
      </c>
      <c r="C206" s="62">
        <v>893.75</v>
      </c>
      <c r="D206" s="284">
        <f t="shared" si="3"/>
        <v>1550.2965917052868</v>
      </c>
    </row>
    <row r="207" spans="1:4">
      <c r="A207" s="214">
        <v>42339</v>
      </c>
      <c r="B207" s="215">
        <v>1552652.4743878101</v>
      </c>
      <c r="C207" s="62">
        <v>833.33</v>
      </c>
      <c r="D207" s="284">
        <f t="shared" si="3"/>
        <v>1863.1904220270601</v>
      </c>
    </row>
    <row r="208" spans="1:4">
      <c r="A208" s="214">
        <v>42370</v>
      </c>
      <c r="B208" s="215">
        <v>1575316.83263983</v>
      </c>
      <c r="C208" s="62">
        <v>984.13</v>
      </c>
      <c r="D208" s="284">
        <f t="shared" si="3"/>
        <v>1600.7202632170852</v>
      </c>
    </row>
    <row r="209" spans="1:4">
      <c r="A209" s="214">
        <v>42401</v>
      </c>
      <c r="B209" s="215">
        <v>1557970.53915847</v>
      </c>
      <c r="C209" s="62">
        <v>1089.6600000000001</v>
      </c>
      <c r="D209" s="284">
        <f t="shared" si="3"/>
        <v>1429.7767552800597</v>
      </c>
    </row>
    <row r="210" spans="1:4">
      <c r="A210" s="214">
        <v>42430</v>
      </c>
      <c r="B210" s="215">
        <v>1621011.5734266799</v>
      </c>
      <c r="C210" s="62">
        <v>1172.55</v>
      </c>
      <c r="D210" s="284">
        <f t="shared" si="3"/>
        <v>1382.4669083848705</v>
      </c>
    </row>
    <row r="211" spans="1:4">
      <c r="A211" s="214">
        <v>42461</v>
      </c>
      <c r="B211" s="215">
        <v>1694658.9255397001</v>
      </c>
      <c r="C211" s="62">
        <v>1115.3800000000001</v>
      </c>
      <c r="D211" s="284">
        <f t="shared" si="3"/>
        <v>1519.3556685073247</v>
      </c>
    </row>
    <row r="212" spans="1:4">
      <c r="A212" s="214">
        <v>42491</v>
      </c>
      <c r="B212" s="215"/>
      <c r="C212" s="62">
        <v>1017.54</v>
      </c>
      <c r="D212" s="178"/>
    </row>
    <row r="213" spans="1:4">
      <c r="A213" s="214">
        <v>42522</v>
      </c>
      <c r="B213" s="215"/>
      <c r="C213" s="62">
        <v>1043.6400000000001</v>
      </c>
      <c r="D213" s="178"/>
    </row>
    <row r="215" spans="1:4">
      <c r="A215" s="216" t="s">
        <v>766</v>
      </c>
      <c r="B215" s="57" t="s">
        <v>767</v>
      </c>
    </row>
    <row r="217" spans="1:4">
      <c r="B217" s="57" t="s">
        <v>453</v>
      </c>
    </row>
    <row r="218" spans="1:4">
      <c r="B218" s="57" t="s">
        <v>454</v>
      </c>
    </row>
    <row r="219" spans="1:4">
      <c r="B219" s="57" t="s">
        <v>455</v>
      </c>
    </row>
    <row r="220" spans="1:4">
      <c r="B220" s="57" t="s">
        <v>457</v>
      </c>
    </row>
    <row r="221" spans="1:4">
      <c r="B221" s="57" t="s">
        <v>458</v>
      </c>
    </row>
    <row r="223" spans="1:4">
      <c r="B223" s="57" t="s">
        <v>803</v>
      </c>
    </row>
    <row r="225" spans="1:14">
      <c r="A225" s="216" t="s">
        <v>765</v>
      </c>
      <c r="B225" s="57" t="s">
        <v>768</v>
      </c>
    </row>
    <row r="226" spans="1:14" s="42" customFormat="1">
      <c r="A226" s="57"/>
      <c r="B226" s="217" t="s">
        <v>744</v>
      </c>
      <c r="C226" s="57"/>
      <c r="D226"/>
      <c r="E226"/>
      <c r="F226"/>
      <c r="G226"/>
      <c r="H226"/>
      <c r="I226"/>
      <c r="J226"/>
      <c r="K226"/>
      <c r="L226"/>
      <c r="M226"/>
      <c r="N226"/>
    </row>
  </sheetData>
  <mergeCells count="4">
    <mergeCell ref="C2:C3"/>
    <mergeCell ref="D2:D3"/>
    <mergeCell ref="A2:A3"/>
    <mergeCell ref="B2:B3"/>
  </mergeCells>
  <hyperlinks>
    <hyperlink ref="B226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workbookViewId="0">
      <pane xSplit="2" ySplit="2" topLeftCell="C189" activePane="bottomRight" state="frozen"/>
      <selection pane="topRight" activeCell="C1" sqref="C1"/>
      <selection pane="bottomLeft" activeCell="A3" sqref="A3"/>
      <selection pane="bottomRight" activeCell="G205" sqref="G205"/>
    </sheetView>
  </sheetViews>
  <sheetFormatPr baseColWidth="10" defaultColWidth="8.83203125" defaultRowHeight="14" x14ac:dyDescent="0"/>
  <cols>
    <col min="1" max="1" width="8.33203125" style="219" customWidth="1"/>
    <col min="2" max="2" width="14.6640625" style="219" customWidth="1"/>
    <col min="3" max="3" width="10.1640625" style="219" customWidth="1"/>
    <col min="4" max="4" width="17.1640625" style="171" customWidth="1"/>
    <col min="5" max="5" width="13.1640625" style="171" customWidth="1"/>
    <col min="6" max="16384" width="8.83203125" style="171"/>
  </cols>
  <sheetData>
    <row r="1" spans="1:5">
      <c r="A1" s="218" t="s">
        <v>775</v>
      </c>
    </row>
    <row r="2" spans="1:5">
      <c r="A2" s="219" t="s">
        <v>776</v>
      </c>
    </row>
    <row r="3" spans="1:5" ht="42">
      <c r="A3" s="269" t="s">
        <v>16</v>
      </c>
      <c r="B3" s="269"/>
      <c r="C3" s="221" t="s">
        <v>777</v>
      </c>
      <c r="D3" s="224" t="s">
        <v>873</v>
      </c>
      <c r="E3" s="285" t="s">
        <v>874</v>
      </c>
    </row>
    <row r="4" spans="1:5" ht="15">
      <c r="A4" s="219" t="s">
        <v>781</v>
      </c>
      <c r="B4" s="174">
        <v>36189</v>
      </c>
      <c r="C4" s="219">
        <v>4.1900000000000004</v>
      </c>
      <c r="D4" s="62">
        <v>0.57386000000000004</v>
      </c>
      <c r="E4" s="286">
        <f>C4/D4</f>
        <v>7.3014324051162305</v>
      </c>
    </row>
    <row r="5" spans="1:5" ht="15">
      <c r="A5" s="219" t="s">
        <v>781</v>
      </c>
      <c r="B5" s="174">
        <v>36217</v>
      </c>
      <c r="C5" s="219">
        <v>3.81</v>
      </c>
      <c r="D5" s="62">
        <v>0.57387999999999995</v>
      </c>
      <c r="E5" s="286">
        <f>C5/D5</f>
        <v>6.6390186101624042</v>
      </c>
    </row>
    <row r="6" spans="1:5" ht="15">
      <c r="A6" s="219" t="s">
        <v>783</v>
      </c>
      <c r="B6" s="174">
        <v>36250</v>
      </c>
      <c r="C6" s="219">
        <v>4.13</v>
      </c>
      <c r="D6" s="62">
        <v>0.58350000000000002</v>
      </c>
      <c r="E6" s="286">
        <f>C6/D6</f>
        <v>7.0779777206512424</v>
      </c>
    </row>
    <row r="7" spans="1:5" ht="15">
      <c r="A7" s="219" t="s">
        <v>781</v>
      </c>
      <c r="B7" s="174">
        <v>36280</v>
      </c>
      <c r="C7" s="219">
        <v>5.52</v>
      </c>
      <c r="D7" s="62">
        <v>0.59101000000000004</v>
      </c>
      <c r="E7" s="286">
        <f>C7/D7</f>
        <v>9.33994348657383</v>
      </c>
    </row>
    <row r="8" spans="1:5" ht="15" customHeight="1">
      <c r="A8" s="219" t="s">
        <v>782</v>
      </c>
      <c r="B8" s="174">
        <v>36311</v>
      </c>
      <c r="C8" s="219">
        <v>5.53</v>
      </c>
      <c r="D8" s="62">
        <v>0.59975000000000001</v>
      </c>
      <c r="E8" s="286">
        <f>C8/D8</f>
        <v>9.2205085452271778</v>
      </c>
    </row>
    <row r="9" spans="1:5" ht="15">
      <c r="A9" s="219" t="s">
        <v>783</v>
      </c>
      <c r="B9" s="174">
        <v>36341</v>
      </c>
      <c r="C9" s="219">
        <v>5.37</v>
      </c>
      <c r="D9" s="62">
        <v>0.60599999999999998</v>
      </c>
      <c r="E9" s="286">
        <f>C9/D9</f>
        <v>8.8613861386138613</v>
      </c>
    </row>
    <row r="10" spans="1:5" ht="15">
      <c r="A10" s="219" t="s">
        <v>781</v>
      </c>
      <c r="B10" s="174">
        <v>36371</v>
      </c>
      <c r="C10" s="219">
        <v>4.95</v>
      </c>
      <c r="D10" s="62">
        <v>0.61150000000000004</v>
      </c>
      <c r="E10" s="286">
        <f>C10/D10</f>
        <v>8.0948487326246923</v>
      </c>
    </row>
    <row r="11" spans="1:5" ht="15">
      <c r="A11" s="219" t="s">
        <v>780</v>
      </c>
      <c r="B11" s="174">
        <v>36403</v>
      </c>
      <c r="C11" s="219">
        <v>4.29</v>
      </c>
      <c r="D11" s="62">
        <v>0.62039999999999995</v>
      </c>
      <c r="E11" s="286">
        <f>C11/D11</f>
        <v>6.9148936170212769</v>
      </c>
    </row>
    <row r="12" spans="1:5" ht="15">
      <c r="A12" s="219" t="s">
        <v>779</v>
      </c>
      <c r="B12" s="174">
        <v>36433</v>
      </c>
      <c r="C12" s="219">
        <v>5.82</v>
      </c>
      <c r="D12" s="62">
        <v>0.62775000000000003</v>
      </c>
      <c r="E12" s="286">
        <f>C12/D12</f>
        <v>9.2712066905615291</v>
      </c>
    </row>
    <row r="13" spans="1:5" ht="15">
      <c r="A13" s="219" t="s">
        <v>781</v>
      </c>
      <c r="B13" s="174">
        <v>36462</v>
      </c>
      <c r="C13" s="219">
        <v>5.63</v>
      </c>
      <c r="D13" s="62">
        <v>0.63175000000000003</v>
      </c>
      <c r="E13" s="286">
        <f>C13/D13</f>
        <v>8.9117530668777203</v>
      </c>
    </row>
    <row r="14" spans="1:5" ht="15">
      <c r="A14" s="219" t="s">
        <v>780</v>
      </c>
      <c r="B14" s="174">
        <v>36494</v>
      </c>
      <c r="C14" s="219">
        <v>5.16</v>
      </c>
      <c r="D14" s="62">
        <v>0.63824999999999998</v>
      </c>
      <c r="E14" s="286">
        <f>C14/D14</f>
        <v>8.0846063454759118</v>
      </c>
    </row>
    <row r="15" spans="1:5" ht="15">
      <c r="A15" s="219" t="s">
        <v>781</v>
      </c>
      <c r="B15" s="174">
        <v>36525</v>
      </c>
      <c r="C15" s="219">
        <v>5.42</v>
      </c>
      <c r="D15" s="62">
        <v>0.64924999999999999</v>
      </c>
      <c r="E15" s="286">
        <f>C15/D15</f>
        <v>8.3480939545629571</v>
      </c>
    </row>
    <row r="16" spans="1:5" ht="15">
      <c r="A16" s="219" t="s">
        <v>782</v>
      </c>
      <c r="B16" s="174">
        <v>36556</v>
      </c>
      <c r="C16" s="219">
        <v>5.25</v>
      </c>
      <c r="D16" s="62">
        <v>0.65466999999999997</v>
      </c>
      <c r="E16" s="286">
        <f>C16/D16</f>
        <v>8.0193074373348416</v>
      </c>
    </row>
    <row r="17" spans="1:5" ht="15">
      <c r="A17" s="219" t="s">
        <v>780</v>
      </c>
      <c r="B17" s="174">
        <v>36585</v>
      </c>
      <c r="C17" s="219">
        <v>5.8</v>
      </c>
      <c r="D17" s="62">
        <v>0.6603</v>
      </c>
      <c r="E17" s="286">
        <f>C17/D17</f>
        <v>8.783886112373164</v>
      </c>
    </row>
    <row r="18" spans="1:5" ht="15">
      <c r="A18" s="219" t="s">
        <v>781</v>
      </c>
      <c r="B18" s="174">
        <v>36616</v>
      </c>
      <c r="C18" s="219">
        <v>5.5</v>
      </c>
      <c r="D18" s="62">
        <v>0.66949999999999998</v>
      </c>
      <c r="E18" s="286">
        <f>C18/D18</f>
        <v>8.2150858849887971</v>
      </c>
    </row>
    <row r="19" spans="1:5" ht="15">
      <c r="A19" s="219" t="s">
        <v>781</v>
      </c>
      <c r="B19" s="174">
        <v>36644</v>
      </c>
      <c r="C19" s="219">
        <v>5.54</v>
      </c>
      <c r="D19" s="62">
        <v>0.67470000000000008</v>
      </c>
      <c r="E19" s="286">
        <f>C19/D19</f>
        <v>8.21105676597006</v>
      </c>
    </row>
    <row r="20" spans="1:5" ht="15">
      <c r="A20" s="219" t="s">
        <v>783</v>
      </c>
      <c r="B20" s="174">
        <v>36677</v>
      </c>
      <c r="C20" s="219">
        <v>6.84</v>
      </c>
      <c r="D20" s="62">
        <v>0.68149999999999999</v>
      </c>
      <c r="E20" s="286">
        <f>C20/D20</f>
        <v>10.036683785766691</v>
      </c>
    </row>
    <row r="21" spans="1:5" ht="15">
      <c r="A21" s="219" t="s">
        <v>781</v>
      </c>
      <c r="B21" s="174">
        <v>36707</v>
      </c>
      <c r="C21" s="219">
        <v>7.03</v>
      </c>
      <c r="D21" s="62">
        <v>0.68149999999999999</v>
      </c>
      <c r="E21" s="286">
        <f>C21/D21</f>
        <v>10.315480557593544</v>
      </c>
    </row>
    <row r="22" spans="1:5" ht="15">
      <c r="A22" s="219" t="s">
        <v>782</v>
      </c>
      <c r="B22" s="174">
        <v>36738</v>
      </c>
      <c r="C22" s="219">
        <v>6.81</v>
      </c>
      <c r="D22" s="62">
        <v>0.68776000000000004</v>
      </c>
      <c r="E22" s="286">
        <f>C22/D22</f>
        <v>9.9017098988019061</v>
      </c>
    </row>
    <row r="23" spans="1:5" ht="15">
      <c r="A23" s="219" t="s">
        <v>779</v>
      </c>
      <c r="B23" s="174">
        <v>36769</v>
      </c>
      <c r="C23" s="219">
        <v>6.69</v>
      </c>
      <c r="D23" s="62">
        <v>0.68964999999999999</v>
      </c>
      <c r="E23" s="286">
        <f>C23/D23</f>
        <v>9.7005727542956581</v>
      </c>
    </row>
    <row r="24" spans="1:5" ht="15">
      <c r="A24" s="219" t="s">
        <v>781</v>
      </c>
      <c r="B24" s="174">
        <v>36798</v>
      </c>
      <c r="C24" s="219">
        <v>6.86</v>
      </c>
      <c r="D24" s="62">
        <v>0.69099999999999995</v>
      </c>
      <c r="E24" s="286">
        <f>C24/D24</f>
        <v>9.9276410998552826</v>
      </c>
    </row>
    <row r="25" spans="1:5" ht="15">
      <c r="A25" s="219" t="s">
        <v>780</v>
      </c>
      <c r="B25" s="174">
        <v>36830</v>
      </c>
      <c r="C25" s="219">
        <v>6.39</v>
      </c>
      <c r="D25" s="62">
        <v>0.69425999999999999</v>
      </c>
      <c r="E25" s="286">
        <f>C25/D25</f>
        <v>9.2040445942442304</v>
      </c>
    </row>
    <row r="26" spans="1:5" ht="15">
      <c r="A26" s="219" t="s">
        <v>779</v>
      </c>
      <c r="B26" s="174">
        <v>36860</v>
      </c>
      <c r="C26" s="219">
        <v>6.35</v>
      </c>
      <c r="D26" s="62">
        <v>0.69699999999999995</v>
      </c>
      <c r="E26" s="286">
        <f>C26/D26</f>
        <v>9.110473457675754</v>
      </c>
    </row>
    <row r="27" spans="1:5" ht="15">
      <c r="A27" s="219" t="s">
        <v>781</v>
      </c>
      <c r="B27" s="174">
        <v>36889</v>
      </c>
      <c r="C27" s="219">
        <v>6.83</v>
      </c>
      <c r="D27" s="62">
        <v>0.70025000000000004</v>
      </c>
      <c r="E27" s="286">
        <f>C27/D27</f>
        <v>9.7536594073545153</v>
      </c>
    </row>
    <row r="28" spans="1:5" ht="15">
      <c r="A28" s="219" t="s">
        <v>783</v>
      </c>
      <c r="B28" s="174">
        <v>36922</v>
      </c>
      <c r="C28" s="219">
        <v>7.9</v>
      </c>
      <c r="D28" s="62">
        <v>0.70101000000000002</v>
      </c>
      <c r="E28" s="286">
        <f>C28/D28</f>
        <v>11.269454073408369</v>
      </c>
    </row>
    <row r="29" spans="1:5" ht="15">
      <c r="A29" s="219" t="s">
        <v>783</v>
      </c>
      <c r="B29" s="174">
        <v>36950</v>
      </c>
      <c r="C29" s="219">
        <v>7.73</v>
      </c>
      <c r="D29" s="62">
        <v>0.70440999999999998</v>
      </c>
      <c r="E29" s="286">
        <f>C29/D29</f>
        <v>10.973722689910707</v>
      </c>
    </row>
    <row r="30" spans="1:5" ht="15">
      <c r="A30" s="219" t="s">
        <v>781</v>
      </c>
      <c r="B30" s="174">
        <v>36980</v>
      </c>
      <c r="C30" s="219">
        <v>7.36</v>
      </c>
      <c r="D30" s="62">
        <v>0.70725000000000005</v>
      </c>
      <c r="E30" s="286">
        <f>C30/D30</f>
        <v>10.40650406504065</v>
      </c>
    </row>
    <row r="31" spans="1:5" ht="15">
      <c r="A31" s="219" t="s">
        <v>782</v>
      </c>
      <c r="B31" s="174">
        <v>37011</v>
      </c>
      <c r="C31" s="219">
        <v>7.57</v>
      </c>
      <c r="D31" s="62">
        <v>0.71225000000000005</v>
      </c>
      <c r="E31" s="286">
        <f>C31/D31</f>
        <v>10.628290628290628</v>
      </c>
    </row>
    <row r="32" spans="1:5" ht="15">
      <c r="A32" s="219" t="s">
        <v>779</v>
      </c>
      <c r="B32" s="174">
        <v>37042</v>
      </c>
      <c r="C32" s="219">
        <v>7.82</v>
      </c>
      <c r="D32" s="62">
        <v>0.71526000000000001</v>
      </c>
      <c r="E32" s="286">
        <f>C32/D32</f>
        <v>10.933087268965131</v>
      </c>
    </row>
    <row r="33" spans="1:5" ht="15">
      <c r="A33" s="219" t="s">
        <v>781</v>
      </c>
      <c r="B33" s="174">
        <v>37071</v>
      </c>
      <c r="C33" s="219">
        <v>7.56</v>
      </c>
      <c r="D33" s="62">
        <v>0.71899999999999997</v>
      </c>
      <c r="E33" s="286">
        <f>C33/D33</f>
        <v>10.514603616133519</v>
      </c>
    </row>
    <row r="34" spans="1:5" ht="15">
      <c r="A34" s="219" t="s">
        <v>780</v>
      </c>
      <c r="B34" s="174">
        <v>37103</v>
      </c>
      <c r="C34" s="219">
        <v>7.55</v>
      </c>
      <c r="D34" s="62">
        <v>0.72699999999999998</v>
      </c>
      <c r="E34" s="286">
        <f>C34/D34</f>
        <v>10.385144429160935</v>
      </c>
    </row>
    <row r="35" spans="1:5" ht="15">
      <c r="A35" s="219" t="s">
        <v>781</v>
      </c>
      <c r="B35" s="174">
        <v>37134</v>
      </c>
      <c r="C35" s="219">
        <v>7.27</v>
      </c>
      <c r="D35" s="62">
        <v>0.73824999999999996</v>
      </c>
      <c r="E35" s="286">
        <f>C35/D35</f>
        <v>9.8476125973586175</v>
      </c>
    </row>
    <row r="36" spans="1:5" ht="15">
      <c r="A36" s="219" t="s">
        <v>781</v>
      </c>
      <c r="B36" s="174">
        <v>37162</v>
      </c>
      <c r="C36" s="219">
        <v>7.04</v>
      </c>
      <c r="D36" s="62">
        <v>0.74299999999999999</v>
      </c>
      <c r="E36" s="286">
        <f>C36/D36</f>
        <v>9.4751009421265149</v>
      </c>
    </row>
    <row r="37" spans="1:5" ht="15">
      <c r="A37" s="219" t="s">
        <v>783</v>
      </c>
      <c r="B37" s="174">
        <v>37195</v>
      </c>
      <c r="C37" s="219">
        <v>6.69</v>
      </c>
      <c r="D37" s="62">
        <v>0.74373999999999996</v>
      </c>
      <c r="E37" s="286">
        <f>C37/D37</f>
        <v>8.9950789254309313</v>
      </c>
    </row>
    <row r="38" spans="1:5" ht="15">
      <c r="A38" s="219" t="s">
        <v>781</v>
      </c>
      <c r="B38" s="174">
        <v>37225</v>
      </c>
      <c r="C38" s="219">
        <v>6.38</v>
      </c>
      <c r="D38" s="62">
        <v>0.747</v>
      </c>
      <c r="E38" s="286">
        <f>C38/D38</f>
        <v>8.5408299866131188</v>
      </c>
    </row>
    <row r="39" spans="1:5" ht="15">
      <c r="A39" s="219" t="s">
        <v>782</v>
      </c>
      <c r="B39" s="174">
        <v>37256</v>
      </c>
      <c r="C39" s="219">
        <v>6.57</v>
      </c>
      <c r="D39" s="62">
        <v>0.77300000000000002</v>
      </c>
      <c r="E39" s="286">
        <f>C39/D39</f>
        <v>8.4993531694695985</v>
      </c>
    </row>
    <row r="40" spans="1:5" ht="15">
      <c r="A40" s="219" t="s">
        <v>779</v>
      </c>
      <c r="B40" s="174">
        <v>37287</v>
      </c>
      <c r="C40" s="219">
        <v>6.32</v>
      </c>
      <c r="D40" s="62">
        <v>0.76500000000000001</v>
      </c>
      <c r="E40" s="286">
        <f>C40/D40</f>
        <v>8.2614379084967329</v>
      </c>
    </row>
    <row r="41" spans="1:5" ht="15">
      <c r="A41" s="219" t="s">
        <v>779</v>
      </c>
      <c r="B41" s="174">
        <v>37315</v>
      </c>
      <c r="C41" s="219">
        <v>6.96</v>
      </c>
      <c r="D41" s="62">
        <v>1.0640099999999999</v>
      </c>
      <c r="E41" s="286">
        <f>C41/D41</f>
        <v>6.5412919051512679</v>
      </c>
    </row>
    <row r="42" spans="1:5" ht="15">
      <c r="A42" s="219" t="s">
        <v>781</v>
      </c>
      <c r="B42" s="174">
        <v>37344</v>
      </c>
      <c r="C42" s="219">
        <v>6.83</v>
      </c>
      <c r="D42" s="62">
        <v>0.88500000000000001</v>
      </c>
      <c r="E42" s="286">
        <f>C42/D42</f>
        <v>7.7175141242937855</v>
      </c>
    </row>
    <row r="43" spans="1:5" ht="15">
      <c r="A43" s="219" t="s">
        <v>780</v>
      </c>
      <c r="B43" s="174">
        <v>37376</v>
      </c>
      <c r="C43" s="219">
        <v>6.71</v>
      </c>
      <c r="D43" s="62">
        <v>0.84299999999999997</v>
      </c>
      <c r="E43" s="286">
        <f>C43/D43</f>
        <v>7.9596678529062874</v>
      </c>
    </row>
    <row r="44" spans="1:5" ht="15">
      <c r="A44" s="219" t="s">
        <v>781</v>
      </c>
      <c r="B44" s="174">
        <v>37407</v>
      </c>
      <c r="C44" s="219">
        <v>7.42</v>
      </c>
      <c r="D44" s="62">
        <v>1.1450100000000001</v>
      </c>
      <c r="E44" s="286">
        <f>C44/D44</f>
        <v>6.4802927485349464</v>
      </c>
    </row>
    <row r="45" spans="1:5" ht="15">
      <c r="A45" s="219" t="s">
        <v>781</v>
      </c>
      <c r="B45" s="174">
        <v>37435</v>
      </c>
      <c r="C45" s="219">
        <v>7.45</v>
      </c>
      <c r="D45" s="62">
        <v>1.3000099999999999</v>
      </c>
      <c r="E45" s="286">
        <f>C45/D45</f>
        <v>5.7307251482680908</v>
      </c>
    </row>
    <row r="46" spans="1:5" ht="15">
      <c r="A46" s="219" t="s">
        <v>783</v>
      </c>
      <c r="B46" s="174">
        <v>37468</v>
      </c>
      <c r="C46" s="219">
        <v>7.13</v>
      </c>
      <c r="D46" s="62">
        <v>1.3360099999999999</v>
      </c>
      <c r="E46" s="286">
        <f>C46/D46</f>
        <v>5.336786401299392</v>
      </c>
    </row>
    <row r="47" spans="1:5" ht="15">
      <c r="A47" s="219" t="s">
        <v>781</v>
      </c>
      <c r="B47" s="174">
        <v>37498</v>
      </c>
      <c r="C47" s="219">
        <v>6.79</v>
      </c>
      <c r="D47" s="62">
        <v>1.4165099999999999</v>
      </c>
      <c r="E47" s="286">
        <f>C47/D47</f>
        <v>4.7934712780001556</v>
      </c>
    </row>
    <row r="48" spans="1:5" ht="15">
      <c r="A48" s="219" t="s">
        <v>782</v>
      </c>
      <c r="B48" s="174">
        <v>37529</v>
      </c>
      <c r="C48" s="219">
        <v>7.45</v>
      </c>
      <c r="D48" s="62">
        <v>1.476</v>
      </c>
      <c r="E48" s="286">
        <f>C48/D48</f>
        <v>5.0474254742547426</v>
      </c>
    </row>
    <row r="49" spans="1:5" ht="15">
      <c r="A49" s="219" t="s">
        <v>779</v>
      </c>
      <c r="B49" s="174">
        <v>37560</v>
      </c>
      <c r="C49" s="219">
        <v>7.74</v>
      </c>
      <c r="D49" s="62">
        <v>1.4179999999999999</v>
      </c>
      <c r="E49" s="286">
        <f>C49/D49</f>
        <v>5.4583921015514818</v>
      </c>
    </row>
    <row r="50" spans="1:5" ht="15">
      <c r="A50" s="219" t="s">
        <v>781</v>
      </c>
      <c r="B50" s="174">
        <v>37589</v>
      </c>
      <c r="C50" s="219">
        <v>8.02</v>
      </c>
      <c r="D50" s="62">
        <v>1.3220000000000001</v>
      </c>
      <c r="E50" s="286">
        <f>C50/D50</f>
        <v>6.0665658093797274</v>
      </c>
    </row>
    <row r="51" spans="1:5" ht="15">
      <c r="A51" s="219" t="s">
        <v>780</v>
      </c>
      <c r="B51" s="174">
        <v>37621</v>
      </c>
      <c r="C51" s="219">
        <v>8.02</v>
      </c>
      <c r="D51" s="62">
        <v>1.3835</v>
      </c>
      <c r="E51" s="286">
        <f>C51/D51</f>
        <v>5.7968919407300321</v>
      </c>
    </row>
    <row r="52" spans="1:5" ht="15">
      <c r="A52" s="219" t="s">
        <v>781</v>
      </c>
      <c r="B52" s="174">
        <v>37652</v>
      </c>
      <c r="C52" s="219">
        <v>8.2899999999999991</v>
      </c>
      <c r="D52" s="62">
        <v>1.9239999999999999</v>
      </c>
      <c r="E52" s="286">
        <f>C52/D52</f>
        <v>4.3087318087318085</v>
      </c>
    </row>
    <row r="53" spans="1:5" ht="15">
      <c r="A53" s="219" t="s">
        <v>781</v>
      </c>
      <c r="B53" s="174">
        <v>37680</v>
      </c>
      <c r="C53" s="219">
        <v>8.51</v>
      </c>
      <c r="D53" s="62">
        <v>1.6</v>
      </c>
      <c r="E53" s="286">
        <f>C53/D53</f>
        <v>5.3187499999999996</v>
      </c>
    </row>
    <row r="54" spans="1:5" ht="15">
      <c r="A54" s="219" t="s">
        <v>782</v>
      </c>
      <c r="B54" s="174">
        <v>37711</v>
      </c>
      <c r="C54" s="219">
        <v>8.51</v>
      </c>
      <c r="D54" s="62">
        <v>1.6</v>
      </c>
      <c r="E54" s="286">
        <f>C54/D54</f>
        <v>5.3187499999999996</v>
      </c>
    </row>
    <row r="55" spans="1:5" ht="15">
      <c r="A55" s="219" t="s">
        <v>783</v>
      </c>
      <c r="B55" s="174">
        <v>37741</v>
      </c>
      <c r="C55" s="219">
        <v>8.6300000000000008</v>
      </c>
      <c r="D55" s="62">
        <v>1.6</v>
      </c>
      <c r="E55" s="286">
        <f>C55/D55</f>
        <v>5.3937499999999998</v>
      </c>
    </row>
    <row r="56" spans="1:5" ht="15">
      <c r="A56" s="219" t="s">
        <v>781</v>
      </c>
      <c r="B56" s="174">
        <v>37771</v>
      </c>
      <c r="C56" s="219">
        <v>12.8</v>
      </c>
      <c r="D56" s="62">
        <v>1.6</v>
      </c>
      <c r="E56" s="286">
        <f>C56/D56</f>
        <v>8</v>
      </c>
    </row>
    <row r="57" spans="1:5" ht="15">
      <c r="A57" s="219" t="s">
        <v>782</v>
      </c>
      <c r="B57" s="174">
        <v>37802</v>
      </c>
      <c r="C57" s="219">
        <v>13.67</v>
      </c>
      <c r="D57" s="62">
        <v>1.6</v>
      </c>
      <c r="E57" s="286">
        <f>C57/D57</f>
        <v>8.5437499999999993</v>
      </c>
    </row>
    <row r="58" spans="1:5" ht="15">
      <c r="A58" s="219" t="s">
        <v>779</v>
      </c>
      <c r="B58" s="174">
        <v>37833</v>
      </c>
      <c r="C58" s="219">
        <v>14.05</v>
      </c>
      <c r="D58" s="62">
        <v>1.6</v>
      </c>
      <c r="E58" s="286">
        <f>C58/D58</f>
        <v>8.78125</v>
      </c>
    </row>
    <row r="59" spans="1:5" ht="15">
      <c r="A59" s="219" t="s">
        <v>781</v>
      </c>
      <c r="B59" s="174">
        <v>37862</v>
      </c>
      <c r="C59" s="219">
        <v>14.5</v>
      </c>
      <c r="D59" s="62">
        <v>1.6</v>
      </c>
      <c r="E59" s="286">
        <f>C59/D59</f>
        <v>9.0625</v>
      </c>
    </row>
    <row r="60" spans="1:5" ht="15">
      <c r="A60" s="219" t="s">
        <v>780</v>
      </c>
      <c r="B60" s="174">
        <v>37894</v>
      </c>
      <c r="C60" s="219">
        <v>16.96</v>
      </c>
      <c r="D60" s="62">
        <v>1.6</v>
      </c>
      <c r="E60" s="286">
        <f>C60/D60</f>
        <v>10.6</v>
      </c>
    </row>
    <row r="61" spans="1:5" ht="15">
      <c r="A61" s="219" t="s">
        <v>781</v>
      </c>
      <c r="B61" s="174">
        <v>37925</v>
      </c>
      <c r="C61" s="219">
        <v>20.41</v>
      </c>
      <c r="D61" s="62">
        <v>1.6</v>
      </c>
      <c r="E61" s="286">
        <f>C61/D61</f>
        <v>12.75625</v>
      </c>
    </row>
    <row r="62" spans="1:5" ht="15">
      <c r="A62" s="219" t="s">
        <v>781</v>
      </c>
      <c r="B62" s="174">
        <v>37953</v>
      </c>
      <c r="C62" s="219">
        <v>21.4</v>
      </c>
      <c r="D62" s="62">
        <v>1.6</v>
      </c>
      <c r="E62" s="286">
        <f>C62/D62</f>
        <v>13.374999999999998</v>
      </c>
    </row>
    <row r="63" spans="1:5" ht="15">
      <c r="A63" s="219" t="s">
        <v>783</v>
      </c>
      <c r="B63" s="174">
        <v>37986</v>
      </c>
      <c r="C63" s="219">
        <v>22.2</v>
      </c>
      <c r="D63" s="62">
        <v>1.6</v>
      </c>
      <c r="E63" s="286">
        <f>C63/D63</f>
        <v>13.874999999999998</v>
      </c>
    </row>
    <row r="64" spans="1:5" ht="15">
      <c r="A64" s="219" t="s">
        <v>781</v>
      </c>
      <c r="B64" s="174">
        <v>38016</v>
      </c>
      <c r="C64" s="219">
        <v>27.96</v>
      </c>
      <c r="D64" s="62">
        <v>1.6</v>
      </c>
      <c r="E64" s="286">
        <f>C64/D64</f>
        <v>17.474999999999998</v>
      </c>
    </row>
    <row r="65" spans="1:5" ht="15">
      <c r="A65" s="219" t="s">
        <v>781</v>
      </c>
      <c r="B65" s="174">
        <v>38044</v>
      </c>
      <c r="C65" s="219">
        <v>27.48</v>
      </c>
      <c r="D65" s="62">
        <v>1.92</v>
      </c>
      <c r="E65" s="286">
        <f>C65/D65</f>
        <v>14.3125</v>
      </c>
    </row>
    <row r="66" spans="1:5" ht="15">
      <c r="A66" s="219" t="s">
        <v>783</v>
      </c>
      <c r="B66" s="174">
        <v>38077</v>
      </c>
      <c r="C66" s="219">
        <v>26.58</v>
      </c>
      <c r="D66" s="62">
        <v>1.92</v>
      </c>
      <c r="E66" s="286">
        <f>C66/D66</f>
        <v>13.84375</v>
      </c>
    </row>
    <row r="67" spans="1:5" ht="15">
      <c r="A67" s="219" t="s">
        <v>781</v>
      </c>
      <c r="B67" s="174">
        <v>38107</v>
      </c>
      <c r="C67" s="219">
        <v>25.88</v>
      </c>
      <c r="D67" s="62">
        <v>1.92</v>
      </c>
      <c r="E67" s="286">
        <f>C67/D67</f>
        <v>13.479166666666666</v>
      </c>
    </row>
    <row r="68" spans="1:5" ht="15">
      <c r="A68" s="219" t="s">
        <v>782</v>
      </c>
      <c r="B68" s="174">
        <v>38138</v>
      </c>
      <c r="C68" s="219">
        <v>25.41</v>
      </c>
      <c r="D68" s="62">
        <v>1.92</v>
      </c>
      <c r="E68" s="286">
        <f>C68/D68</f>
        <v>13.234375</v>
      </c>
    </row>
    <row r="69" spans="1:5" ht="15">
      <c r="A69" s="219" t="s">
        <v>783</v>
      </c>
      <c r="B69" s="174">
        <v>38168</v>
      </c>
      <c r="C69" s="219">
        <v>25.29</v>
      </c>
      <c r="D69" s="62">
        <v>1.92</v>
      </c>
      <c r="E69" s="286">
        <f>C69/D69</f>
        <v>13.171875</v>
      </c>
    </row>
    <row r="70" spans="1:5" ht="15">
      <c r="A70" s="219" t="s">
        <v>781</v>
      </c>
      <c r="B70" s="174">
        <v>38198</v>
      </c>
      <c r="C70" s="219">
        <v>25.61</v>
      </c>
      <c r="D70" s="62">
        <v>1.92</v>
      </c>
      <c r="E70" s="286">
        <f>C70/D70</f>
        <v>13.338541666666666</v>
      </c>
    </row>
    <row r="71" spans="1:5" ht="15">
      <c r="A71" s="219" t="s">
        <v>780</v>
      </c>
      <c r="B71" s="174">
        <v>38230</v>
      </c>
      <c r="C71" s="219">
        <v>27.26</v>
      </c>
      <c r="D71" s="62">
        <v>1.92</v>
      </c>
      <c r="E71" s="286">
        <f>C71/D71</f>
        <v>14.197916666666668</v>
      </c>
    </row>
    <row r="72" spans="1:5" ht="15">
      <c r="A72" s="219" t="s">
        <v>779</v>
      </c>
      <c r="B72" s="174">
        <v>38260</v>
      </c>
      <c r="C72" s="219">
        <v>30.11</v>
      </c>
      <c r="D72" s="62">
        <v>1.92</v>
      </c>
      <c r="E72" s="286">
        <f>C72/D72</f>
        <v>15.682291666666666</v>
      </c>
    </row>
    <row r="73" spans="1:5" ht="15">
      <c r="A73" s="219" t="s">
        <v>781</v>
      </c>
      <c r="B73" s="174">
        <v>38289</v>
      </c>
      <c r="C73" s="219">
        <v>29.62</v>
      </c>
      <c r="D73" s="62">
        <v>1.92</v>
      </c>
      <c r="E73" s="286">
        <f>C73/D73</f>
        <v>15.427083333333334</v>
      </c>
    </row>
    <row r="74" spans="1:5" ht="15">
      <c r="A74" s="219" t="s">
        <v>780</v>
      </c>
      <c r="B74" s="174">
        <v>38321</v>
      </c>
      <c r="C74" s="219">
        <v>29.31</v>
      </c>
      <c r="D74" s="62">
        <v>1.92</v>
      </c>
      <c r="E74" s="286">
        <f>C74/D74</f>
        <v>15.265625</v>
      </c>
    </row>
    <row r="75" spans="1:5" ht="15">
      <c r="A75" s="219" t="s">
        <v>781</v>
      </c>
      <c r="B75" s="174">
        <v>38352</v>
      </c>
      <c r="C75" s="219">
        <v>29.95</v>
      </c>
      <c r="D75" s="62">
        <v>1.92</v>
      </c>
      <c r="E75" s="286">
        <f>C75/D75</f>
        <v>15.598958333333334</v>
      </c>
    </row>
    <row r="76" spans="1:5" ht="15">
      <c r="A76" s="219" t="s">
        <v>782</v>
      </c>
      <c r="B76" s="174">
        <v>38383</v>
      </c>
      <c r="C76" s="219">
        <v>29.3</v>
      </c>
      <c r="D76" s="62">
        <v>2.72</v>
      </c>
      <c r="E76" s="286">
        <f>C76/D76</f>
        <v>10.772058823529411</v>
      </c>
    </row>
    <row r="77" spans="1:5" ht="15">
      <c r="A77" s="219" t="s">
        <v>782</v>
      </c>
      <c r="B77" s="174">
        <v>38411</v>
      </c>
      <c r="C77" s="219">
        <v>30.39</v>
      </c>
      <c r="D77" s="62">
        <v>2.74</v>
      </c>
      <c r="E77" s="286">
        <f>C77/D77</f>
        <v>11.091240875912408</v>
      </c>
    </row>
    <row r="78" spans="1:5" ht="15">
      <c r="A78" s="219" t="s">
        <v>779</v>
      </c>
      <c r="B78" s="174">
        <v>38442</v>
      </c>
      <c r="C78" s="219">
        <v>28.98</v>
      </c>
      <c r="D78" s="62">
        <v>2.72</v>
      </c>
      <c r="E78" s="286">
        <f>C78/D78</f>
        <v>10.654411764705882</v>
      </c>
    </row>
    <row r="79" spans="1:5" ht="15">
      <c r="A79" s="219" t="s">
        <v>781</v>
      </c>
      <c r="B79" s="174">
        <v>38471</v>
      </c>
      <c r="C79" s="219">
        <v>25.09</v>
      </c>
      <c r="D79" s="62">
        <v>2.6</v>
      </c>
      <c r="E79" s="286">
        <f>C79/D79</f>
        <v>9.65</v>
      </c>
    </row>
    <row r="80" spans="1:5" ht="15">
      <c r="A80" s="219" t="s">
        <v>780</v>
      </c>
      <c r="B80" s="174">
        <v>38503</v>
      </c>
      <c r="C80" s="219">
        <v>22.49</v>
      </c>
      <c r="D80" s="62">
        <v>2.58</v>
      </c>
      <c r="E80" s="286">
        <f>C80/D80</f>
        <v>8.7170542635658901</v>
      </c>
    </row>
    <row r="81" spans="1:5" ht="15">
      <c r="A81" s="219" t="s">
        <v>779</v>
      </c>
      <c r="B81" s="174">
        <v>38533</v>
      </c>
      <c r="C81" s="219">
        <v>21.6</v>
      </c>
      <c r="D81" s="62">
        <v>2.54</v>
      </c>
      <c r="E81" s="286">
        <f>C81/D81</f>
        <v>8.5039370078740166</v>
      </c>
    </row>
    <row r="82" spans="1:5" ht="15">
      <c r="A82" s="219" t="s">
        <v>781</v>
      </c>
      <c r="B82" s="174">
        <v>38562</v>
      </c>
      <c r="C82" s="219">
        <v>20.56</v>
      </c>
      <c r="D82" s="62">
        <v>2.58</v>
      </c>
      <c r="E82" s="286">
        <f>C82/D82</f>
        <v>7.9689922480620146</v>
      </c>
    </row>
    <row r="83" spans="1:5" ht="15">
      <c r="A83" s="219" t="s">
        <v>783</v>
      </c>
      <c r="B83" s="174">
        <v>38595</v>
      </c>
      <c r="C83" s="219">
        <v>19.7</v>
      </c>
      <c r="D83" s="62">
        <v>2.58</v>
      </c>
      <c r="E83" s="286">
        <f>C83/D83</f>
        <v>7.6356589147286815</v>
      </c>
    </row>
    <row r="84" spans="1:5" ht="15">
      <c r="A84" s="219" t="s">
        <v>781</v>
      </c>
      <c r="B84" s="174">
        <v>38625</v>
      </c>
      <c r="C84" s="219">
        <v>20.77</v>
      </c>
      <c r="D84" s="62">
        <v>2.66</v>
      </c>
      <c r="E84" s="286">
        <f>C84/D84</f>
        <v>7.8082706766917287</v>
      </c>
    </row>
    <row r="85" spans="1:5" ht="15">
      <c r="A85" s="219" t="s">
        <v>782</v>
      </c>
      <c r="B85" s="174">
        <v>38656</v>
      </c>
      <c r="C85" s="219">
        <v>19.649999999999999</v>
      </c>
      <c r="D85" s="62">
        <v>2.77</v>
      </c>
      <c r="E85" s="286">
        <f>C85/D85</f>
        <v>7.0938628158844761</v>
      </c>
    </row>
    <row r="86" spans="1:5" ht="15">
      <c r="A86" s="219" t="s">
        <v>783</v>
      </c>
      <c r="B86" s="174">
        <v>38686</v>
      </c>
      <c r="C86" s="219">
        <v>19.989999999999998</v>
      </c>
      <c r="D86" s="62">
        <v>2.65</v>
      </c>
      <c r="E86" s="286">
        <f>C86/D86</f>
        <v>7.5433962264150942</v>
      </c>
    </row>
    <row r="87" spans="1:5" ht="15">
      <c r="A87" s="219" t="s">
        <v>781</v>
      </c>
      <c r="B87" s="174">
        <v>38716</v>
      </c>
      <c r="C87" s="219">
        <v>20.39</v>
      </c>
      <c r="D87" s="62">
        <v>2.7</v>
      </c>
      <c r="E87" s="286">
        <f>C87/D87</f>
        <v>7.5518518518518514</v>
      </c>
    </row>
    <row r="88" spans="1:5" ht="15">
      <c r="A88" s="219" t="s">
        <v>780</v>
      </c>
      <c r="B88" s="174">
        <v>38748</v>
      </c>
      <c r="C88" s="219">
        <v>25.12</v>
      </c>
      <c r="D88" s="62">
        <v>2.66</v>
      </c>
      <c r="E88" s="286">
        <f>C88/D88</f>
        <v>9.4436090225563909</v>
      </c>
    </row>
    <row r="89" spans="1:5" ht="15">
      <c r="A89" s="219" t="s">
        <v>780</v>
      </c>
      <c r="B89" s="174">
        <v>38776</v>
      </c>
      <c r="C89" s="219">
        <v>28.3</v>
      </c>
      <c r="D89" s="62">
        <v>2.6150000000000002</v>
      </c>
      <c r="E89" s="286">
        <f>C89/D89</f>
        <v>10.822179732313575</v>
      </c>
    </row>
    <row r="90" spans="1:5" ht="15">
      <c r="A90" s="219" t="s">
        <v>781</v>
      </c>
      <c r="B90" s="174">
        <v>38807</v>
      </c>
      <c r="C90" s="219">
        <v>30.88</v>
      </c>
      <c r="D90" s="62">
        <v>2.5649999999999999</v>
      </c>
      <c r="E90" s="286">
        <f>C90/D90</f>
        <v>12.038986354775828</v>
      </c>
    </row>
    <row r="91" spans="1:5" ht="15">
      <c r="A91" s="219" t="s">
        <v>781</v>
      </c>
      <c r="B91" s="174">
        <v>38835</v>
      </c>
      <c r="C91" s="219">
        <v>31.19</v>
      </c>
      <c r="D91" s="62">
        <v>2.59</v>
      </c>
      <c r="E91" s="286">
        <f>C91/D91</f>
        <v>12.042471042471044</v>
      </c>
    </row>
    <row r="92" spans="1:5" ht="15">
      <c r="A92" s="219" t="s">
        <v>783</v>
      </c>
      <c r="B92" s="174">
        <v>38868</v>
      </c>
      <c r="C92" s="219">
        <v>30.27</v>
      </c>
      <c r="D92" s="62">
        <v>2.61</v>
      </c>
      <c r="E92" s="286">
        <f>C92/D92</f>
        <v>11.597701149425287</v>
      </c>
    </row>
    <row r="93" spans="1:5" ht="15">
      <c r="A93" s="219" t="s">
        <v>781</v>
      </c>
      <c r="B93" s="174">
        <v>38898</v>
      </c>
      <c r="C93" s="219">
        <v>30.75</v>
      </c>
      <c r="D93" s="62">
        <v>2.62</v>
      </c>
      <c r="E93" s="286">
        <f>C93/D93</f>
        <v>11.736641221374045</v>
      </c>
    </row>
    <row r="94" spans="1:5" ht="15">
      <c r="A94" s="219" t="s">
        <v>782</v>
      </c>
      <c r="B94" s="174">
        <v>38929</v>
      </c>
      <c r="C94" s="219">
        <v>34.229999999999997</v>
      </c>
      <c r="D94" s="62">
        <v>2.66</v>
      </c>
      <c r="E94" s="286">
        <f>C94/D94</f>
        <v>12.868421052631577</v>
      </c>
    </row>
    <row r="95" spans="1:5" ht="15">
      <c r="A95" s="219" t="s">
        <v>779</v>
      </c>
      <c r="B95" s="174">
        <v>38960</v>
      </c>
      <c r="C95" s="219">
        <v>35.36</v>
      </c>
      <c r="D95" s="62">
        <v>2.7250000000000001</v>
      </c>
      <c r="E95" s="286">
        <f>C95/D95</f>
        <v>12.976146788990825</v>
      </c>
    </row>
    <row r="96" spans="1:5" ht="15">
      <c r="A96" s="219" t="s">
        <v>781</v>
      </c>
      <c r="B96" s="174">
        <v>38989</v>
      </c>
      <c r="C96" s="219">
        <v>35.39</v>
      </c>
      <c r="D96" s="62">
        <v>2.9</v>
      </c>
      <c r="E96" s="286">
        <f>C96/D96</f>
        <v>12.203448275862069</v>
      </c>
    </row>
    <row r="97" spans="1:5" ht="15">
      <c r="A97" s="219" t="s">
        <v>780</v>
      </c>
      <c r="B97" s="174">
        <v>39021</v>
      </c>
      <c r="C97" s="219">
        <v>38.159999999999997</v>
      </c>
      <c r="D97" s="62">
        <v>2.98</v>
      </c>
      <c r="E97" s="286">
        <f>C97/D97</f>
        <v>12.805369127516778</v>
      </c>
    </row>
    <row r="98" spans="1:5" ht="15">
      <c r="A98" s="219" t="s">
        <v>779</v>
      </c>
      <c r="B98" s="174">
        <v>39051</v>
      </c>
      <c r="C98" s="219">
        <v>43.11</v>
      </c>
      <c r="D98" s="62">
        <v>3.375</v>
      </c>
      <c r="E98" s="286">
        <f>C98/D98</f>
        <v>12.773333333333333</v>
      </c>
    </row>
    <row r="99" spans="1:5" ht="15">
      <c r="A99" s="219" t="s">
        <v>781</v>
      </c>
      <c r="B99" s="174">
        <v>39080</v>
      </c>
      <c r="C99" s="219">
        <v>52.23</v>
      </c>
      <c r="D99" s="62">
        <v>3.4</v>
      </c>
      <c r="E99" s="286">
        <f>C99/D99</f>
        <v>15.361764705882353</v>
      </c>
    </row>
    <row r="100" spans="1:5" ht="15">
      <c r="A100" s="219" t="s">
        <v>783</v>
      </c>
      <c r="B100" s="174">
        <v>39113</v>
      </c>
      <c r="C100" s="219">
        <v>43.97</v>
      </c>
      <c r="D100" s="62">
        <v>4.3499999999999996</v>
      </c>
      <c r="E100" s="286">
        <f>C100/D100</f>
        <v>10.108045977011495</v>
      </c>
    </row>
    <row r="101" spans="1:5" ht="15">
      <c r="A101" s="219" t="s">
        <v>783</v>
      </c>
      <c r="B101" s="174">
        <v>39141</v>
      </c>
      <c r="C101" s="219">
        <v>50.53</v>
      </c>
      <c r="D101" s="62">
        <v>4.0999999999999996</v>
      </c>
      <c r="E101" s="286">
        <f>C101/D101</f>
        <v>12.324390243902441</v>
      </c>
    </row>
    <row r="102" spans="1:5" ht="15">
      <c r="A102" s="219" t="s">
        <v>781</v>
      </c>
      <c r="B102" s="174">
        <v>39171</v>
      </c>
      <c r="C102" s="219">
        <v>48.95</v>
      </c>
      <c r="D102" s="62">
        <v>3.65</v>
      </c>
      <c r="E102" s="286">
        <f>C102/D102</f>
        <v>13.41095890410959</v>
      </c>
    </row>
    <row r="103" spans="1:5" ht="15">
      <c r="A103" s="219" t="s">
        <v>782</v>
      </c>
      <c r="B103" s="174">
        <v>39202</v>
      </c>
      <c r="C103" s="219">
        <v>43.36</v>
      </c>
      <c r="D103" s="62">
        <v>3.8</v>
      </c>
      <c r="E103" s="286">
        <f>C103/D103</f>
        <v>11.410526315789474</v>
      </c>
    </row>
    <row r="104" spans="1:5" ht="15">
      <c r="A104" s="219" t="s">
        <v>779</v>
      </c>
      <c r="B104" s="174">
        <v>39233</v>
      </c>
      <c r="C104" s="219">
        <v>39.520000000000003</v>
      </c>
      <c r="D104" s="62">
        <v>4.0999999999999996</v>
      </c>
      <c r="E104" s="286">
        <f>C104/D104</f>
        <v>9.6390243902439039</v>
      </c>
    </row>
    <row r="105" spans="1:5" ht="15">
      <c r="A105" s="219" t="s">
        <v>781</v>
      </c>
      <c r="B105" s="174">
        <v>39262</v>
      </c>
      <c r="C105" s="219">
        <v>39.700000000000003</v>
      </c>
      <c r="D105" s="62">
        <v>4.0999999999999996</v>
      </c>
      <c r="E105" s="286">
        <f>C105/D105</f>
        <v>9.6829268292682951</v>
      </c>
    </row>
    <row r="106" spans="1:5" ht="15">
      <c r="A106" s="219" t="s">
        <v>780</v>
      </c>
      <c r="B106" s="174">
        <v>39294</v>
      </c>
      <c r="C106" s="219">
        <v>42.13</v>
      </c>
      <c r="D106" s="62">
        <v>4.4249999999999998</v>
      </c>
      <c r="E106" s="286">
        <f>C106/D106</f>
        <v>9.5209039548022609</v>
      </c>
    </row>
    <row r="107" spans="1:5" ht="15">
      <c r="A107" s="219" t="s">
        <v>781</v>
      </c>
      <c r="B107" s="174">
        <v>39325</v>
      </c>
      <c r="C107" s="219">
        <v>39.53</v>
      </c>
      <c r="D107" s="62">
        <v>4.9000000000000004</v>
      </c>
      <c r="E107" s="286">
        <f>C107/D107</f>
        <v>8.0673469387755095</v>
      </c>
    </row>
    <row r="108" spans="1:5" ht="15">
      <c r="A108" s="219" t="s">
        <v>781</v>
      </c>
      <c r="B108" s="174">
        <v>39353</v>
      </c>
      <c r="C108" s="219">
        <v>37.28</v>
      </c>
      <c r="D108" s="62">
        <v>5.01</v>
      </c>
      <c r="E108" s="286">
        <f>C108/D108</f>
        <v>7.4411177644710582</v>
      </c>
    </row>
    <row r="109" spans="1:5" ht="15">
      <c r="A109" s="219" t="s">
        <v>783</v>
      </c>
      <c r="B109" s="174">
        <v>39386</v>
      </c>
      <c r="C109" s="219">
        <v>39.17</v>
      </c>
      <c r="D109" s="62">
        <v>6.75</v>
      </c>
      <c r="E109" s="286">
        <f>C109/D109</f>
        <v>5.8029629629629635</v>
      </c>
    </row>
    <row r="110" spans="1:5" ht="15">
      <c r="A110" s="219" t="s">
        <v>781</v>
      </c>
      <c r="B110" s="174">
        <v>39416</v>
      </c>
      <c r="C110" s="219">
        <v>38.130000000000003</v>
      </c>
      <c r="D110" s="62">
        <v>6.1</v>
      </c>
      <c r="E110" s="286">
        <f>C110/D110</f>
        <v>6.250819672131148</v>
      </c>
    </row>
    <row r="111" spans="1:5" ht="15">
      <c r="A111" s="219" t="s">
        <v>782</v>
      </c>
      <c r="B111" s="174">
        <v>39447</v>
      </c>
      <c r="C111" s="219">
        <v>37.9</v>
      </c>
      <c r="D111" s="62">
        <v>5.7</v>
      </c>
      <c r="E111" s="286">
        <f>C111/D111</f>
        <v>6.6491228070175437</v>
      </c>
    </row>
    <row r="112" spans="1:5" ht="15">
      <c r="A112" s="219" t="s">
        <v>779</v>
      </c>
      <c r="B112" s="174">
        <v>39478</v>
      </c>
      <c r="C112" s="219">
        <v>35.229999999999997</v>
      </c>
      <c r="D112" s="62">
        <v>5.35</v>
      </c>
      <c r="E112" s="286">
        <f>C112/D112</f>
        <v>6.5850467289719621</v>
      </c>
    </row>
    <row r="113" spans="1:5" ht="15">
      <c r="A113" s="219" t="s">
        <v>781</v>
      </c>
      <c r="B113" s="174">
        <v>39507</v>
      </c>
      <c r="C113" s="219">
        <v>34.6</v>
      </c>
      <c r="D113" s="62">
        <v>4.5999999999999996</v>
      </c>
      <c r="E113" s="286">
        <f>C113/D113</f>
        <v>7.5217391304347831</v>
      </c>
    </row>
    <row r="114" spans="1:5" ht="15">
      <c r="A114" s="219" t="s">
        <v>782</v>
      </c>
      <c r="B114" s="174">
        <v>39538</v>
      </c>
      <c r="C114" s="219">
        <v>35.06</v>
      </c>
      <c r="D114" s="62">
        <v>3.95</v>
      </c>
      <c r="E114" s="286">
        <f>C114/D114</f>
        <v>8.8759493670886069</v>
      </c>
    </row>
    <row r="115" spans="1:5" ht="15">
      <c r="A115" s="219" t="s">
        <v>783</v>
      </c>
      <c r="B115" s="174">
        <v>39568</v>
      </c>
      <c r="C115" s="219">
        <v>37.68</v>
      </c>
      <c r="D115" s="62">
        <v>3.5</v>
      </c>
      <c r="E115" s="286">
        <f>C115/D115</f>
        <v>10.765714285714285</v>
      </c>
    </row>
    <row r="116" spans="1:5" ht="15">
      <c r="A116" s="219" t="s">
        <v>781</v>
      </c>
      <c r="B116" s="174">
        <v>39598</v>
      </c>
      <c r="C116" s="219">
        <v>34.67</v>
      </c>
      <c r="D116" s="62">
        <v>3.4</v>
      </c>
      <c r="E116" s="286">
        <f>C116/D116</f>
        <v>10.197058823529412</v>
      </c>
    </row>
    <row r="117" spans="1:5" ht="15">
      <c r="A117" s="219" t="s">
        <v>782</v>
      </c>
      <c r="B117" s="174">
        <v>39629</v>
      </c>
      <c r="C117" s="219">
        <v>37.26</v>
      </c>
      <c r="D117" s="62">
        <v>3.45</v>
      </c>
      <c r="E117" s="286">
        <f>C117/D117</f>
        <v>10.799999999999999</v>
      </c>
    </row>
    <row r="118" spans="1:5" ht="15">
      <c r="A118" s="219" t="s">
        <v>779</v>
      </c>
      <c r="B118" s="174">
        <v>39660</v>
      </c>
      <c r="C118" s="219">
        <v>39.76</v>
      </c>
      <c r="D118" s="62">
        <v>3.4</v>
      </c>
      <c r="E118" s="286">
        <f>C118/D118</f>
        <v>11.694117647058823</v>
      </c>
    </row>
    <row r="119" spans="1:5" ht="15">
      <c r="A119" s="219" t="s">
        <v>781</v>
      </c>
      <c r="B119" s="174">
        <v>39689</v>
      </c>
      <c r="C119" s="219">
        <v>40.71</v>
      </c>
      <c r="D119" s="62">
        <v>4.18</v>
      </c>
      <c r="E119" s="286">
        <f>C119/D119</f>
        <v>9.739234449760767</v>
      </c>
    </row>
    <row r="120" spans="1:5" ht="15">
      <c r="A120" s="219" t="s">
        <v>780</v>
      </c>
      <c r="B120" s="174">
        <v>39721</v>
      </c>
      <c r="C120" s="219">
        <v>37.97</v>
      </c>
      <c r="D120" s="62">
        <v>4.5</v>
      </c>
      <c r="E120" s="286">
        <f>C120/D120</f>
        <v>8.4377777777777769</v>
      </c>
    </row>
    <row r="121" spans="1:5" ht="15">
      <c r="A121" s="219" t="s">
        <v>781</v>
      </c>
      <c r="B121" s="174">
        <v>39752</v>
      </c>
      <c r="C121" s="219">
        <v>35.64</v>
      </c>
      <c r="D121" s="62">
        <v>5.2</v>
      </c>
      <c r="E121" s="286">
        <f>C121/D121</f>
        <v>6.8538461538461535</v>
      </c>
    </row>
    <row r="122" spans="1:5" ht="15">
      <c r="A122" s="219" t="s">
        <v>781</v>
      </c>
      <c r="B122" s="174">
        <v>39780</v>
      </c>
      <c r="C122" s="219">
        <v>34.46</v>
      </c>
      <c r="D122" s="62">
        <v>5.15</v>
      </c>
      <c r="E122" s="286">
        <f>C122/D122</f>
        <v>6.6912621359223294</v>
      </c>
    </row>
    <row r="123" spans="1:5" ht="15">
      <c r="A123" s="219" t="s">
        <v>783</v>
      </c>
      <c r="B123" s="174">
        <v>39813</v>
      </c>
      <c r="C123" s="219">
        <v>35.090000000000003</v>
      </c>
      <c r="D123" s="62">
        <v>5.7</v>
      </c>
      <c r="E123" s="286">
        <f>C123/D123</f>
        <v>6.1561403508771937</v>
      </c>
    </row>
    <row r="124" spans="1:5" ht="15">
      <c r="A124" s="219" t="s">
        <v>781</v>
      </c>
      <c r="B124" s="174">
        <v>39843</v>
      </c>
      <c r="C124" s="219">
        <v>35.44</v>
      </c>
      <c r="D124" s="62">
        <v>5.85</v>
      </c>
      <c r="E124" s="286">
        <f>C124/D124</f>
        <v>6.0581196581196579</v>
      </c>
    </row>
    <row r="125" spans="1:5" ht="15">
      <c r="A125" s="219" t="s">
        <v>781</v>
      </c>
      <c r="B125" s="174">
        <v>39871</v>
      </c>
      <c r="C125" s="219">
        <v>37.25</v>
      </c>
      <c r="D125" s="62">
        <v>5.72</v>
      </c>
      <c r="E125" s="286">
        <f>C125/D125</f>
        <v>6.5122377622377625</v>
      </c>
    </row>
    <row r="126" spans="1:5" ht="15">
      <c r="A126" s="219" t="s">
        <v>780</v>
      </c>
      <c r="B126" s="174">
        <v>39903</v>
      </c>
      <c r="C126" s="219">
        <v>43.67</v>
      </c>
      <c r="D126" s="62">
        <v>6.35</v>
      </c>
      <c r="E126" s="286">
        <f>C126/D126</f>
        <v>6.8771653543307094</v>
      </c>
    </row>
    <row r="127" spans="1:5" ht="15">
      <c r="A127" s="219" t="s">
        <v>779</v>
      </c>
      <c r="B127" s="174">
        <v>39933</v>
      </c>
      <c r="C127" s="219">
        <v>44.24</v>
      </c>
      <c r="D127" s="62">
        <v>6.9</v>
      </c>
      <c r="E127" s="286">
        <f>C127/D127</f>
        <v>6.4115942028985504</v>
      </c>
    </row>
    <row r="128" spans="1:5" ht="15">
      <c r="A128" s="219" t="s">
        <v>781</v>
      </c>
      <c r="B128" s="174">
        <v>39962</v>
      </c>
      <c r="C128" s="219">
        <v>43.13</v>
      </c>
      <c r="D128" s="62">
        <v>6.63</v>
      </c>
      <c r="E128" s="286">
        <f>C128/D128</f>
        <v>6.5052790346908003</v>
      </c>
    </row>
    <row r="129" spans="1:5" ht="15">
      <c r="A129" s="219" t="s">
        <v>780</v>
      </c>
      <c r="B129" s="174">
        <v>39994</v>
      </c>
      <c r="C129" s="219">
        <v>44.54</v>
      </c>
      <c r="D129" s="62">
        <v>6.6</v>
      </c>
      <c r="E129" s="286">
        <f>C129/D129</f>
        <v>6.748484848484849</v>
      </c>
    </row>
    <row r="130" spans="1:5" ht="15">
      <c r="A130" s="219" t="s">
        <v>781</v>
      </c>
      <c r="B130" s="174">
        <v>40025</v>
      </c>
      <c r="C130" s="219">
        <v>45.7</v>
      </c>
      <c r="D130" s="62">
        <v>6.93</v>
      </c>
      <c r="E130" s="286">
        <f>C130/D130</f>
        <v>6.5945165945165956</v>
      </c>
    </row>
    <row r="131" spans="1:5" ht="15">
      <c r="A131" s="219" t="s">
        <v>782</v>
      </c>
      <c r="B131" s="174">
        <v>40056</v>
      </c>
      <c r="C131" s="219">
        <v>50.52</v>
      </c>
      <c r="D131" s="62">
        <v>6.49</v>
      </c>
      <c r="E131" s="286">
        <f>C131/D131</f>
        <v>7.7842835130970727</v>
      </c>
    </row>
    <row r="132" spans="1:5" ht="15">
      <c r="A132" s="219" t="s">
        <v>783</v>
      </c>
      <c r="B132" s="174">
        <v>40086</v>
      </c>
      <c r="C132" s="219">
        <v>50.34</v>
      </c>
      <c r="D132" s="62">
        <v>5.55</v>
      </c>
      <c r="E132" s="286">
        <f>C132/D132</f>
        <v>9.0702702702702709</v>
      </c>
    </row>
    <row r="133" spans="1:5" ht="15">
      <c r="A133" s="219" t="s">
        <v>781</v>
      </c>
      <c r="B133" s="174">
        <v>40116</v>
      </c>
      <c r="C133" s="219">
        <v>50.79</v>
      </c>
      <c r="D133" s="62">
        <v>5.35</v>
      </c>
      <c r="E133" s="286">
        <f>C133/D133</f>
        <v>9.4934579439252342</v>
      </c>
    </row>
    <row r="134" spans="1:5" ht="15">
      <c r="A134" s="219" t="s">
        <v>782</v>
      </c>
      <c r="B134" s="174">
        <v>40147</v>
      </c>
      <c r="C134" s="219">
        <v>53.35</v>
      </c>
      <c r="D134" s="62">
        <v>5.61</v>
      </c>
      <c r="E134" s="286">
        <f>C134/D134</f>
        <v>9.5098039215686274</v>
      </c>
    </row>
    <row r="135" spans="1:5" ht="15">
      <c r="A135" s="219" t="s">
        <v>779</v>
      </c>
      <c r="B135" s="174">
        <v>40178</v>
      </c>
      <c r="C135" s="219">
        <v>55.08</v>
      </c>
      <c r="D135" s="62">
        <v>5.97</v>
      </c>
      <c r="E135" s="286">
        <f>C135/D135</f>
        <v>9.2261306532663312</v>
      </c>
    </row>
    <row r="136" spans="1:5" ht="15">
      <c r="A136" s="219" t="s">
        <v>781</v>
      </c>
      <c r="B136" s="174">
        <v>40207</v>
      </c>
      <c r="C136" s="219">
        <v>59.31</v>
      </c>
      <c r="D136" s="62">
        <v>6.3</v>
      </c>
      <c r="E136" s="286">
        <f>C136/D136</f>
        <v>9.4142857142857146</v>
      </c>
    </row>
    <row r="137" spans="1:5" ht="15">
      <c r="A137" s="219" t="s">
        <v>781</v>
      </c>
      <c r="B137" s="174">
        <v>40235</v>
      </c>
      <c r="C137" s="219">
        <v>56.15</v>
      </c>
      <c r="D137" s="62">
        <v>6.7</v>
      </c>
      <c r="E137" s="286">
        <f>C137/D137</f>
        <v>8.3805970149253728</v>
      </c>
    </row>
    <row r="138" spans="1:5" ht="15">
      <c r="A138" s="219" t="s">
        <v>783</v>
      </c>
      <c r="B138" s="174">
        <v>40268</v>
      </c>
      <c r="C138" s="219">
        <v>58.35</v>
      </c>
      <c r="D138" s="62">
        <v>7</v>
      </c>
      <c r="E138" s="286">
        <f>C138/D138</f>
        <v>8.3357142857142854</v>
      </c>
    </row>
    <row r="139" spans="1:5" ht="15">
      <c r="A139" s="219" t="s">
        <v>781</v>
      </c>
      <c r="B139" s="174">
        <v>40298</v>
      </c>
      <c r="C139" s="219">
        <v>61.32</v>
      </c>
      <c r="D139" s="62">
        <v>7.65</v>
      </c>
      <c r="E139" s="286">
        <f>C139/D139</f>
        <v>8.0156862745098039</v>
      </c>
    </row>
    <row r="140" spans="1:5" ht="15">
      <c r="A140" s="219" t="s">
        <v>782</v>
      </c>
      <c r="B140" s="174">
        <v>40329</v>
      </c>
      <c r="C140" s="219">
        <v>62.14</v>
      </c>
      <c r="D140" s="62">
        <v>7.89</v>
      </c>
      <c r="E140" s="286">
        <f>C140/D140</f>
        <v>7.8757921419518384</v>
      </c>
    </row>
    <row r="141" spans="1:5" ht="15">
      <c r="A141" s="219" t="s">
        <v>783</v>
      </c>
      <c r="B141" s="174">
        <v>40359</v>
      </c>
      <c r="C141" s="219">
        <v>65.16</v>
      </c>
      <c r="D141" s="62">
        <v>7.97</v>
      </c>
      <c r="E141" s="286">
        <f>C141/D141</f>
        <v>8.1756587202007527</v>
      </c>
    </row>
    <row r="142" spans="1:5" ht="15">
      <c r="A142" s="219" t="s">
        <v>781</v>
      </c>
      <c r="B142" s="174">
        <v>40389</v>
      </c>
      <c r="C142" s="219">
        <v>64.08</v>
      </c>
      <c r="D142" s="62">
        <v>8.3800000000000008</v>
      </c>
      <c r="E142" s="286">
        <f>C142/D142</f>
        <v>7.6467780429594265</v>
      </c>
    </row>
    <row r="143" spans="1:5" ht="15">
      <c r="A143" s="219" t="s">
        <v>780</v>
      </c>
      <c r="B143" s="174">
        <v>40421</v>
      </c>
      <c r="C143" s="219">
        <v>64.77</v>
      </c>
      <c r="D143" s="62">
        <v>8.31</v>
      </c>
      <c r="E143" s="286">
        <f>C143/D143</f>
        <v>7.7942238267148003</v>
      </c>
    </row>
    <row r="144" spans="1:5" ht="15">
      <c r="A144" s="219" t="s">
        <v>779</v>
      </c>
      <c r="B144" s="174">
        <v>40451</v>
      </c>
      <c r="C144" s="219">
        <v>65.28</v>
      </c>
      <c r="D144" s="62">
        <v>8.18</v>
      </c>
      <c r="E144" s="286">
        <f>C144/D144</f>
        <v>7.9804400977995114</v>
      </c>
    </row>
    <row r="145" spans="1:5" ht="15">
      <c r="A145" s="219" t="s">
        <v>781</v>
      </c>
      <c r="B145" s="174">
        <v>40480</v>
      </c>
      <c r="C145" s="219">
        <v>67.5</v>
      </c>
      <c r="D145" s="62">
        <v>7.99</v>
      </c>
      <c r="E145" s="286">
        <f>C145/D145</f>
        <v>8.448060075093867</v>
      </c>
    </row>
    <row r="146" spans="1:5" ht="15">
      <c r="A146" s="219" t="s">
        <v>780</v>
      </c>
      <c r="B146" s="174">
        <v>40512</v>
      </c>
      <c r="C146" s="219">
        <v>66.11</v>
      </c>
      <c r="D146" s="62">
        <v>8.6300000000000008</v>
      </c>
      <c r="E146" s="286">
        <f>C146/D146</f>
        <v>7.660486674391656</v>
      </c>
    </row>
    <row r="147" spans="1:5" ht="15">
      <c r="A147" s="219" t="s">
        <v>781</v>
      </c>
      <c r="B147" s="174">
        <v>40543</v>
      </c>
      <c r="C147" s="219">
        <v>65.34</v>
      </c>
      <c r="D147" s="62">
        <v>9.35</v>
      </c>
      <c r="E147" s="286">
        <f>C147/D147</f>
        <v>6.988235294117648</v>
      </c>
    </row>
    <row r="148" spans="1:5" ht="15">
      <c r="A148" s="219" t="s">
        <v>782</v>
      </c>
      <c r="B148" s="174">
        <v>40574</v>
      </c>
      <c r="C148" s="219">
        <v>66.099999999999994</v>
      </c>
      <c r="D148" s="62">
        <v>8.64</v>
      </c>
      <c r="E148" s="286">
        <f>C148/D148</f>
        <v>7.6504629629629619</v>
      </c>
    </row>
    <row r="149" spans="1:5" ht="15">
      <c r="A149" s="219" t="s">
        <v>782</v>
      </c>
      <c r="B149" s="174">
        <v>40602</v>
      </c>
      <c r="C149" s="219">
        <v>67.62</v>
      </c>
      <c r="D149" s="62">
        <v>8.85</v>
      </c>
      <c r="E149" s="286">
        <f>C149/D149</f>
        <v>7.6406779661016957</v>
      </c>
    </row>
    <row r="150" spans="1:5" ht="15">
      <c r="A150" s="219" t="s">
        <v>779</v>
      </c>
      <c r="B150" s="174">
        <v>40633</v>
      </c>
      <c r="C150" s="219">
        <v>70.319999999999993</v>
      </c>
      <c r="D150" s="62">
        <v>8.39</v>
      </c>
      <c r="E150" s="286">
        <f>C150/D150</f>
        <v>8.3814064362336094</v>
      </c>
    </row>
    <row r="151" spans="1:5" ht="15">
      <c r="A151" s="219" t="s">
        <v>781</v>
      </c>
      <c r="B151" s="174">
        <v>40662</v>
      </c>
      <c r="C151" s="219">
        <v>70.8</v>
      </c>
      <c r="D151" s="62">
        <v>8.0299999999999994</v>
      </c>
      <c r="E151" s="286">
        <f>C151/D151</f>
        <v>8.8169364881693646</v>
      </c>
    </row>
    <row r="152" spans="1:5" ht="15">
      <c r="A152" s="219" t="s">
        <v>780</v>
      </c>
      <c r="B152" s="174">
        <v>40694</v>
      </c>
      <c r="C152" s="219">
        <v>80.61</v>
      </c>
      <c r="D152" s="62">
        <v>8.4499999999999993</v>
      </c>
      <c r="E152" s="286">
        <f>C152/D152</f>
        <v>9.5396449704142015</v>
      </c>
    </row>
    <row r="153" spans="1:5" ht="15">
      <c r="A153" s="219" t="s">
        <v>779</v>
      </c>
      <c r="B153" s="174">
        <v>40724</v>
      </c>
      <c r="C153" s="219">
        <v>80.400000000000006</v>
      </c>
      <c r="D153" s="62">
        <v>8.24</v>
      </c>
      <c r="E153" s="286">
        <f>C153/D153</f>
        <v>9.7572815533980588</v>
      </c>
    </row>
    <row r="154" spans="1:5" ht="15">
      <c r="A154" s="219" t="s">
        <v>781</v>
      </c>
      <c r="B154" s="174">
        <v>40753</v>
      </c>
      <c r="C154" s="219">
        <v>89.56</v>
      </c>
      <c r="D154" s="62">
        <v>8.27</v>
      </c>
      <c r="E154" s="286">
        <f>C154/D154</f>
        <v>10.829504232164451</v>
      </c>
    </row>
    <row r="155" spans="1:5" ht="15">
      <c r="A155" s="219" t="s">
        <v>783</v>
      </c>
      <c r="B155" s="174">
        <v>40786</v>
      </c>
      <c r="C155" s="219">
        <v>100.03</v>
      </c>
      <c r="D155" s="62">
        <v>8.6300000000000008</v>
      </c>
      <c r="E155" s="286">
        <f>C155/D155</f>
        <v>11.590961761297798</v>
      </c>
    </row>
    <row r="156" spans="1:5" ht="15">
      <c r="A156" s="219" t="s">
        <v>781</v>
      </c>
      <c r="B156" s="174">
        <v>40816</v>
      </c>
      <c r="C156" s="219">
        <v>99.61</v>
      </c>
      <c r="D156" s="62">
        <v>8.92</v>
      </c>
      <c r="E156" s="286">
        <f>C156/D156</f>
        <v>11.167040358744394</v>
      </c>
    </row>
    <row r="157" spans="1:5" ht="15">
      <c r="A157" s="219" t="s">
        <v>782</v>
      </c>
      <c r="B157" s="174">
        <v>40847</v>
      </c>
      <c r="C157" s="219">
        <v>106.25</v>
      </c>
      <c r="D157" s="62">
        <v>8.61</v>
      </c>
      <c r="E157" s="286">
        <f>C157/D157</f>
        <v>12.340301974448316</v>
      </c>
    </row>
    <row r="158" spans="1:5" ht="15">
      <c r="A158" s="219" t="s">
        <v>783</v>
      </c>
      <c r="B158" s="174">
        <v>40877</v>
      </c>
      <c r="C158" s="219">
        <v>114.05</v>
      </c>
      <c r="D158" s="62">
        <v>9.2799999999999994</v>
      </c>
      <c r="E158" s="286">
        <f>C158/D158</f>
        <v>12.289870689655173</v>
      </c>
    </row>
    <row r="159" spans="1:5" ht="15">
      <c r="A159" s="219" t="s">
        <v>781</v>
      </c>
      <c r="B159" s="174">
        <v>40907</v>
      </c>
      <c r="C159" s="219">
        <v>117.04</v>
      </c>
      <c r="D159" s="62">
        <v>9.4600000000000009</v>
      </c>
      <c r="E159" s="286">
        <f>C159/D159</f>
        <v>12.372093023255813</v>
      </c>
    </row>
    <row r="160" spans="1:5" ht="15">
      <c r="A160" s="219" t="s">
        <v>780</v>
      </c>
      <c r="B160" s="174">
        <v>40939</v>
      </c>
      <c r="C160" s="219">
        <v>123.6</v>
      </c>
      <c r="D160" s="62">
        <v>8.77</v>
      </c>
      <c r="E160" s="286">
        <f>C160/D160</f>
        <v>14.093500570125428</v>
      </c>
    </row>
    <row r="161" spans="1:5" ht="15">
      <c r="A161" s="219" t="s">
        <v>783</v>
      </c>
      <c r="B161" s="174">
        <v>40968</v>
      </c>
      <c r="C161" s="219">
        <v>148.87</v>
      </c>
      <c r="D161" s="62">
        <v>8.91</v>
      </c>
      <c r="E161" s="286">
        <f>C161/D161</f>
        <v>16.708193041526375</v>
      </c>
    </row>
    <row r="162" spans="1:5" ht="15">
      <c r="A162" s="219" t="s">
        <v>781</v>
      </c>
      <c r="B162" s="174">
        <v>40998</v>
      </c>
      <c r="C162" s="219">
        <v>199.72</v>
      </c>
      <c r="D162" s="62">
        <v>9.3800000000000008</v>
      </c>
      <c r="E162" s="286">
        <f>C162/D162</f>
        <v>21.292110874200425</v>
      </c>
    </row>
    <row r="163" spans="1:5" ht="15">
      <c r="A163" s="219" t="s">
        <v>782</v>
      </c>
      <c r="B163" s="174">
        <v>41029</v>
      </c>
      <c r="C163" s="219">
        <v>272.08999999999997</v>
      </c>
      <c r="D163" s="62">
        <v>9.2799999999999994</v>
      </c>
      <c r="E163" s="286">
        <f>C163/D163</f>
        <v>29.320043103448274</v>
      </c>
    </row>
    <row r="164" spans="1:5" ht="15">
      <c r="A164" s="219" t="s">
        <v>779</v>
      </c>
      <c r="B164" s="174">
        <v>41060</v>
      </c>
      <c r="C164" s="219">
        <v>239.4</v>
      </c>
      <c r="D164" s="62">
        <v>9.56</v>
      </c>
      <c r="E164" s="286">
        <f>C164/D164</f>
        <v>25.0418410041841</v>
      </c>
    </row>
    <row r="165" spans="1:5" ht="15">
      <c r="A165" s="219" t="s">
        <v>781</v>
      </c>
      <c r="B165" s="174">
        <v>41089</v>
      </c>
      <c r="C165" s="219">
        <v>251.84</v>
      </c>
      <c r="D165" s="62">
        <v>9.3699999999999992</v>
      </c>
      <c r="E165" s="286">
        <f>C165/D165</f>
        <v>26.877267876200644</v>
      </c>
    </row>
    <row r="166" spans="1:5" ht="15">
      <c r="A166" s="219" t="s">
        <v>780</v>
      </c>
      <c r="B166" s="174">
        <v>41121</v>
      </c>
      <c r="C166" s="219">
        <v>247.05</v>
      </c>
      <c r="D166" s="62">
        <v>9.42</v>
      </c>
      <c r="E166" s="286">
        <f>C166/D166</f>
        <v>26.226114649681531</v>
      </c>
    </row>
    <row r="167" spans="1:5" ht="15">
      <c r="A167" s="219" t="s">
        <v>781</v>
      </c>
      <c r="B167" s="174">
        <v>41152</v>
      </c>
      <c r="C167" s="219">
        <v>288</v>
      </c>
      <c r="D167" s="62">
        <v>11.54</v>
      </c>
      <c r="E167" s="286">
        <f>C167/D167</f>
        <v>24.956672443674179</v>
      </c>
    </row>
    <row r="168" spans="1:5" ht="15">
      <c r="A168" s="219" t="s">
        <v>781</v>
      </c>
      <c r="B168" s="174">
        <v>41180</v>
      </c>
      <c r="C168" s="219">
        <v>308.08</v>
      </c>
      <c r="D168" s="62">
        <v>12.08</v>
      </c>
      <c r="E168" s="286">
        <f>C168/D168</f>
        <v>25.503311258278146</v>
      </c>
    </row>
    <row r="169" spans="1:5" ht="15">
      <c r="A169" s="219" t="s">
        <v>783</v>
      </c>
      <c r="B169" s="174">
        <v>41213</v>
      </c>
      <c r="C169" s="219">
        <v>360.11</v>
      </c>
      <c r="D169" s="62">
        <v>14.07</v>
      </c>
      <c r="E169" s="286">
        <f>C169/D169</f>
        <v>25.594171997157073</v>
      </c>
    </row>
    <row r="170" spans="1:5" ht="15">
      <c r="A170" s="219" t="s">
        <v>781</v>
      </c>
      <c r="B170" s="174">
        <v>41243</v>
      </c>
      <c r="C170" s="219">
        <v>407.59</v>
      </c>
      <c r="D170" s="62">
        <v>16.5</v>
      </c>
      <c r="E170" s="286">
        <f>C170/D170</f>
        <v>24.70242424242424</v>
      </c>
    </row>
    <row r="171" spans="1:5" ht="15">
      <c r="A171" s="219" t="s">
        <v>782</v>
      </c>
      <c r="B171" s="174">
        <v>41274</v>
      </c>
      <c r="C171" s="219">
        <v>471.44</v>
      </c>
      <c r="D171" s="62">
        <v>17.43</v>
      </c>
      <c r="E171" s="286">
        <f>C171/D171</f>
        <v>27.047619047619047</v>
      </c>
    </row>
    <row r="172" spans="1:5" ht="15">
      <c r="A172" s="219" t="s">
        <v>779</v>
      </c>
      <c r="B172" s="174">
        <v>41305</v>
      </c>
      <c r="C172" s="219">
        <v>494.77</v>
      </c>
      <c r="D172" s="62">
        <v>18.690000000000001</v>
      </c>
      <c r="E172" s="286">
        <f>C172/D172</f>
        <v>26.472445157838415</v>
      </c>
    </row>
    <row r="173" spans="1:5" ht="15">
      <c r="A173" s="219" t="s">
        <v>779</v>
      </c>
      <c r="B173" s="174">
        <v>41333</v>
      </c>
      <c r="C173" s="219">
        <v>621.34</v>
      </c>
      <c r="D173" s="62">
        <v>22.66</v>
      </c>
      <c r="E173" s="286">
        <f>C173/D173</f>
        <v>27.420123565754636</v>
      </c>
    </row>
    <row r="174" spans="1:5" ht="15">
      <c r="A174" s="219" t="s">
        <v>781</v>
      </c>
      <c r="B174" s="174">
        <v>41362</v>
      </c>
      <c r="C174" s="219">
        <v>619.87</v>
      </c>
      <c r="D174" s="62">
        <v>22.8</v>
      </c>
      <c r="E174" s="286">
        <f>C174/D174</f>
        <v>27.187280701754386</v>
      </c>
    </row>
    <row r="175" spans="1:5" ht="15">
      <c r="A175" s="219" t="s">
        <v>780</v>
      </c>
      <c r="B175" s="174">
        <v>41394</v>
      </c>
      <c r="C175" s="219">
        <v>668.86</v>
      </c>
      <c r="D175" s="62">
        <v>25.35</v>
      </c>
      <c r="E175" s="286">
        <f>C175/D175</f>
        <v>26.385009861932939</v>
      </c>
    </row>
    <row r="176" spans="1:5" ht="15">
      <c r="A176" s="219" t="s">
        <v>781</v>
      </c>
      <c r="B176" s="174">
        <v>41425</v>
      </c>
      <c r="C176" s="219">
        <v>817.42</v>
      </c>
      <c r="D176" s="62">
        <v>28.43</v>
      </c>
      <c r="E176" s="286">
        <f>C176/D176</f>
        <v>28.752022511431583</v>
      </c>
    </row>
    <row r="177" spans="1:5" ht="15">
      <c r="A177" s="219" t="s">
        <v>781</v>
      </c>
      <c r="B177" s="174">
        <v>41453</v>
      </c>
      <c r="C177" s="220">
        <v>1150.1300000000001</v>
      </c>
      <c r="D177" s="62">
        <v>31.65</v>
      </c>
      <c r="E177" s="286">
        <f>C177/D177</f>
        <v>36.33902053712481</v>
      </c>
    </row>
    <row r="178" spans="1:5" ht="15">
      <c r="A178" s="219" t="s">
        <v>783</v>
      </c>
      <c r="B178" s="174">
        <v>41486</v>
      </c>
      <c r="C178" s="220">
        <v>1270.27</v>
      </c>
      <c r="D178" s="62">
        <v>31.62</v>
      </c>
      <c r="E178" s="286">
        <f>C178/D178</f>
        <v>40.172991777356103</v>
      </c>
    </row>
    <row r="179" spans="1:5" ht="15">
      <c r="A179" s="219" t="s">
        <v>781</v>
      </c>
      <c r="B179" s="174">
        <v>41516</v>
      </c>
      <c r="C179" s="220">
        <v>1356.72</v>
      </c>
      <c r="D179" s="62">
        <v>37.36</v>
      </c>
      <c r="E179" s="286">
        <f>C179/D179</f>
        <v>36.314775160599574</v>
      </c>
    </row>
    <row r="180" spans="1:5" ht="15">
      <c r="A180" s="219" t="s">
        <v>782</v>
      </c>
      <c r="B180" s="174">
        <v>41547</v>
      </c>
      <c r="C180" s="220">
        <v>1794.64</v>
      </c>
      <c r="D180" s="62">
        <v>42.47</v>
      </c>
      <c r="E180" s="286">
        <f>C180/D180</f>
        <v>42.256651754179423</v>
      </c>
    </row>
    <row r="181" spans="1:5" ht="15">
      <c r="A181" s="219" t="s">
        <v>779</v>
      </c>
      <c r="B181" s="174">
        <v>41578</v>
      </c>
      <c r="C181" s="220">
        <v>2609.69</v>
      </c>
      <c r="D181" s="62">
        <v>56.71</v>
      </c>
      <c r="E181" s="286">
        <f>C181/D181</f>
        <v>46.018162581555281</v>
      </c>
    </row>
    <row r="182" spans="1:5" ht="15">
      <c r="A182" s="219" t="s">
        <v>781</v>
      </c>
      <c r="B182" s="174">
        <v>41607</v>
      </c>
      <c r="C182" s="220">
        <v>2490.66</v>
      </c>
      <c r="D182" s="62">
        <v>62.19</v>
      </c>
      <c r="E182" s="286">
        <f>C182/D182</f>
        <v>40.049204052098411</v>
      </c>
    </row>
    <row r="183" spans="1:5" ht="15">
      <c r="A183" s="219" t="s">
        <v>780</v>
      </c>
      <c r="B183" s="174">
        <v>41639</v>
      </c>
      <c r="C183" s="220">
        <v>2736.58</v>
      </c>
      <c r="D183" s="62">
        <v>64.099999999999994</v>
      </c>
      <c r="E183" s="286">
        <f>C183/D183</f>
        <v>42.692355694227771</v>
      </c>
    </row>
    <row r="184" spans="1:5" ht="15">
      <c r="A184" s="219" t="s">
        <v>781</v>
      </c>
      <c r="B184" s="174">
        <v>41670</v>
      </c>
      <c r="C184" s="220">
        <v>2827.91</v>
      </c>
      <c r="D184" s="62">
        <v>79.88</v>
      </c>
      <c r="E184" s="286">
        <f>C184/D184</f>
        <v>35.401977966950426</v>
      </c>
    </row>
    <row r="185" spans="1:5" ht="15">
      <c r="A185" s="219" t="s">
        <v>781</v>
      </c>
      <c r="B185" s="174">
        <v>41698</v>
      </c>
      <c r="C185" s="220">
        <v>2768.28</v>
      </c>
      <c r="D185" s="62">
        <v>86</v>
      </c>
      <c r="E185" s="286">
        <f>C185/D185</f>
        <v>32.189302325581394</v>
      </c>
    </row>
    <row r="186" spans="1:5" ht="15">
      <c r="A186" s="219" t="s">
        <v>782</v>
      </c>
      <c r="B186" s="174">
        <v>41729</v>
      </c>
      <c r="C186" s="220">
        <v>2523.11</v>
      </c>
      <c r="D186" s="62">
        <v>70.03</v>
      </c>
      <c r="E186" s="286">
        <f>C186/D186</f>
        <v>36.028987576752819</v>
      </c>
    </row>
    <row r="187" spans="1:5" ht="15">
      <c r="A187" s="219" t="s">
        <v>783</v>
      </c>
      <c r="B187" s="174">
        <v>41759</v>
      </c>
      <c r="C187" s="220">
        <v>2339.8000000000002</v>
      </c>
      <c r="D187" s="62">
        <v>69.48</v>
      </c>
      <c r="E187" s="286">
        <f>C187/D187</f>
        <v>33.675877950489351</v>
      </c>
    </row>
    <row r="188" spans="1:5" ht="15">
      <c r="A188" s="219" t="s">
        <v>781</v>
      </c>
      <c r="B188" s="174">
        <v>41789</v>
      </c>
      <c r="C188" s="220">
        <v>2156.98</v>
      </c>
      <c r="D188" s="62">
        <v>70.459999999999994</v>
      </c>
      <c r="E188" s="286">
        <f>C188/D188</f>
        <v>30.612829974453593</v>
      </c>
    </row>
    <row r="189" spans="1:5" ht="15">
      <c r="A189" s="219" t="s">
        <v>782</v>
      </c>
      <c r="B189" s="174">
        <v>41820</v>
      </c>
      <c r="C189" s="220">
        <v>2112.87</v>
      </c>
      <c r="D189" s="62">
        <v>72.37</v>
      </c>
      <c r="E189" s="286">
        <f>C189/D189</f>
        <v>29.195384827967388</v>
      </c>
    </row>
    <row r="190" spans="1:5" ht="15">
      <c r="A190" s="219" t="s">
        <v>779</v>
      </c>
      <c r="B190" s="174">
        <v>41851</v>
      </c>
      <c r="C190" s="220">
        <v>2163.87</v>
      </c>
      <c r="D190" s="62">
        <v>77.33</v>
      </c>
      <c r="E190" s="286">
        <f>C190/D190</f>
        <v>27.982283719125824</v>
      </c>
    </row>
    <row r="191" spans="1:5" ht="15">
      <c r="A191" s="219" t="s">
        <v>781</v>
      </c>
      <c r="B191" s="174">
        <v>41880</v>
      </c>
      <c r="C191" s="220">
        <v>2622.67</v>
      </c>
      <c r="D191" s="62">
        <v>87.82</v>
      </c>
      <c r="E191" s="286">
        <f>C191/D191</f>
        <v>29.864153951263951</v>
      </c>
    </row>
    <row r="192" spans="1:5" ht="15">
      <c r="A192" s="219" t="s">
        <v>780</v>
      </c>
      <c r="B192" s="174">
        <v>41912</v>
      </c>
      <c r="C192" s="220">
        <v>2908.99</v>
      </c>
      <c r="D192" s="62">
        <v>100.59</v>
      </c>
      <c r="E192" s="286">
        <f>C192/D192</f>
        <v>28.919276270006957</v>
      </c>
    </row>
    <row r="193" spans="1:5" ht="15">
      <c r="A193" s="219" t="s">
        <v>781</v>
      </c>
      <c r="B193" s="174">
        <v>41943</v>
      </c>
      <c r="C193" s="220">
        <v>2923.14</v>
      </c>
      <c r="D193" s="62">
        <v>102.56</v>
      </c>
      <c r="E193" s="286">
        <f>C193/D193</f>
        <v>28.501755070202805</v>
      </c>
    </row>
    <row r="194" spans="1:5" ht="15">
      <c r="A194" s="219" t="s">
        <v>781</v>
      </c>
      <c r="B194" s="174">
        <v>41971</v>
      </c>
      <c r="C194" s="220">
        <v>2991.17</v>
      </c>
      <c r="D194" s="62">
        <v>153.66</v>
      </c>
      <c r="E194" s="286">
        <f>C194/D194</f>
        <v>19.46615905245347</v>
      </c>
    </row>
    <row r="195" spans="1:5" ht="15">
      <c r="A195" s="219" t="s">
        <v>783</v>
      </c>
      <c r="B195" s="174">
        <v>42004</v>
      </c>
      <c r="C195" s="220">
        <v>3858.74</v>
      </c>
      <c r="D195" s="62">
        <v>173.24</v>
      </c>
      <c r="E195" s="286">
        <f>C195/D195</f>
        <v>22.273955206649731</v>
      </c>
    </row>
    <row r="196" spans="1:5" ht="15">
      <c r="A196" s="219" t="s">
        <v>781</v>
      </c>
      <c r="B196" s="174">
        <v>42034</v>
      </c>
      <c r="C196" s="220">
        <v>3824.64</v>
      </c>
      <c r="D196" s="62">
        <v>189.85</v>
      </c>
      <c r="E196" s="286">
        <f>C196/D196</f>
        <v>20.145588622596787</v>
      </c>
    </row>
    <row r="197" spans="1:5" ht="15">
      <c r="A197" s="219" t="s">
        <v>781</v>
      </c>
      <c r="B197" s="174">
        <v>42062</v>
      </c>
      <c r="C197" s="220">
        <v>3652.02</v>
      </c>
      <c r="D197" s="62">
        <v>222.12</v>
      </c>
      <c r="E197" s="286">
        <f>C197/D197</f>
        <v>16.441653160453807</v>
      </c>
    </row>
    <row r="198" spans="1:5" ht="15">
      <c r="A198" s="219" t="s">
        <v>780</v>
      </c>
      <c r="B198" s="174">
        <v>42094</v>
      </c>
      <c r="C198" s="220">
        <v>5092.84</v>
      </c>
      <c r="D198" s="62">
        <v>252.59</v>
      </c>
      <c r="E198" s="286">
        <f>C198/D198</f>
        <v>20.162476740963616</v>
      </c>
    </row>
    <row r="199" spans="1:5" ht="15">
      <c r="A199" s="219" t="s">
        <v>779</v>
      </c>
      <c r="B199" s="174">
        <v>42124</v>
      </c>
      <c r="C199" s="220">
        <v>5768.13</v>
      </c>
      <c r="D199" s="62">
        <v>279.22000000000003</v>
      </c>
      <c r="E199" s="286">
        <f>C199/D199</f>
        <v>20.658011603753312</v>
      </c>
    </row>
    <row r="200" spans="1:5" ht="15">
      <c r="A200" s="219" t="s">
        <v>781</v>
      </c>
      <c r="B200" s="174">
        <v>42153</v>
      </c>
      <c r="C200" s="220">
        <v>11091.85</v>
      </c>
      <c r="D200" s="62">
        <v>402.35</v>
      </c>
      <c r="E200" s="286">
        <f>C200/D200</f>
        <v>27.567664968311171</v>
      </c>
    </row>
    <row r="201" spans="1:5" ht="15">
      <c r="A201" s="219" t="s">
        <v>780</v>
      </c>
      <c r="B201" s="174">
        <v>42185</v>
      </c>
      <c r="C201" s="220">
        <v>12857.25</v>
      </c>
      <c r="D201" s="62">
        <v>484.41</v>
      </c>
      <c r="E201" s="286">
        <f>C201/D201</f>
        <v>26.54208212051774</v>
      </c>
    </row>
    <row r="202" spans="1:5" ht="15">
      <c r="A202" s="219" t="s">
        <v>781</v>
      </c>
      <c r="B202" s="174">
        <v>42216</v>
      </c>
      <c r="C202" s="220">
        <v>15471.8</v>
      </c>
      <c r="D202" s="62">
        <v>677.85</v>
      </c>
      <c r="E202" s="286">
        <f>C202/D202</f>
        <v>22.824813749354576</v>
      </c>
    </row>
    <row r="203" spans="1:5" ht="15">
      <c r="A203" s="219" t="s">
        <v>782</v>
      </c>
      <c r="B203" s="174">
        <v>42247</v>
      </c>
      <c r="C203" s="220">
        <v>14819.87</v>
      </c>
      <c r="D203" s="62">
        <v>698.35</v>
      </c>
      <c r="E203" s="286">
        <f>C203/D203</f>
        <v>21.221264408963986</v>
      </c>
    </row>
    <row r="204" spans="1:5" ht="15">
      <c r="A204" s="219" t="s">
        <v>783</v>
      </c>
      <c r="B204" s="174">
        <v>42277</v>
      </c>
      <c r="C204" s="220">
        <v>11872.87</v>
      </c>
      <c r="D204" s="62">
        <v>823.1</v>
      </c>
      <c r="E204" s="286">
        <f>C204/D204</f>
        <v>14.424577815575265</v>
      </c>
    </row>
    <row r="205" spans="1:5" ht="15">
      <c r="A205" s="219" t="s">
        <v>781</v>
      </c>
      <c r="B205" s="174">
        <v>42307</v>
      </c>
      <c r="C205" s="220">
        <v>11064.37</v>
      </c>
      <c r="D205" s="62">
        <v>785.92</v>
      </c>
      <c r="E205" s="286">
        <f>C205/D205</f>
        <v>14.078239515472314</v>
      </c>
    </row>
    <row r="206" spans="1:5" ht="15">
      <c r="A206" s="219" t="s">
        <v>782</v>
      </c>
      <c r="B206" s="174">
        <v>42338</v>
      </c>
      <c r="C206" s="220">
        <v>12954.31</v>
      </c>
      <c r="D206" s="62">
        <v>893.75</v>
      </c>
      <c r="E206" s="286">
        <f>C206/D206</f>
        <v>14.494332867132867</v>
      </c>
    </row>
    <row r="207" spans="1:5" ht="15">
      <c r="A207" s="219" t="s">
        <v>779</v>
      </c>
      <c r="B207" s="174">
        <v>42369</v>
      </c>
      <c r="C207" s="220">
        <v>14588.25</v>
      </c>
      <c r="D207" s="62">
        <v>833.33</v>
      </c>
      <c r="E207" s="286">
        <f>C207/D207</f>
        <v>17.505970023880096</v>
      </c>
    </row>
    <row r="208" spans="1:5" ht="15">
      <c r="A208" s="219" t="s">
        <v>781</v>
      </c>
      <c r="B208" s="174">
        <v>42398</v>
      </c>
      <c r="C208" s="220">
        <v>14100.32</v>
      </c>
      <c r="D208" s="62">
        <v>984.13</v>
      </c>
      <c r="E208" s="286">
        <f>C208/D208</f>
        <v>14.327700608659425</v>
      </c>
    </row>
    <row r="209" spans="1:5" ht="15">
      <c r="A209" s="219" t="s">
        <v>782</v>
      </c>
      <c r="B209" s="174">
        <v>42429</v>
      </c>
      <c r="C209" s="220">
        <v>16394.060000000001</v>
      </c>
      <c r="D209" s="62">
        <v>1089.6600000000001</v>
      </c>
      <c r="E209" s="286">
        <f>C209/D209</f>
        <v>15.045114989996879</v>
      </c>
    </row>
    <row r="210" spans="1:5" ht="15">
      <c r="A210" s="219" t="s">
        <v>779</v>
      </c>
      <c r="B210" s="174">
        <v>42460</v>
      </c>
      <c r="C210" s="220">
        <v>14574.79</v>
      </c>
      <c r="D210" s="62">
        <v>1172.55</v>
      </c>
      <c r="E210" s="286">
        <f>C210/D210</f>
        <v>12.429994456526375</v>
      </c>
    </row>
    <row r="211" spans="1:5" ht="15">
      <c r="A211" s="219" t="s">
        <v>781</v>
      </c>
      <c r="B211" s="174">
        <v>42489</v>
      </c>
      <c r="C211" s="220">
        <v>15670.96</v>
      </c>
      <c r="D211" s="62">
        <v>1115.3800000000001</v>
      </c>
      <c r="E211" s="286">
        <f>C211/D211</f>
        <v>14.049884344349008</v>
      </c>
    </row>
    <row r="212" spans="1:5" ht="15">
      <c r="A212" s="219" t="s">
        <v>780</v>
      </c>
      <c r="B212" s="174">
        <v>42521</v>
      </c>
      <c r="C212" s="220">
        <v>15500.93</v>
      </c>
      <c r="D212" s="62">
        <v>1017.54</v>
      </c>
      <c r="E212" s="286">
        <f>C212/D212</f>
        <v>15.233730369322091</v>
      </c>
    </row>
    <row r="213" spans="1:5" ht="15">
      <c r="A213" s="219" t="s">
        <v>779</v>
      </c>
      <c r="B213" s="174">
        <v>42551</v>
      </c>
      <c r="C213" s="220">
        <v>12851.31</v>
      </c>
      <c r="D213" s="62">
        <v>1043.6400000000001</v>
      </c>
      <c r="E213" s="286">
        <f>C213/D213</f>
        <v>12.313930090835919</v>
      </c>
    </row>
    <row r="214" spans="1:5">
      <c r="B214" s="174"/>
      <c r="C214" s="219" t="s">
        <v>778</v>
      </c>
    </row>
    <row r="215" spans="1:5" ht="15">
      <c r="A215" s="57" t="s">
        <v>804</v>
      </c>
    </row>
    <row r="216" spans="1:5">
      <c r="A216" s="219" t="s">
        <v>778</v>
      </c>
      <c r="B216" s="219" t="s">
        <v>778</v>
      </c>
    </row>
    <row r="217" spans="1:5" ht="15">
      <c r="A217" s="222" t="s">
        <v>805</v>
      </c>
      <c r="B217" s="223"/>
    </row>
  </sheetData>
  <mergeCells count="1">
    <mergeCell ref="A3:B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59" sqref="B259"/>
    </sheetView>
  </sheetViews>
  <sheetFormatPr baseColWidth="10" defaultColWidth="14.83203125" defaultRowHeight="15" customHeight="1" x14ac:dyDescent="0"/>
  <cols>
    <col min="1" max="1" width="14.83203125" style="17"/>
    <col min="2" max="2" width="15.1640625" style="17" customWidth="1"/>
    <col min="3" max="3" width="15" style="17" customWidth="1"/>
    <col min="4" max="4" width="14.6640625" style="24" customWidth="1"/>
    <col min="5" max="16384" width="14.83203125" style="17"/>
  </cols>
  <sheetData>
    <row r="1" spans="1:4" ht="15.75">
      <c r="A1" s="17" t="s">
        <v>16</v>
      </c>
      <c r="B1" s="18" t="s">
        <v>432</v>
      </c>
      <c r="C1" s="25" t="s">
        <v>19</v>
      </c>
      <c r="D1" s="17" t="s">
        <v>20</v>
      </c>
    </row>
    <row r="2" spans="1:4" ht="15" customHeight="1">
      <c r="A2" s="19">
        <v>34700</v>
      </c>
      <c r="B2" s="17">
        <v>0.16957</v>
      </c>
      <c r="C2" s="20">
        <v>2.8043775649794878E-2</v>
      </c>
      <c r="D2" s="17"/>
    </row>
    <row r="3" spans="1:4" ht="15" customHeight="1">
      <c r="A3" s="19">
        <v>34731</v>
      </c>
      <c r="B3" s="17">
        <v>0.16957</v>
      </c>
      <c r="C3" s="20">
        <v>2.8629856850715951E-2</v>
      </c>
      <c r="D3" s="17"/>
    </row>
    <row r="4" spans="1:4" ht="15" customHeight="1">
      <c r="A4" s="19">
        <v>34759</v>
      </c>
      <c r="B4" s="17">
        <v>0.16957</v>
      </c>
      <c r="C4" s="20">
        <v>2.8532608695652328E-2</v>
      </c>
      <c r="D4" s="17"/>
    </row>
    <row r="5" spans="1:4" ht="15" customHeight="1">
      <c r="A5" s="19">
        <v>34790</v>
      </c>
      <c r="B5" s="17">
        <v>0.16957</v>
      </c>
      <c r="C5" s="20">
        <v>3.0529172320217013E-2</v>
      </c>
      <c r="D5" s="17"/>
    </row>
    <row r="6" spans="1:4" ht="15" customHeight="1">
      <c r="A6" s="19">
        <v>34820</v>
      </c>
      <c r="B6" s="17">
        <v>0.16957</v>
      </c>
      <c r="C6" s="20">
        <v>3.1864406779660959E-2</v>
      </c>
      <c r="D6" s="17"/>
    </row>
    <row r="7" spans="1:4" ht="15" customHeight="1">
      <c r="A7" s="19">
        <v>34851</v>
      </c>
      <c r="B7" s="17">
        <v>0.16957</v>
      </c>
      <c r="C7" s="20">
        <v>3.0405405405405483E-2</v>
      </c>
      <c r="D7" s="17"/>
    </row>
    <row r="8" spans="1:4" ht="15" customHeight="1">
      <c r="A8" s="19">
        <v>34881</v>
      </c>
      <c r="B8" s="17">
        <v>0.16957</v>
      </c>
      <c r="C8" s="20">
        <v>2.7628032345013542E-2</v>
      </c>
      <c r="D8" s="17"/>
    </row>
    <row r="9" spans="1:4" ht="15" customHeight="1">
      <c r="A9" s="19">
        <v>34912</v>
      </c>
      <c r="B9" s="17">
        <v>0.16957</v>
      </c>
      <c r="C9" s="20">
        <v>2.6174496644295386E-2</v>
      </c>
      <c r="D9" s="17"/>
    </row>
    <row r="10" spans="1:4" ht="15" customHeight="1">
      <c r="A10" s="19">
        <v>34943</v>
      </c>
      <c r="B10" s="17">
        <v>0.16957</v>
      </c>
      <c r="C10" s="20">
        <v>2.5435073627844584E-2</v>
      </c>
      <c r="D10" s="17"/>
    </row>
    <row r="11" spans="1:4" ht="15" customHeight="1">
      <c r="A11" s="19">
        <v>34973</v>
      </c>
      <c r="B11" s="17">
        <v>0.16957</v>
      </c>
      <c r="C11" s="20">
        <v>2.8093645484949858E-2</v>
      </c>
      <c r="D11" s="17"/>
    </row>
    <row r="12" spans="1:4" ht="15" customHeight="1">
      <c r="A12" s="19">
        <v>35004</v>
      </c>
      <c r="B12" s="17">
        <v>0.16957</v>
      </c>
      <c r="C12" s="20">
        <v>2.6052104208416971E-2</v>
      </c>
      <c r="D12" s="17"/>
    </row>
    <row r="13" spans="1:4" ht="15" customHeight="1">
      <c r="A13" s="19">
        <v>35034</v>
      </c>
      <c r="B13" s="17">
        <v>0.28925000000000001</v>
      </c>
      <c r="C13" s="20">
        <v>2.5384101536406245E-2</v>
      </c>
      <c r="D13" s="17"/>
    </row>
    <row r="14" spans="1:4" ht="15" customHeight="1">
      <c r="A14" s="19">
        <v>35065</v>
      </c>
      <c r="B14" s="17">
        <v>0.28925000000000001</v>
      </c>
      <c r="C14" s="20">
        <v>2.7278775781769848E-2</v>
      </c>
      <c r="D14" s="20">
        <f>(B14/B2)*(1+C14)-1</f>
        <v>0.75231695403005805</v>
      </c>
    </row>
    <row r="15" spans="1:4" ht="15" customHeight="1">
      <c r="A15" s="19">
        <v>35096</v>
      </c>
      <c r="B15" s="17">
        <v>0.28925000000000001</v>
      </c>
      <c r="C15" s="20">
        <v>2.6507620941020438E-2</v>
      </c>
      <c r="D15" s="20">
        <f t="shared" ref="D15:D78" si="0">(B15/B3)*(1+C15)-1</f>
        <v>0.7510015294992638</v>
      </c>
    </row>
    <row r="16" spans="1:4" ht="15" customHeight="1">
      <c r="A16" s="19">
        <v>35125</v>
      </c>
      <c r="B16" s="17">
        <v>0.28925000000000001</v>
      </c>
      <c r="C16" s="20">
        <v>2.8401585204755442E-2</v>
      </c>
      <c r="D16" s="20">
        <f t="shared" si="0"/>
        <v>0.75423222575028315</v>
      </c>
    </row>
    <row r="17" spans="1:4" ht="15" customHeight="1">
      <c r="A17" s="19">
        <v>35156</v>
      </c>
      <c r="B17" s="17">
        <v>0.46500000000000002</v>
      </c>
      <c r="C17" s="20">
        <v>2.8966425279789432E-2</v>
      </c>
      <c r="D17" s="20">
        <f t="shared" si="0"/>
        <v>1.8216629578056387</v>
      </c>
    </row>
    <row r="18" spans="1:4" ht="15" customHeight="1">
      <c r="A18" s="19">
        <v>35186</v>
      </c>
      <c r="B18" s="17">
        <v>0.46875</v>
      </c>
      <c r="C18" s="20">
        <v>2.890932982917227E-2</v>
      </c>
      <c r="D18" s="20">
        <f t="shared" si="0"/>
        <v>1.8442604727099399</v>
      </c>
    </row>
    <row r="19" spans="1:4" ht="15" customHeight="1">
      <c r="A19" s="19">
        <v>35217</v>
      </c>
      <c r="B19" s="17">
        <v>0.46810000000000002</v>
      </c>
      <c r="C19" s="20">
        <v>2.7540983606557212E-2</v>
      </c>
      <c r="D19" s="20">
        <f t="shared" si="0"/>
        <v>1.836539095513531</v>
      </c>
    </row>
    <row r="20" spans="1:4" ht="15" customHeight="1">
      <c r="A20" s="19">
        <v>35247</v>
      </c>
      <c r="B20" s="17">
        <v>0.47099999999999997</v>
      </c>
      <c r="C20" s="20">
        <v>2.9508196721311553E-2</v>
      </c>
      <c r="D20" s="20">
        <f t="shared" si="0"/>
        <v>1.8595763440215709</v>
      </c>
    </row>
    <row r="21" spans="1:4" ht="15" customHeight="1">
      <c r="A21" s="19">
        <v>35278</v>
      </c>
      <c r="B21" s="17">
        <v>0.47400999999999999</v>
      </c>
      <c r="C21" s="20">
        <v>2.877697841726623E-2</v>
      </c>
      <c r="D21" s="20">
        <f t="shared" si="0"/>
        <v>1.8758068970901007</v>
      </c>
    </row>
    <row r="22" spans="1:4" ht="15" customHeight="1">
      <c r="A22" s="19">
        <v>35309</v>
      </c>
      <c r="B22" s="17">
        <v>0.47100999999999998</v>
      </c>
      <c r="C22" s="20">
        <v>3.0026109660574507E-2</v>
      </c>
      <c r="D22" s="20">
        <f t="shared" si="0"/>
        <v>1.8610756496504526</v>
      </c>
    </row>
    <row r="23" spans="1:4" ht="15" customHeight="1">
      <c r="A23" s="19">
        <v>35339</v>
      </c>
      <c r="B23" s="17">
        <v>0.47</v>
      </c>
      <c r="C23" s="20">
        <v>2.9928432010410067E-2</v>
      </c>
      <c r="D23" s="20">
        <f t="shared" si="0"/>
        <v>1.8546698298336541</v>
      </c>
    </row>
    <row r="24" spans="1:4" ht="15" customHeight="1">
      <c r="A24" s="19">
        <v>35370</v>
      </c>
      <c r="B24" s="17">
        <v>0.47125</v>
      </c>
      <c r="C24" s="20">
        <v>3.2552083333333259E-2</v>
      </c>
      <c r="D24" s="20">
        <f t="shared" si="0"/>
        <v>1.8695533954758115</v>
      </c>
    </row>
    <row r="25" spans="1:4" ht="15" customHeight="1">
      <c r="A25" s="19">
        <v>35400</v>
      </c>
      <c r="B25" s="17">
        <v>0.47561000000000003</v>
      </c>
      <c r="C25" s="20">
        <v>3.3224755700325792E-2</v>
      </c>
      <c r="D25" s="20">
        <f t="shared" si="0"/>
        <v>0.69891798118801018</v>
      </c>
    </row>
    <row r="26" spans="1:4" ht="15" customHeight="1">
      <c r="A26" s="19">
        <v>35431</v>
      </c>
      <c r="B26" s="17">
        <v>0.47399999999999998</v>
      </c>
      <c r="C26" s="20">
        <v>3.0440414507771907E-2</v>
      </c>
      <c r="D26" s="20">
        <f t="shared" si="0"/>
        <v>0.68860417105162974</v>
      </c>
    </row>
    <row r="27" spans="1:4" ht="15" customHeight="1">
      <c r="A27" s="19">
        <v>35462</v>
      </c>
      <c r="B27" s="17">
        <v>0.47726000000000002</v>
      </c>
      <c r="C27" s="20">
        <v>3.0342156229825612E-2</v>
      </c>
      <c r="D27" s="20">
        <f t="shared" si="0"/>
        <v>0.70005565248832013</v>
      </c>
    </row>
    <row r="28" spans="1:4" ht="15" customHeight="1">
      <c r="A28" s="19">
        <v>35490</v>
      </c>
      <c r="B28" s="17">
        <v>0.47739999999999999</v>
      </c>
      <c r="C28" s="20">
        <v>2.7617212588310958E-2</v>
      </c>
      <c r="D28" s="20">
        <f t="shared" si="0"/>
        <v>0.69605689642060375</v>
      </c>
    </row>
    <row r="29" spans="1:4" ht="15" customHeight="1">
      <c r="A29" s="19">
        <v>35521</v>
      </c>
      <c r="B29" s="17">
        <v>0.48025000000000001</v>
      </c>
      <c r="C29" s="20">
        <v>2.4952015355086177E-2</v>
      </c>
      <c r="D29" s="20">
        <f t="shared" si="0"/>
        <v>5.8566033062968037E-2</v>
      </c>
    </row>
    <row r="30" spans="1:4" ht="15" customHeight="1">
      <c r="A30" s="19">
        <v>35551</v>
      </c>
      <c r="B30" s="17">
        <v>0.48380000000000001</v>
      </c>
      <c r="C30" s="20">
        <v>2.2349936143039484E-2</v>
      </c>
      <c r="D30" s="20">
        <f t="shared" si="0"/>
        <v>5.5174184759472E-2</v>
      </c>
    </row>
    <row r="31" spans="1:4" ht="15" customHeight="1">
      <c r="A31" s="19">
        <v>35582</v>
      </c>
      <c r="B31" s="17">
        <v>0.4844</v>
      </c>
      <c r="C31" s="20">
        <v>2.2973835354180183E-2</v>
      </c>
      <c r="D31" s="20">
        <f t="shared" si="0"/>
        <v>5.8595440815135236E-2</v>
      </c>
    </row>
    <row r="32" spans="1:4" ht="15" customHeight="1">
      <c r="A32" s="19">
        <v>35612</v>
      </c>
      <c r="B32" s="17">
        <v>0.4965</v>
      </c>
      <c r="C32" s="20">
        <v>2.2292993630573354E-2</v>
      </c>
      <c r="D32" s="20">
        <f t="shared" si="0"/>
        <v>7.7640066534139462E-2</v>
      </c>
    </row>
    <row r="33" spans="1:4" ht="15" customHeight="1">
      <c r="A33" s="19">
        <v>35643</v>
      </c>
      <c r="B33" s="17">
        <v>0.49675999999999998</v>
      </c>
      <c r="C33" s="20">
        <v>2.2250476795931284E-2</v>
      </c>
      <c r="D33" s="20">
        <f t="shared" si="0"/>
        <v>7.1313151311463541E-2</v>
      </c>
    </row>
    <row r="34" spans="1:4" ht="15" customHeight="1">
      <c r="A34" s="19">
        <v>35674</v>
      </c>
      <c r="B34" s="17">
        <v>0.49643999999999999</v>
      </c>
      <c r="C34" s="20">
        <v>2.1546261089987251E-2</v>
      </c>
      <c r="D34" s="20">
        <f t="shared" si="0"/>
        <v>7.6699912646256418E-2</v>
      </c>
    </row>
    <row r="35" spans="1:4" ht="15" customHeight="1">
      <c r="A35" s="19">
        <v>35704</v>
      </c>
      <c r="B35" s="17">
        <v>0.49889999999999995</v>
      </c>
      <c r="C35" s="20">
        <v>2.0846493998736504E-2</v>
      </c>
      <c r="D35" s="20">
        <f t="shared" si="0"/>
        <v>8.3617693310573671E-2</v>
      </c>
    </row>
    <row r="36" spans="1:4" ht="15" customHeight="1">
      <c r="A36" s="19">
        <v>35735</v>
      </c>
      <c r="B36" s="17">
        <v>0.5</v>
      </c>
      <c r="C36" s="20">
        <v>1.8284993694829721E-2</v>
      </c>
      <c r="D36" s="20">
        <f t="shared" si="0"/>
        <v>8.0408481373824836E-2</v>
      </c>
    </row>
    <row r="37" spans="1:4" ht="15" customHeight="1">
      <c r="A37" s="19">
        <v>35765</v>
      </c>
      <c r="B37" s="17">
        <v>0.50339999999999996</v>
      </c>
      <c r="C37" s="20">
        <v>1.7023959646910614E-2</v>
      </c>
      <c r="D37" s="20">
        <f t="shared" si="0"/>
        <v>7.6448899910125157E-2</v>
      </c>
    </row>
    <row r="38" spans="1:4" ht="15" customHeight="1">
      <c r="A38" s="19">
        <v>35796</v>
      </c>
      <c r="B38" s="17">
        <v>0.50934999999999997</v>
      </c>
      <c r="C38" s="20">
        <v>1.5713387806411072E-2</v>
      </c>
      <c r="D38" s="20">
        <f t="shared" si="0"/>
        <v>9.146332084218467E-2</v>
      </c>
    </row>
    <row r="39" spans="1:4" ht="15" customHeight="1">
      <c r="A39" s="19">
        <v>35827</v>
      </c>
      <c r="B39" s="17">
        <v>0.51675000000000004</v>
      </c>
      <c r="C39" s="20">
        <v>1.441102756892243E-2</v>
      </c>
      <c r="D39" s="20">
        <f t="shared" si="0"/>
        <v>9.834660037765719E-2</v>
      </c>
    </row>
    <row r="40" spans="1:4" ht="15" customHeight="1">
      <c r="A40" s="19">
        <v>35855</v>
      </c>
      <c r="B40" s="17">
        <v>0.52315999999999996</v>
      </c>
      <c r="C40" s="20">
        <v>1.3749999999999929E-2</v>
      </c>
      <c r="D40" s="20">
        <f t="shared" si="0"/>
        <v>0.11092050691244215</v>
      </c>
    </row>
    <row r="41" spans="1:4" ht="15" customHeight="1">
      <c r="A41" s="19">
        <v>35886</v>
      </c>
      <c r="B41" s="17">
        <v>0.53664999999999996</v>
      </c>
      <c r="C41" s="20">
        <v>1.4357053682896526E-2</v>
      </c>
      <c r="D41" s="20">
        <f t="shared" si="0"/>
        <v>0.1334819632668951</v>
      </c>
    </row>
    <row r="42" spans="1:4" ht="15" customHeight="1">
      <c r="A42" s="19">
        <v>35916</v>
      </c>
      <c r="B42" s="17">
        <v>0.53800000000000003</v>
      </c>
      <c r="C42" s="20">
        <v>1.6864459712679691E-2</v>
      </c>
      <c r="D42" s="20">
        <f t="shared" si="0"/>
        <v>0.13078354552588189</v>
      </c>
    </row>
    <row r="43" spans="1:4" ht="15" customHeight="1">
      <c r="A43" s="19">
        <v>35947</v>
      </c>
      <c r="B43" s="17">
        <v>0.55149999999999999</v>
      </c>
      <c r="C43" s="20">
        <v>1.6843418590143378E-2</v>
      </c>
      <c r="D43" s="20">
        <f t="shared" si="0"/>
        <v>0.15769848338658976</v>
      </c>
    </row>
    <row r="44" spans="1:4" ht="15" customHeight="1">
      <c r="A44" s="19">
        <v>35977</v>
      </c>
      <c r="B44" s="17">
        <v>0.55410000000000004</v>
      </c>
      <c r="C44" s="20">
        <v>1.6822429906542036E-2</v>
      </c>
      <c r="D44" s="20">
        <f t="shared" si="0"/>
        <v>0.13478611966005039</v>
      </c>
    </row>
    <row r="45" spans="1:4" ht="15" customHeight="1">
      <c r="A45" s="19">
        <v>36008</v>
      </c>
      <c r="B45" s="17">
        <v>0.58271000000000006</v>
      </c>
      <c r="C45" s="20">
        <v>1.6169154228855787E-2</v>
      </c>
      <c r="D45" s="20">
        <f t="shared" si="0"/>
        <v>0.19198793755676102</v>
      </c>
    </row>
    <row r="46" spans="1:4" ht="15" customHeight="1">
      <c r="A46" s="19">
        <v>36039</v>
      </c>
      <c r="B46" s="17">
        <v>0.57399999999999995</v>
      </c>
      <c r="C46" s="20">
        <v>1.4888337468982771E-2</v>
      </c>
      <c r="D46" s="20">
        <f t="shared" si="0"/>
        <v>0.17344675229070194</v>
      </c>
    </row>
    <row r="47" spans="1:4" ht="15" customHeight="1">
      <c r="A47" s="19">
        <v>36069</v>
      </c>
      <c r="B47" s="17">
        <v>0.56774999999999998</v>
      </c>
      <c r="C47" s="20">
        <v>1.4851485148514865E-2</v>
      </c>
      <c r="D47" s="20">
        <f t="shared" si="0"/>
        <v>0.15490465161970213</v>
      </c>
    </row>
    <row r="48" spans="1:4" ht="15" customHeight="1">
      <c r="A48" s="19">
        <v>36100</v>
      </c>
      <c r="B48" s="17">
        <v>0.57155</v>
      </c>
      <c r="C48" s="20">
        <v>1.5479876160990669E-2</v>
      </c>
      <c r="D48" s="20">
        <f t="shared" si="0"/>
        <v>0.16079504643962839</v>
      </c>
    </row>
    <row r="49" spans="1:4" ht="15" customHeight="1">
      <c r="A49" s="19">
        <v>36130</v>
      </c>
      <c r="B49" s="17">
        <v>0.56499999999999995</v>
      </c>
      <c r="C49" s="20">
        <v>1.6119032858028515E-2</v>
      </c>
      <c r="D49" s="20">
        <f t="shared" si="0"/>
        <v>0.14045938332297592</v>
      </c>
    </row>
    <row r="50" spans="1:4" ht="15" customHeight="1">
      <c r="A50" s="19">
        <v>36161</v>
      </c>
      <c r="B50" s="17">
        <v>0.57386000000000004</v>
      </c>
      <c r="C50" s="20">
        <v>1.6707920792079278E-2</v>
      </c>
      <c r="D50" s="20">
        <f t="shared" si="0"/>
        <v>0.14547562074358034</v>
      </c>
    </row>
    <row r="51" spans="1:4" ht="15" customHeight="1">
      <c r="A51" s="19">
        <v>36192</v>
      </c>
      <c r="B51" s="17">
        <v>0.57387999999999995</v>
      </c>
      <c r="C51" s="20">
        <v>1.6059295861643008E-2</v>
      </c>
      <c r="D51" s="20">
        <f t="shared" si="0"/>
        <v>0.12839111506353085</v>
      </c>
    </row>
    <row r="52" spans="1:4" ht="15" customHeight="1">
      <c r="A52" s="19">
        <v>36220</v>
      </c>
      <c r="B52" s="17">
        <v>0.58350000000000002</v>
      </c>
      <c r="C52" s="20">
        <v>1.7262638717632672E-2</v>
      </c>
      <c r="D52" s="20">
        <f t="shared" si="0"/>
        <v>0.13459123345007007</v>
      </c>
    </row>
    <row r="53" spans="1:4" ht="15" customHeight="1">
      <c r="A53" s="19">
        <v>36251</v>
      </c>
      <c r="B53" s="17">
        <v>0.59101000000000004</v>
      </c>
      <c r="C53" s="20">
        <v>2.2769230769230653E-2</v>
      </c>
      <c r="D53" s="20">
        <f t="shared" si="0"/>
        <v>0.12637071289839397</v>
      </c>
    </row>
    <row r="54" spans="1:4" ht="15" customHeight="1">
      <c r="A54" s="19">
        <v>36281</v>
      </c>
      <c r="B54" s="17">
        <v>0.59975000000000001</v>
      </c>
      <c r="C54" s="20">
        <v>2.0884520884520752E-2</v>
      </c>
      <c r="D54" s="20">
        <f t="shared" si="0"/>
        <v>0.1380585342016567</v>
      </c>
    </row>
    <row r="55" spans="1:4" ht="15" customHeight="1">
      <c r="A55" s="19">
        <v>36312</v>
      </c>
      <c r="B55" s="17">
        <v>0.60599999999999998</v>
      </c>
      <c r="C55" s="20">
        <v>1.9631901840490684E-2</v>
      </c>
      <c r="D55" s="20">
        <f t="shared" si="0"/>
        <v>0.12039334998247941</v>
      </c>
    </row>
    <row r="56" spans="1:4" ht="15" customHeight="1">
      <c r="A56" s="19">
        <v>36342</v>
      </c>
      <c r="B56" s="17">
        <v>0.61150000000000004</v>
      </c>
      <c r="C56" s="20">
        <v>2.1446078431372584E-2</v>
      </c>
      <c r="D56" s="20">
        <f t="shared" si="0"/>
        <v>0.12725911741704454</v>
      </c>
    </row>
    <row r="57" spans="1:4" ht="15" customHeight="1">
      <c r="A57" s="19">
        <v>36373</v>
      </c>
      <c r="B57" s="17">
        <v>0.62039999999999995</v>
      </c>
      <c r="C57" s="20">
        <v>2.2643818849449104E-2</v>
      </c>
      <c r="D57" s="20">
        <f t="shared" si="0"/>
        <v>8.8788977731973251E-2</v>
      </c>
    </row>
    <row r="58" spans="1:4" ht="15" customHeight="1">
      <c r="A58" s="19">
        <v>36404</v>
      </c>
      <c r="B58" s="17">
        <v>0.62775000000000003</v>
      </c>
      <c r="C58" s="20">
        <v>2.6283618581907087E-2</v>
      </c>
      <c r="D58" s="20">
        <f t="shared" si="0"/>
        <v>0.12238596091427212</v>
      </c>
    </row>
    <row r="59" spans="1:4" ht="15" customHeight="1">
      <c r="A59" s="19">
        <v>36434</v>
      </c>
      <c r="B59" s="17">
        <v>0.63175000000000003</v>
      </c>
      <c r="C59" s="20">
        <v>2.5609756097560998E-2</v>
      </c>
      <c r="D59" s="20">
        <f t="shared" si="0"/>
        <v>0.14122230456122264</v>
      </c>
    </row>
    <row r="60" spans="1:4" ht="15" customHeight="1">
      <c r="A60" s="19">
        <v>36465</v>
      </c>
      <c r="B60" s="17">
        <v>0.63824999999999998</v>
      </c>
      <c r="C60" s="20">
        <v>2.6219512195122086E-2</v>
      </c>
      <c r="D60" s="20">
        <f t="shared" si="0"/>
        <v>0.14597953575109202</v>
      </c>
    </row>
    <row r="61" spans="1:4" ht="15" customHeight="1">
      <c r="A61" s="19">
        <v>36495</v>
      </c>
      <c r="B61" s="17">
        <v>0.64924999999999999</v>
      </c>
      <c r="C61" s="20">
        <v>2.6845637583892579E-2</v>
      </c>
      <c r="D61" s="20">
        <f t="shared" si="0"/>
        <v>0.17996377026786248</v>
      </c>
    </row>
    <row r="62" spans="1:4" ht="15" customHeight="1">
      <c r="A62" s="19">
        <v>36526</v>
      </c>
      <c r="B62" s="17">
        <v>0.65466999999999997</v>
      </c>
      <c r="C62" s="20">
        <v>2.7388922702373808E-2</v>
      </c>
      <c r="D62" s="20">
        <f t="shared" si="0"/>
        <v>0.17206410278737483</v>
      </c>
    </row>
    <row r="63" spans="1:4" ht="15" customHeight="1">
      <c r="A63" s="19">
        <v>36557</v>
      </c>
      <c r="B63" s="17">
        <v>0.6603</v>
      </c>
      <c r="C63" s="20">
        <v>3.2218844984802431E-2</v>
      </c>
      <c r="D63" s="20">
        <f t="shared" si="0"/>
        <v>0.18765962107664524</v>
      </c>
    </row>
    <row r="64" spans="1:4" ht="15" customHeight="1">
      <c r="A64" s="19">
        <v>36586</v>
      </c>
      <c r="B64" s="17">
        <v>0.66949999999999998</v>
      </c>
      <c r="C64" s="20">
        <v>3.7575757575757596E-2</v>
      </c>
      <c r="D64" s="20">
        <f t="shared" si="0"/>
        <v>0.19050037651580043</v>
      </c>
    </row>
    <row r="65" spans="1:4" ht="15" customHeight="1">
      <c r="A65" s="19">
        <v>36617</v>
      </c>
      <c r="B65" s="17">
        <v>0.67470000000000008</v>
      </c>
      <c r="C65" s="20">
        <v>3.0685920577617543E-2</v>
      </c>
      <c r="D65" s="20">
        <f t="shared" si="0"/>
        <v>0.17663625084807144</v>
      </c>
    </row>
    <row r="66" spans="1:4" ht="15" customHeight="1">
      <c r="A66" s="19">
        <v>36647</v>
      </c>
      <c r="B66" s="17">
        <v>0.68149999999999999</v>
      </c>
      <c r="C66" s="20">
        <v>3.1889290012033777E-2</v>
      </c>
      <c r="D66" s="20">
        <f t="shared" si="0"/>
        <v>0.17254281141008931</v>
      </c>
    </row>
    <row r="67" spans="1:4" ht="15" customHeight="1">
      <c r="A67" s="19">
        <v>36678</v>
      </c>
      <c r="B67" s="17">
        <v>0.68149999999999999</v>
      </c>
      <c r="C67" s="20">
        <v>3.7304452466907501E-2</v>
      </c>
      <c r="D67" s="20">
        <f t="shared" si="0"/>
        <v>0.16653957814554032</v>
      </c>
    </row>
    <row r="68" spans="1:4" ht="15" customHeight="1">
      <c r="A68" s="19">
        <v>36708</v>
      </c>
      <c r="B68" s="17">
        <v>0.68776000000000004</v>
      </c>
      <c r="C68" s="20">
        <v>3.6592681463707422E-2</v>
      </c>
      <c r="D68" s="20">
        <f t="shared" si="0"/>
        <v>0.16586587506701456</v>
      </c>
    </row>
    <row r="69" spans="1:4" ht="15" customHeight="1">
      <c r="A69" s="19">
        <v>36739</v>
      </c>
      <c r="B69" s="17">
        <v>0.68964999999999999</v>
      </c>
      <c r="C69" s="20">
        <v>3.4111310592459754E-2</v>
      </c>
      <c r="D69" s="20">
        <f t="shared" si="0"/>
        <v>0.14954040191826223</v>
      </c>
    </row>
    <row r="70" spans="1:4" ht="15" customHeight="1">
      <c r="A70" s="19">
        <v>36770</v>
      </c>
      <c r="B70" s="17">
        <v>0.69099999999999995</v>
      </c>
      <c r="C70" s="20">
        <v>3.4544371649791517E-2</v>
      </c>
      <c r="D70" s="20">
        <f t="shared" si="0"/>
        <v>0.13878161817603485</v>
      </c>
    </row>
    <row r="71" spans="1:4" ht="15" customHeight="1">
      <c r="A71" s="19">
        <v>36800</v>
      </c>
      <c r="B71" s="17">
        <v>0.69425999999999999</v>
      </c>
      <c r="C71" s="20">
        <v>3.4482758620689724E-2</v>
      </c>
      <c r="D71" s="20">
        <f t="shared" si="0"/>
        <v>0.13684210526315788</v>
      </c>
    </row>
    <row r="72" spans="1:4" ht="15" customHeight="1">
      <c r="A72" s="19">
        <v>36831</v>
      </c>
      <c r="B72" s="17">
        <v>0.69699999999999995</v>
      </c>
      <c r="C72" s="20">
        <v>3.446226975638722E-2</v>
      </c>
      <c r="D72" s="20">
        <f t="shared" si="0"/>
        <v>0.12968304272652076</v>
      </c>
    </row>
    <row r="73" spans="1:4" ht="15" customHeight="1">
      <c r="A73" s="19">
        <v>36861</v>
      </c>
      <c r="B73" s="17">
        <v>0.70025000000000004</v>
      </c>
      <c r="C73" s="20">
        <v>3.3868092691621943E-2</v>
      </c>
      <c r="D73" s="20">
        <f t="shared" si="0"/>
        <v>0.11508068064275445</v>
      </c>
    </row>
    <row r="74" spans="1:4" ht="15" customHeight="1">
      <c r="A74" s="19">
        <v>36892</v>
      </c>
      <c r="B74" s="17">
        <v>0.70101000000000002</v>
      </c>
      <c r="C74" s="20">
        <v>3.7322274881516515E-2</v>
      </c>
      <c r="D74" s="20">
        <f t="shared" si="0"/>
        <v>0.11074783923914633</v>
      </c>
    </row>
    <row r="75" spans="1:4" ht="15" customHeight="1">
      <c r="A75" s="19">
        <v>36923</v>
      </c>
      <c r="B75" s="17">
        <v>0.70440999999999998</v>
      </c>
      <c r="C75" s="20">
        <v>3.5335689045936425E-2</v>
      </c>
      <c r="D75" s="20">
        <f t="shared" si="0"/>
        <v>0.10449918631053778</v>
      </c>
    </row>
    <row r="76" spans="1:4" ht="15" customHeight="1">
      <c r="A76" s="19">
        <v>36951</v>
      </c>
      <c r="B76" s="17">
        <v>0.70725000000000005</v>
      </c>
      <c r="C76" s="20">
        <v>2.9205607476635587E-2</v>
      </c>
      <c r="D76" s="20">
        <f t="shared" si="0"/>
        <v>8.7237738443391333E-2</v>
      </c>
    </row>
    <row r="77" spans="1:4" ht="15" customHeight="1">
      <c r="A77" s="19">
        <v>36982</v>
      </c>
      <c r="B77" s="17">
        <v>0.71225000000000005</v>
      </c>
      <c r="C77" s="20">
        <v>3.2691185055458316E-2</v>
      </c>
      <c r="D77" s="20">
        <f t="shared" si="0"/>
        <v>9.0164957100563381E-2</v>
      </c>
    </row>
    <row r="78" spans="1:4" ht="15" customHeight="1">
      <c r="A78" s="19">
        <v>37012</v>
      </c>
      <c r="B78" s="17">
        <v>0.71526000000000001</v>
      </c>
      <c r="C78" s="20">
        <v>3.6151603498542295E-2</v>
      </c>
      <c r="D78" s="20">
        <f t="shared" si="0"/>
        <v>8.7480258134067901E-2</v>
      </c>
    </row>
    <row r="79" spans="1:4" ht="15" customHeight="1">
      <c r="A79" s="19">
        <v>37043</v>
      </c>
      <c r="B79" s="17">
        <v>0.71899999999999997</v>
      </c>
      <c r="C79" s="20">
        <v>3.2482598607888491E-2</v>
      </c>
      <c r="D79" s="20">
        <f t="shared" ref="D79:D142" si="1">(B79/B67)*(1+C79)-1</f>
        <v>8.9295654290640902E-2</v>
      </c>
    </row>
    <row r="80" spans="1:4" ht="15" customHeight="1">
      <c r="A80" s="19">
        <v>37073</v>
      </c>
      <c r="B80" s="17">
        <v>0.72699999999999998</v>
      </c>
      <c r="C80" s="20">
        <v>2.7199074074073959E-2</v>
      </c>
      <c r="D80" s="20">
        <f t="shared" si="1"/>
        <v>8.5805697993270424E-2</v>
      </c>
    </row>
    <row r="81" spans="1:4" ht="15" customHeight="1">
      <c r="A81" s="19">
        <v>37104</v>
      </c>
      <c r="B81" s="17">
        <v>0.73824999999999996</v>
      </c>
      <c r="C81" s="20">
        <v>2.7199074074073959E-2</v>
      </c>
      <c r="D81" s="20">
        <f t="shared" si="1"/>
        <v>9.9586335728536257E-2</v>
      </c>
    </row>
    <row r="82" spans="1:4" ht="15" customHeight="1">
      <c r="A82" s="19">
        <v>37135</v>
      </c>
      <c r="B82" s="17">
        <v>0.74299999999999999</v>
      </c>
      <c r="C82" s="20">
        <v>2.648244099021313E-2</v>
      </c>
      <c r="D82" s="20">
        <f t="shared" si="1"/>
        <v>0.10372858705604693</v>
      </c>
    </row>
    <row r="83" spans="1:4" ht="15" customHeight="1">
      <c r="A83" s="19">
        <v>37165</v>
      </c>
      <c r="B83" s="17">
        <v>0.74373999999999996</v>
      </c>
      <c r="C83" s="20">
        <v>2.1264367816091978E-2</v>
      </c>
      <c r="D83" s="20">
        <f t="shared" si="1"/>
        <v>9.4050011407167622E-2</v>
      </c>
    </row>
    <row r="84" spans="1:4" ht="15" customHeight="1">
      <c r="A84" s="19">
        <v>37196</v>
      </c>
      <c r="B84" s="17">
        <v>0.747</v>
      </c>
      <c r="C84" s="20">
        <v>1.895462377943713E-2</v>
      </c>
      <c r="D84" s="20">
        <f t="shared" si="1"/>
        <v>9.2050364366197401E-2</v>
      </c>
    </row>
    <row r="85" spans="1:4" ht="15" customHeight="1">
      <c r="A85" s="19">
        <v>37226</v>
      </c>
      <c r="B85" s="17">
        <v>0.77300000000000002</v>
      </c>
      <c r="C85" s="20">
        <v>1.551724137931032E-2</v>
      </c>
      <c r="D85" s="20">
        <f t="shared" si="1"/>
        <v>0.12102081768826389</v>
      </c>
    </row>
    <row r="86" spans="1:4" ht="15" customHeight="1">
      <c r="A86" s="19">
        <v>37257</v>
      </c>
      <c r="B86" s="17">
        <v>0.76500000000000001</v>
      </c>
      <c r="C86" s="20">
        <v>1.142204454597362E-2</v>
      </c>
      <c r="D86" s="20">
        <f t="shared" si="1"/>
        <v>0.10374725621270708</v>
      </c>
    </row>
    <row r="87" spans="1:4" ht="15" customHeight="1">
      <c r="A87" s="19">
        <v>37288</v>
      </c>
      <c r="B87" s="17">
        <v>1.0640099999999999</v>
      </c>
      <c r="C87" s="20">
        <v>1.1376564277588264E-2</v>
      </c>
      <c r="D87" s="20">
        <f t="shared" si="1"/>
        <v>0.52768242665066722</v>
      </c>
    </row>
    <row r="88" spans="1:4" ht="15" customHeight="1">
      <c r="A88" s="19">
        <v>37316</v>
      </c>
      <c r="B88" s="17">
        <v>0.88500000000000001</v>
      </c>
      <c r="C88" s="20">
        <v>1.4755959137344066E-2</v>
      </c>
      <c r="D88" s="20">
        <f t="shared" si="1"/>
        <v>0.26979006551650686</v>
      </c>
    </row>
    <row r="89" spans="1:4" ht="15" customHeight="1">
      <c r="A89" s="19">
        <v>37347</v>
      </c>
      <c r="B89" s="17">
        <v>0.84299999999999997</v>
      </c>
      <c r="C89" s="20">
        <v>1.6393442622950838E-2</v>
      </c>
      <c r="D89" s="20">
        <f t="shared" si="1"/>
        <v>0.20297602264815384</v>
      </c>
    </row>
    <row r="90" spans="1:4" ht="15" customHeight="1">
      <c r="A90" s="19">
        <v>37377</v>
      </c>
      <c r="B90" s="17">
        <v>1.1450100000000001</v>
      </c>
      <c r="C90" s="20">
        <v>1.1817670230725996E-2</v>
      </c>
      <c r="D90" s="20">
        <f t="shared" si="1"/>
        <v>0.61974855379985416</v>
      </c>
    </row>
    <row r="91" spans="1:4" ht="15" customHeight="1">
      <c r="A91" s="19">
        <v>37408</v>
      </c>
      <c r="B91" s="17">
        <v>1.3000099999999999</v>
      </c>
      <c r="C91" s="20">
        <v>1.0674157303370846E-2</v>
      </c>
      <c r="D91" s="20">
        <f t="shared" si="1"/>
        <v>0.82738040505696109</v>
      </c>
    </row>
    <row r="92" spans="1:4" ht="15" customHeight="1">
      <c r="A92" s="19">
        <v>37438</v>
      </c>
      <c r="B92" s="17">
        <v>1.3360099999999999</v>
      </c>
      <c r="C92" s="20">
        <v>1.4647887323943731E-2</v>
      </c>
      <c r="D92" s="20">
        <f t="shared" si="1"/>
        <v>0.86462135343007174</v>
      </c>
    </row>
    <row r="93" spans="1:4" ht="15" customHeight="1">
      <c r="A93" s="19">
        <v>37469</v>
      </c>
      <c r="B93" s="17">
        <v>1.4165099999999999</v>
      </c>
      <c r="C93" s="20">
        <v>1.8028169014084439E-2</v>
      </c>
      <c r="D93" s="20">
        <f t="shared" si="1"/>
        <v>0.95333163791417652</v>
      </c>
    </row>
    <row r="94" spans="1:4" ht="15" customHeight="1">
      <c r="A94" s="19">
        <v>37500</v>
      </c>
      <c r="B94" s="17">
        <v>1.476</v>
      </c>
      <c r="C94" s="20">
        <v>1.5143017386427315E-2</v>
      </c>
      <c r="D94" s="20">
        <f t="shared" si="1"/>
        <v>1.0166232754540601</v>
      </c>
    </row>
    <row r="95" spans="1:4" ht="15" customHeight="1">
      <c r="A95" s="19">
        <v>37530</v>
      </c>
      <c r="B95" s="17">
        <v>1.4179999999999999</v>
      </c>
      <c r="C95" s="20">
        <v>2.0258863252673232E-2</v>
      </c>
      <c r="D95" s="20">
        <f t="shared" si="1"/>
        <v>0.9452054052387806</v>
      </c>
    </row>
    <row r="96" spans="1:4" ht="15" customHeight="1">
      <c r="A96" s="19">
        <v>37561</v>
      </c>
      <c r="B96" s="17">
        <v>1.3220000000000001</v>
      </c>
      <c r="C96" s="20">
        <v>2.1984216459977501E-2</v>
      </c>
      <c r="D96" s="20">
        <f t="shared" si="1"/>
        <v>0.80865212069623871</v>
      </c>
    </row>
    <row r="97" spans="1:4" ht="15" customHeight="1">
      <c r="A97" s="19">
        <v>37591</v>
      </c>
      <c r="B97" s="17">
        <v>1.3835</v>
      </c>
      <c r="C97" s="20">
        <v>2.3769100169779289E-2</v>
      </c>
      <c r="D97" s="20">
        <f t="shared" si="1"/>
        <v>0.83232153956648069</v>
      </c>
    </row>
    <row r="98" spans="1:4" ht="15" customHeight="1">
      <c r="A98" s="19">
        <v>37622</v>
      </c>
      <c r="B98" s="17">
        <v>1.9239999999999999</v>
      </c>
      <c r="C98" s="20">
        <v>2.5974025974025983E-2</v>
      </c>
      <c r="D98" s="20">
        <f t="shared" si="1"/>
        <v>1.5803582038876156</v>
      </c>
    </row>
    <row r="99" spans="1:4" ht="15" customHeight="1">
      <c r="A99" s="19">
        <v>37653</v>
      </c>
      <c r="B99" s="17">
        <v>1.6</v>
      </c>
      <c r="C99" s="20">
        <v>2.9808773903261976E-2</v>
      </c>
      <c r="D99" s="20">
        <f t="shared" si="1"/>
        <v>0.54857006818095644</v>
      </c>
    </row>
    <row r="100" spans="1:4" ht="15" customHeight="1">
      <c r="A100" s="19">
        <v>37681</v>
      </c>
      <c r="B100" s="17">
        <v>1.6</v>
      </c>
      <c r="C100" s="20">
        <v>3.0201342281878985E-2</v>
      </c>
      <c r="D100" s="20">
        <f t="shared" si="1"/>
        <v>0.86251090130057206</v>
      </c>
    </row>
    <row r="101" spans="1:4" ht="15" customHeight="1">
      <c r="A101" s="19">
        <v>37712</v>
      </c>
      <c r="B101" s="17">
        <v>1.6</v>
      </c>
      <c r="C101" s="20">
        <v>2.2246941045606317E-2</v>
      </c>
      <c r="D101" s="20">
        <f t="shared" si="1"/>
        <v>0.94020771728703467</v>
      </c>
    </row>
    <row r="102" spans="1:4" ht="15" customHeight="1">
      <c r="A102" s="19">
        <v>37742</v>
      </c>
      <c r="B102" s="17">
        <v>1.6</v>
      </c>
      <c r="C102" s="20">
        <v>2.0578420467185721E-2</v>
      </c>
      <c r="D102" s="20">
        <f t="shared" si="1"/>
        <v>0.42612332883337012</v>
      </c>
    </row>
    <row r="103" spans="1:4" ht="15" customHeight="1">
      <c r="A103" s="19">
        <v>37773</v>
      </c>
      <c r="B103" s="17">
        <v>1.6</v>
      </c>
      <c r="C103" s="20">
        <v>2.1122846025569686E-2</v>
      </c>
      <c r="D103" s="20">
        <f t="shared" si="1"/>
        <v>0.25675691236291387</v>
      </c>
    </row>
    <row r="104" spans="1:4" ht="15" customHeight="1">
      <c r="A104" s="19">
        <v>37803</v>
      </c>
      <c r="B104" s="17">
        <v>1.6</v>
      </c>
      <c r="C104" s="20">
        <v>2.1099389228206533E-2</v>
      </c>
      <c r="D104" s="20">
        <f t="shared" si="1"/>
        <v>0.22286436685738176</v>
      </c>
    </row>
    <row r="105" spans="1:4" ht="15" customHeight="1">
      <c r="A105" s="19">
        <v>37834</v>
      </c>
      <c r="B105" s="17">
        <v>1.6</v>
      </c>
      <c r="C105" s="20">
        <v>2.1582733812949728E-2</v>
      </c>
      <c r="D105" s="20">
        <f t="shared" si="1"/>
        <v>0.15391516763081059</v>
      </c>
    </row>
    <row r="106" spans="1:4" ht="15" customHeight="1">
      <c r="A106" s="19">
        <v>37865</v>
      </c>
      <c r="B106" s="17">
        <v>1.6</v>
      </c>
      <c r="C106" s="20">
        <v>2.3204419889502725E-2</v>
      </c>
      <c r="D106" s="20">
        <f t="shared" si="1"/>
        <v>0.10916468280704916</v>
      </c>
    </row>
    <row r="107" spans="1:4" ht="15" customHeight="1">
      <c r="A107" s="19">
        <v>37895</v>
      </c>
      <c r="B107" s="17">
        <v>1.6</v>
      </c>
      <c r="C107" s="20">
        <v>2.0408163265306145E-2</v>
      </c>
      <c r="D107" s="20">
        <f t="shared" si="1"/>
        <v>0.1513773351371579</v>
      </c>
    </row>
    <row r="108" spans="1:4" ht="15" customHeight="1">
      <c r="A108" s="19">
        <v>37926</v>
      </c>
      <c r="B108" s="17">
        <v>1.6</v>
      </c>
      <c r="C108" s="20">
        <v>1.7650303364588948E-2</v>
      </c>
      <c r="D108" s="20">
        <f t="shared" si="1"/>
        <v>0.23164938379980504</v>
      </c>
    </row>
    <row r="109" spans="1:4" ht="15" customHeight="1">
      <c r="A109" s="19">
        <v>37956</v>
      </c>
      <c r="B109" s="17">
        <v>1.6</v>
      </c>
      <c r="C109" s="20">
        <v>1.8794914317302513E-2</v>
      </c>
      <c r="D109" s="20">
        <f t="shared" si="1"/>
        <v>0.17822324749380858</v>
      </c>
    </row>
    <row r="110" spans="1:4" ht="15" customHeight="1">
      <c r="A110" s="19">
        <v>37987</v>
      </c>
      <c r="B110" s="21">
        <v>1.6</v>
      </c>
      <c r="C110" s="20">
        <v>1.9262520638414937E-2</v>
      </c>
      <c r="D110" s="20">
        <f t="shared" si="1"/>
        <v>-0.15238044021753427</v>
      </c>
    </row>
    <row r="111" spans="1:4" ht="15" customHeight="1">
      <c r="A111" s="19">
        <v>38018</v>
      </c>
      <c r="B111" s="17">
        <v>1.92</v>
      </c>
      <c r="C111" s="20">
        <v>1.6930638995084513E-2</v>
      </c>
      <c r="D111" s="20">
        <f t="shared" si="1"/>
        <v>0.22031676679410128</v>
      </c>
    </row>
    <row r="112" spans="1:4" ht="15" customHeight="1">
      <c r="A112" s="19">
        <v>38047</v>
      </c>
      <c r="B112" s="17">
        <v>1.92</v>
      </c>
      <c r="C112" s="20">
        <v>1.7372421281216077E-2</v>
      </c>
      <c r="D112" s="20">
        <f t="shared" si="1"/>
        <v>0.22084690553745934</v>
      </c>
    </row>
    <row r="113" spans="1:4" ht="15" customHeight="1">
      <c r="A113" s="19">
        <v>38078</v>
      </c>
      <c r="B113" s="17">
        <v>1.92</v>
      </c>
      <c r="C113" s="20">
        <v>2.285092491838947E-2</v>
      </c>
      <c r="D113" s="20">
        <f t="shared" si="1"/>
        <v>0.22742110990206732</v>
      </c>
    </row>
    <row r="114" spans="1:4" ht="15" customHeight="1">
      <c r="A114" s="19">
        <v>38108</v>
      </c>
      <c r="B114" s="17">
        <v>1.92</v>
      </c>
      <c r="C114" s="20">
        <v>3.0517711171662132E-2</v>
      </c>
      <c r="D114" s="20">
        <f t="shared" si="1"/>
        <v>0.2366212534059946</v>
      </c>
    </row>
    <row r="115" spans="1:4" ht="15" customHeight="1">
      <c r="A115" s="19">
        <v>38139</v>
      </c>
      <c r="B115" s="17">
        <v>1.92</v>
      </c>
      <c r="C115" s="20">
        <v>3.2661948829613596E-2</v>
      </c>
      <c r="D115" s="20">
        <f t="shared" si="1"/>
        <v>0.23919433859553618</v>
      </c>
    </row>
    <row r="116" spans="1:4" ht="15" customHeight="1">
      <c r="A116" s="19">
        <v>38169</v>
      </c>
      <c r="B116" s="17">
        <v>1.92</v>
      </c>
      <c r="C116" s="20">
        <v>2.9907558455682492E-2</v>
      </c>
      <c r="D116" s="20">
        <f t="shared" si="1"/>
        <v>0.23588907014681904</v>
      </c>
    </row>
    <row r="117" spans="1:4" ht="15" customHeight="1">
      <c r="A117" s="19">
        <v>38200</v>
      </c>
      <c r="B117" s="17">
        <v>1.92</v>
      </c>
      <c r="C117" s="20">
        <v>2.6543878656554831E-2</v>
      </c>
      <c r="D117" s="20">
        <f t="shared" si="1"/>
        <v>0.23185265438786584</v>
      </c>
    </row>
    <row r="118" spans="1:4" ht="15" customHeight="1">
      <c r="A118" s="19">
        <v>38231</v>
      </c>
      <c r="B118" s="17">
        <v>1.92</v>
      </c>
      <c r="C118" s="20">
        <v>2.5377969762419017E-2</v>
      </c>
      <c r="D118" s="20">
        <f t="shared" si="1"/>
        <v>0.23045356371490278</v>
      </c>
    </row>
    <row r="119" spans="1:4" ht="15" customHeight="1">
      <c r="A119" s="19">
        <v>38261</v>
      </c>
      <c r="B119" s="17">
        <v>1.92</v>
      </c>
      <c r="C119" s="20">
        <v>3.189189189189201E-2</v>
      </c>
      <c r="D119" s="20">
        <f t="shared" si="1"/>
        <v>0.23827027027027037</v>
      </c>
    </row>
    <row r="120" spans="1:4" ht="15" customHeight="1">
      <c r="A120" s="19">
        <v>38292</v>
      </c>
      <c r="B120" s="17">
        <v>1.92</v>
      </c>
      <c r="C120" s="20">
        <v>3.5230352303523116E-2</v>
      </c>
      <c r="D120" s="20">
        <f t="shared" si="1"/>
        <v>0.24227642276422778</v>
      </c>
    </row>
    <row r="121" spans="1:4" ht="15" customHeight="1">
      <c r="A121" s="19">
        <v>38322</v>
      </c>
      <c r="B121" s="17">
        <v>1.92</v>
      </c>
      <c r="C121" s="20">
        <v>3.255561584373301E-2</v>
      </c>
      <c r="D121" s="20">
        <f t="shared" si="1"/>
        <v>0.23906673901247966</v>
      </c>
    </row>
    <row r="122" spans="1:4" ht="15" customHeight="1">
      <c r="A122" s="19">
        <v>38353</v>
      </c>
      <c r="B122" s="17">
        <v>2.72</v>
      </c>
      <c r="C122" s="20">
        <v>2.9697624190064831E-2</v>
      </c>
      <c r="D122" s="20">
        <f t="shared" si="1"/>
        <v>0.75048596112311006</v>
      </c>
    </row>
    <row r="123" spans="1:4" ht="15" customHeight="1">
      <c r="A123" s="19">
        <v>38384</v>
      </c>
      <c r="B123" s="17">
        <v>2.74</v>
      </c>
      <c r="C123" s="20">
        <v>3.0075187969925032E-2</v>
      </c>
      <c r="D123" s="20">
        <f t="shared" si="1"/>
        <v>0.47000313283208062</v>
      </c>
    </row>
    <row r="124" spans="1:4" ht="15" customHeight="1">
      <c r="A124" s="19">
        <v>38412</v>
      </c>
      <c r="B124" s="17">
        <v>2.72</v>
      </c>
      <c r="C124" s="20">
        <v>3.1483457844183604E-2</v>
      </c>
      <c r="D124" s="20">
        <f t="shared" si="1"/>
        <v>0.46126823194592692</v>
      </c>
    </row>
    <row r="125" spans="1:4" ht="15" customHeight="1">
      <c r="A125" s="19">
        <v>38443</v>
      </c>
      <c r="B125" s="17">
        <v>2.6</v>
      </c>
      <c r="C125" s="20">
        <v>3.5106382978723483E-2</v>
      </c>
      <c r="D125" s="20">
        <f t="shared" si="1"/>
        <v>0.40170656028368823</v>
      </c>
    </row>
    <row r="126" spans="1:4" ht="15" customHeight="1">
      <c r="A126" s="19">
        <v>38473</v>
      </c>
      <c r="B126" s="17">
        <v>2.58</v>
      </c>
      <c r="C126" s="20">
        <v>2.8027498677948293E-2</v>
      </c>
      <c r="D126" s="20">
        <f t="shared" si="1"/>
        <v>0.38141195134849304</v>
      </c>
    </row>
    <row r="127" spans="1:4" ht="15" customHeight="1">
      <c r="A127" s="19">
        <v>38504</v>
      </c>
      <c r="B127" s="17">
        <v>2.54</v>
      </c>
      <c r="C127" s="20">
        <v>2.530311017395892E-2</v>
      </c>
      <c r="D127" s="20">
        <f t="shared" si="1"/>
        <v>0.35639057283429998</v>
      </c>
    </row>
    <row r="128" spans="1:4" ht="15" customHeight="1">
      <c r="A128" s="19">
        <v>38534</v>
      </c>
      <c r="B128" s="17">
        <v>2.58</v>
      </c>
      <c r="C128" s="20">
        <v>3.1678986272439369E-2</v>
      </c>
      <c r="D128" s="20">
        <f t="shared" si="1"/>
        <v>0.38631863780359033</v>
      </c>
    </row>
    <row r="129" spans="1:4" ht="15" customHeight="1">
      <c r="A129" s="19">
        <v>38565</v>
      </c>
      <c r="B129" s="17">
        <v>2.58</v>
      </c>
      <c r="C129" s="20">
        <v>3.641160949868083E-2</v>
      </c>
      <c r="D129" s="20">
        <f t="shared" si="1"/>
        <v>0.39267810026385241</v>
      </c>
    </row>
    <row r="130" spans="1:4" ht="15" customHeight="1">
      <c r="A130" s="19">
        <v>38596</v>
      </c>
      <c r="B130" s="17">
        <v>2.66</v>
      </c>
      <c r="C130" s="20">
        <v>4.6866771985255351E-2</v>
      </c>
      <c r="D130" s="20">
        <f t="shared" si="1"/>
        <v>0.45034667368790582</v>
      </c>
    </row>
    <row r="131" spans="1:4" ht="15" customHeight="1">
      <c r="A131" s="19">
        <v>38626</v>
      </c>
      <c r="B131" s="17">
        <v>2.77</v>
      </c>
      <c r="C131" s="20">
        <v>4.3478260869565188E-2</v>
      </c>
      <c r="D131" s="20">
        <f t="shared" si="1"/>
        <v>0.50543478260869579</v>
      </c>
    </row>
    <row r="132" spans="1:4" ht="15" customHeight="1">
      <c r="A132" s="19">
        <v>38657</v>
      </c>
      <c r="B132" s="17">
        <v>2.65</v>
      </c>
      <c r="C132" s="20">
        <v>3.4554973821989465E-2</v>
      </c>
      <c r="D132" s="20">
        <f t="shared" si="1"/>
        <v>0.42790139616055822</v>
      </c>
    </row>
    <row r="133" spans="1:4" ht="15" customHeight="1">
      <c r="A133" s="19">
        <v>38687</v>
      </c>
      <c r="B133" s="17">
        <v>2.7</v>
      </c>
      <c r="C133" s="20">
        <v>3.4156594850236477E-2</v>
      </c>
      <c r="D133" s="20">
        <f t="shared" si="1"/>
        <v>0.45428271150814536</v>
      </c>
    </row>
    <row r="134" spans="1:4" ht="15" customHeight="1">
      <c r="A134" s="19">
        <v>38718</v>
      </c>
      <c r="B134" s="17">
        <v>2.66</v>
      </c>
      <c r="C134" s="20">
        <v>3.9853172522286373E-2</v>
      </c>
      <c r="D134" s="20">
        <f t="shared" si="1"/>
        <v>1.6915234893118303E-2</v>
      </c>
    </row>
    <row r="135" spans="1:4" ht="15" customHeight="1">
      <c r="A135" s="19">
        <v>38749</v>
      </c>
      <c r="B135" s="17">
        <v>2.6150000000000002</v>
      </c>
      <c r="C135" s="20">
        <v>3.59749739311781E-2</v>
      </c>
      <c r="D135" s="20">
        <f t="shared" si="1"/>
        <v>-1.128665809122964E-2</v>
      </c>
    </row>
    <row r="136" spans="1:4" ht="15" customHeight="1">
      <c r="A136" s="19">
        <v>38777</v>
      </c>
      <c r="B136" s="17">
        <v>2.5649999999999999</v>
      </c>
      <c r="C136" s="20">
        <v>3.3626487325400856E-2</v>
      </c>
      <c r="D136" s="20">
        <f t="shared" si="1"/>
        <v>-2.5275022062627661E-2</v>
      </c>
    </row>
    <row r="137" spans="1:4" ht="15" customHeight="1">
      <c r="A137" s="19">
        <v>38808</v>
      </c>
      <c r="B137" s="17">
        <v>2.59</v>
      </c>
      <c r="C137" s="20">
        <v>3.5457348406988665E-2</v>
      </c>
      <c r="D137" s="20">
        <f t="shared" si="1"/>
        <v>3.1474820143884807E-2</v>
      </c>
    </row>
    <row r="138" spans="1:4" ht="15" customHeight="1">
      <c r="A138" s="19">
        <v>38838</v>
      </c>
      <c r="B138" s="17">
        <v>2.61</v>
      </c>
      <c r="C138" s="20">
        <v>4.1666666666666741E-2</v>
      </c>
      <c r="D138" s="20">
        <f t="shared" si="1"/>
        <v>5.3779069767442067E-2</v>
      </c>
    </row>
    <row r="139" spans="1:4" ht="15" customHeight="1">
      <c r="A139" s="19">
        <v>38869</v>
      </c>
      <c r="B139" s="17">
        <v>2.62</v>
      </c>
      <c r="C139" s="20">
        <v>4.3187660668380534E-2</v>
      </c>
      <c r="D139" s="20">
        <f t="shared" si="1"/>
        <v>7.6043964941400422E-2</v>
      </c>
    </row>
    <row r="140" spans="1:4" ht="15" customHeight="1">
      <c r="A140" s="19">
        <v>38899</v>
      </c>
      <c r="B140" s="17">
        <v>2.66</v>
      </c>
      <c r="C140" s="20">
        <v>4.1453428863869046E-2</v>
      </c>
      <c r="D140" s="20">
        <f t="shared" si="1"/>
        <v>7.3746558441043275E-2</v>
      </c>
    </row>
    <row r="141" spans="1:4" ht="15" customHeight="1">
      <c r="A141" s="19">
        <v>38930</v>
      </c>
      <c r="B141" s="17">
        <v>2.7250000000000001</v>
      </c>
      <c r="C141" s="20">
        <v>3.8187372708757605E-2</v>
      </c>
      <c r="D141" s="20">
        <f t="shared" si="1"/>
        <v>9.6535112647815779E-2</v>
      </c>
    </row>
    <row r="142" spans="1:4" ht="15" customHeight="1">
      <c r="A142" s="19">
        <v>38961</v>
      </c>
      <c r="B142" s="17">
        <v>2.9</v>
      </c>
      <c r="C142" s="20">
        <v>2.0623742454728422E-2</v>
      </c>
      <c r="D142" s="20">
        <f t="shared" si="1"/>
        <v>0.11271009515741071</v>
      </c>
    </row>
    <row r="143" spans="1:4" ht="15" customHeight="1">
      <c r="A143" s="19">
        <v>38991</v>
      </c>
      <c r="B143" s="17">
        <v>2.98</v>
      </c>
      <c r="C143" s="20">
        <v>1.3052208835341528E-2</v>
      </c>
      <c r="D143" s="20">
        <f t="shared" ref="D143:D206" si="2">(B143/B131)*(1+C143)-1</f>
        <v>8.9854000840908999E-2</v>
      </c>
    </row>
    <row r="144" spans="1:4" ht="15" customHeight="1">
      <c r="A144" s="19">
        <v>39022</v>
      </c>
      <c r="B144" s="17">
        <v>3.375</v>
      </c>
      <c r="C144" s="20">
        <v>1.9736842105263275E-2</v>
      </c>
      <c r="D144" s="20">
        <f t="shared" si="2"/>
        <v>0.29872144985104288</v>
      </c>
    </row>
    <row r="145" spans="1:4" ht="15" customHeight="1">
      <c r="A145" s="19">
        <v>39052</v>
      </c>
      <c r="B145" s="17">
        <v>3.4</v>
      </c>
      <c r="C145" s="20">
        <v>2.5406504065040636E-2</v>
      </c>
      <c r="D145" s="20">
        <f t="shared" si="2"/>
        <v>0.29125263474856955</v>
      </c>
    </row>
    <row r="146" spans="1:4" ht="15" customHeight="1">
      <c r="A146" s="19">
        <v>39083</v>
      </c>
      <c r="B146" s="17">
        <v>4.3499999999999996</v>
      </c>
      <c r="C146" s="20">
        <v>2.0756429652042385E-2</v>
      </c>
      <c r="D146" s="20">
        <f t="shared" si="2"/>
        <v>0.66928213119788871</v>
      </c>
    </row>
    <row r="147" spans="1:4" ht="15" customHeight="1">
      <c r="A147" s="19">
        <v>39114</v>
      </c>
      <c r="B147" s="17">
        <v>4.0999999999999996</v>
      </c>
      <c r="C147" s="20">
        <v>2.4151987921489759E-2</v>
      </c>
      <c r="D147" s="20">
        <f t="shared" si="2"/>
        <v>0.60574499062260334</v>
      </c>
    </row>
    <row r="148" spans="1:4" ht="15" customHeight="1">
      <c r="A148" s="19">
        <v>39142</v>
      </c>
      <c r="B148" s="17">
        <v>3.65</v>
      </c>
      <c r="C148" s="20">
        <v>2.7787787787787677E-2</v>
      </c>
      <c r="D148" s="20">
        <f t="shared" si="2"/>
        <v>0.46254402550698837</v>
      </c>
    </row>
    <row r="149" spans="1:4" ht="15" customHeight="1">
      <c r="A149" s="19">
        <v>39173</v>
      </c>
      <c r="B149" s="17">
        <v>3.8</v>
      </c>
      <c r="C149" s="20">
        <v>2.5736972704714756E-2</v>
      </c>
      <c r="D149" s="20">
        <f t="shared" si="2"/>
        <v>0.50494227655517987</v>
      </c>
    </row>
    <row r="150" spans="1:4" ht="15" customHeight="1">
      <c r="A150" s="19">
        <v>39203</v>
      </c>
      <c r="B150" s="17">
        <v>4.0999999999999996</v>
      </c>
      <c r="C150" s="20">
        <v>2.6908641975308623E-2</v>
      </c>
      <c r="D150" s="20">
        <f t="shared" si="2"/>
        <v>0.61315150655125095</v>
      </c>
    </row>
    <row r="151" spans="1:4" ht="15" customHeight="1">
      <c r="A151" s="19">
        <v>39234</v>
      </c>
      <c r="B151" s="17">
        <v>4.0999999999999996</v>
      </c>
      <c r="C151" s="20">
        <v>2.6870379497289321E-2</v>
      </c>
      <c r="D151" s="20">
        <f t="shared" si="2"/>
        <v>0.60693456333545259</v>
      </c>
    </row>
    <row r="152" spans="1:4" ht="15" customHeight="1">
      <c r="A152" s="19">
        <v>39264</v>
      </c>
      <c r="B152" s="17">
        <v>4.4249999999999998</v>
      </c>
      <c r="C152" s="20">
        <v>2.3582309582309557E-2</v>
      </c>
      <c r="D152" s="20">
        <f t="shared" si="2"/>
        <v>0.70276380447433073</v>
      </c>
    </row>
    <row r="153" spans="1:4" ht="15" customHeight="1">
      <c r="A153" s="19">
        <v>39295</v>
      </c>
      <c r="B153" s="17">
        <v>4.9000000000000004</v>
      </c>
      <c r="C153" s="20">
        <v>1.9700833742030355E-2</v>
      </c>
      <c r="D153" s="20">
        <f t="shared" si="2"/>
        <v>0.83359049003154095</v>
      </c>
    </row>
    <row r="154" spans="1:4" ht="15" customHeight="1">
      <c r="A154" s="19">
        <v>39326</v>
      </c>
      <c r="B154" s="17">
        <v>5.01</v>
      </c>
      <c r="C154" s="20">
        <v>2.755051749630355E-2</v>
      </c>
      <c r="D154" s="20">
        <f t="shared" si="2"/>
        <v>0.77518210091602779</v>
      </c>
    </row>
    <row r="155" spans="1:4" ht="15" customHeight="1">
      <c r="A155" s="19">
        <v>39356</v>
      </c>
      <c r="B155" s="17">
        <v>6.75</v>
      </c>
      <c r="C155" s="20">
        <v>3.5361744301288356E-2</v>
      </c>
      <c r="D155" s="20">
        <f t="shared" si="2"/>
        <v>1.3451985818905023</v>
      </c>
    </row>
    <row r="156" spans="1:4" ht="15" customHeight="1">
      <c r="A156" s="19">
        <v>39387</v>
      </c>
      <c r="B156" s="17">
        <v>6.1</v>
      </c>
      <c r="C156" s="20">
        <v>4.3062034739454136E-2</v>
      </c>
      <c r="D156" s="20">
        <f t="shared" si="2"/>
        <v>0.88523804797353178</v>
      </c>
    </row>
    <row r="157" spans="1:4" ht="15" customHeight="1">
      <c r="A157" s="19">
        <v>39417</v>
      </c>
      <c r="B157" s="17">
        <v>5.7</v>
      </c>
      <c r="C157" s="20">
        <v>4.0812685827551931E-2</v>
      </c>
      <c r="D157" s="20">
        <f t="shared" si="2"/>
        <v>0.7448918556520725</v>
      </c>
    </row>
    <row r="158" spans="1:4" ht="15" customHeight="1">
      <c r="A158" s="19">
        <v>39448</v>
      </c>
      <c r="B158" s="17">
        <v>5.35</v>
      </c>
      <c r="C158" s="20">
        <v>4.2802940479013563E-2</v>
      </c>
      <c r="D158" s="20">
        <f t="shared" si="2"/>
        <v>0.2825277543822351</v>
      </c>
    </row>
    <row r="159" spans="1:4" ht="15" customHeight="1">
      <c r="A159" s="19">
        <v>39479</v>
      </c>
      <c r="B159" s="17">
        <v>4.5999999999999996</v>
      </c>
      <c r="C159" s="20">
        <v>4.0265554130487269E-2</v>
      </c>
      <c r="D159" s="20">
        <f t="shared" si="2"/>
        <v>0.1671272070732297</v>
      </c>
    </row>
    <row r="160" spans="1:4" ht="15" customHeight="1">
      <c r="A160" s="19">
        <v>39508</v>
      </c>
      <c r="B160" s="17">
        <v>3.95</v>
      </c>
      <c r="C160" s="20">
        <v>3.981456231251701E-2</v>
      </c>
      <c r="D160" s="20">
        <f t="shared" si="2"/>
        <v>0.12527877291354583</v>
      </c>
    </row>
    <row r="161" spans="1:4" ht="15" customHeight="1">
      <c r="A161" s="19">
        <v>39539</v>
      </c>
      <c r="B161" s="17">
        <v>3.5</v>
      </c>
      <c r="C161" s="20">
        <v>3.9368897748275122E-2</v>
      </c>
      <c r="D161" s="20">
        <f t="shared" si="2"/>
        <v>-4.2686541547641288E-2</v>
      </c>
    </row>
    <row r="162" spans="1:4" ht="15" customHeight="1">
      <c r="A162" s="19">
        <v>39569</v>
      </c>
      <c r="B162" s="17">
        <v>3.4</v>
      </c>
      <c r="C162" s="20">
        <v>4.17554304180352E-2</v>
      </c>
      <c r="D162" s="20">
        <f t="shared" si="2"/>
        <v>-0.13610525282406827</v>
      </c>
    </row>
    <row r="163" spans="1:4" ht="15" customHeight="1">
      <c r="A163" s="19">
        <v>39600</v>
      </c>
      <c r="B163" s="17">
        <v>3.45</v>
      </c>
      <c r="C163" s="20">
        <v>5.0217900476117405E-2</v>
      </c>
      <c r="D163" s="20">
        <f t="shared" si="2"/>
        <v>-0.11628005935546215</v>
      </c>
    </row>
    <row r="164" spans="1:4" ht="15" customHeight="1">
      <c r="A164" s="19">
        <v>39630</v>
      </c>
      <c r="B164" s="17">
        <v>3.4</v>
      </c>
      <c r="C164" s="20">
        <v>5.6001229002539565E-2</v>
      </c>
      <c r="D164" s="20">
        <f t="shared" si="2"/>
        <v>-0.1886092251731899</v>
      </c>
    </row>
    <row r="165" spans="1:4" ht="15" customHeight="1">
      <c r="A165" s="19">
        <v>39661</v>
      </c>
      <c r="B165" s="17">
        <v>4.18</v>
      </c>
      <c r="C165" s="20">
        <v>5.3718551152623473E-2</v>
      </c>
      <c r="D165" s="20">
        <f t="shared" si="2"/>
        <v>-0.10111356248612946</v>
      </c>
    </row>
    <row r="166" spans="1:4" ht="15" customHeight="1">
      <c r="A166" s="19">
        <v>39692</v>
      </c>
      <c r="B166" s="17">
        <v>4.5</v>
      </c>
      <c r="C166" s="20">
        <v>4.9369274305721911E-2</v>
      </c>
      <c r="D166" s="20">
        <f t="shared" si="2"/>
        <v>-5.7452747629590961E-2</v>
      </c>
    </row>
    <row r="167" spans="1:4" ht="15" customHeight="1">
      <c r="A167" s="19">
        <v>39722</v>
      </c>
      <c r="B167" s="17">
        <v>5.2</v>
      </c>
      <c r="C167" s="20">
        <v>3.655186277137501E-2</v>
      </c>
      <c r="D167" s="20">
        <f t="shared" si="2"/>
        <v>-0.20147115756871847</v>
      </c>
    </row>
    <row r="168" spans="1:4" ht="15" customHeight="1">
      <c r="A168" s="19">
        <v>39753</v>
      </c>
      <c r="B168" s="17">
        <v>5.15</v>
      </c>
      <c r="C168" s="20">
        <v>1.0695746918073956E-2</v>
      </c>
      <c r="D168" s="20">
        <f t="shared" si="2"/>
        <v>-0.14670768907736365</v>
      </c>
    </row>
    <row r="169" spans="1:4" ht="15" customHeight="1">
      <c r="A169" s="19">
        <v>39783</v>
      </c>
      <c r="B169" s="17">
        <v>5.7</v>
      </c>
      <c r="C169" s="20">
        <v>9.1412900645604367E-4</v>
      </c>
      <c r="D169" s="20">
        <f t="shared" si="2"/>
        <v>9.1412900645604367E-4</v>
      </c>
    </row>
    <row r="170" spans="1:4" ht="15" customHeight="1">
      <c r="A170" s="19">
        <v>39814</v>
      </c>
      <c r="B170" s="17">
        <v>5.85</v>
      </c>
      <c r="C170" s="20">
        <v>2.984650369528552E-4</v>
      </c>
      <c r="D170" s="20">
        <f t="shared" si="2"/>
        <v>9.3784302890873583E-2</v>
      </c>
    </row>
    <row r="171" spans="1:4" ht="15" customHeight="1">
      <c r="A171" s="19">
        <v>39845</v>
      </c>
      <c r="B171" s="17">
        <v>5.72</v>
      </c>
      <c r="C171" s="20">
        <v>2.361910880378737E-3</v>
      </c>
      <c r="D171" s="20">
        <f t="shared" si="2"/>
        <v>0.24641524570342765</v>
      </c>
    </row>
    <row r="172" spans="1:4" ht="15" customHeight="1">
      <c r="A172" s="19">
        <v>39873</v>
      </c>
      <c r="B172" s="17">
        <v>6.35</v>
      </c>
      <c r="C172" s="20">
        <v>-3.8355625491738321E-3</v>
      </c>
      <c r="D172" s="20">
        <f t="shared" si="2"/>
        <v>0.60142890577537877</v>
      </c>
    </row>
    <row r="173" spans="1:4" ht="15" customHeight="1">
      <c r="A173" s="19">
        <v>39904</v>
      </c>
      <c r="B173" s="17">
        <v>6.9</v>
      </c>
      <c r="C173" s="20">
        <v>-7.3688571521671742E-3</v>
      </c>
      <c r="D173" s="20">
        <f t="shared" si="2"/>
        <v>0.95690139590001344</v>
      </c>
    </row>
    <row r="174" spans="1:4" ht="15" customHeight="1">
      <c r="A174" s="19">
        <v>39934</v>
      </c>
      <c r="B174" s="17">
        <v>6.63</v>
      </c>
      <c r="C174" s="20">
        <v>-1.2814357989586078E-2</v>
      </c>
      <c r="D174" s="20">
        <f t="shared" si="2"/>
        <v>0.92501200192030719</v>
      </c>
    </row>
    <row r="175" spans="1:4" ht="15" customHeight="1">
      <c r="A175" s="19">
        <v>39965</v>
      </c>
      <c r="B175" s="17">
        <v>6.6</v>
      </c>
      <c r="C175" s="20">
        <v>-1.4267760436898702E-2</v>
      </c>
      <c r="D175" s="20">
        <f t="shared" si="2"/>
        <v>0.88574863220767197</v>
      </c>
    </row>
    <row r="176" spans="1:4" ht="15" customHeight="1">
      <c r="A176" s="19">
        <v>39995</v>
      </c>
      <c r="B176" s="17">
        <v>6.93</v>
      </c>
      <c r="C176" s="20">
        <v>-2.097161353676058E-2</v>
      </c>
      <c r="D176" s="20">
        <f t="shared" si="2"/>
        <v>0.9954902112324262</v>
      </c>
    </row>
    <row r="177" spans="1:5" ht="15" customHeight="1">
      <c r="A177" s="19">
        <v>40026</v>
      </c>
      <c r="B177" s="17">
        <v>6.49</v>
      </c>
      <c r="C177" s="20">
        <v>-1.4843486119606064E-2</v>
      </c>
      <c r="D177" s="20">
        <f t="shared" si="2"/>
        <v>0.52958511365640137</v>
      </c>
    </row>
    <row r="178" spans="1:5" ht="15" customHeight="1">
      <c r="A178" s="19">
        <v>40057</v>
      </c>
      <c r="B178" s="17">
        <v>5.55</v>
      </c>
      <c r="C178" s="20">
        <v>-1.2862059666427395E-2</v>
      </c>
      <c r="D178" s="20">
        <f t="shared" si="2"/>
        <v>0.21747012641140628</v>
      </c>
    </row>
    <row r="179" spans="1:5" ht="15" customHeight="1">
      <c r="A179" s="19">
        <v>40087</v>
      </c>
      <c r="B179" s="17">
        <v>5.35</v>
      </c>
      <c r="C179" s="20">
        <v>-1.8284827748612509E-3</v>
      </c>
      <c r="D179" s="20">
        <f t="shared" si="2"/>
        <v>2.6964926375863785E-2</v>
      </c>
    </row>
    <row r="180" spans="1:5" ht="15" customHeight="1">
      <c r="A180" s="19">
        <v>40118</v>
      </c>
      <c r="B180" s="17">
        <v>5.61</v>
      </c>
      <c r="C180" s="20">
        <v>1.8382958691302909E-2</v>
      </c>
      <c r="D180" s="20">
        <f t="shared" si="2"/>
        <v>0.10934532005013775</v>
      </c>
    </row>
    <row r="181" spans="1:5" ht="15" customHeight="1">
      <c r="A181" s="19">
        <v>40148</v>
      </c>
      <c r="B181" s="17">
        <v>5.97</v>
      </c>
      <c r="C181" s="20">
        <v>2.7213311262058282E-2</v>
      </c>
      <c r="D181" s="20">
        <f t="shared" si="2"/>
        <v>7.5870783900787275E-2</v>
      </c>
    </row>
    <row r="182" spans="1:5" ht="15" customHeight="1">
      <c r="A182" s="19">
        <v>40179</v>
      </c>
      <c r="B182" s="17">
        <v>6.3</v>
      </c>
      <c r="C182" s="20">
        <v>2.6257086429576137E-2</v>
      </c>
      <c r="D182" s="20">
        <f t="shared" si="2"/>
        <v>0.10519993923185122</v>
      </c>
    </row>
    <row r="183" spans="1:5" ht="15" customHeight="1">
      <c r="A183" s="19">
        <v>40210</v>
      </c>
      <c r="B183" s="17">
        <v>6.7</v>
      </c>
      <c r="C183" s="20">
        <v>2.1433317781453631E-2</v>
      </c>
      <c r="D183" s="20">
        <f t="shared" si="2"/>
        <v>0.19643413096778684</v>
      </c>
    </row>
    <row r="184" spans="1:5" ht="15" customHeight="1">
      <c r="A184" s="19">
        <v>40238</v>
      </c>
      <c r="B184" s="17">
        <v>7</v>
      </c>
      <c r="C184" s="20">
        <v>2.3139594469439473E-2</v>
      </c>
      <c r="D184" s="20">
        <f t="shared" si="2"/>
        <v>0.12787041910016961</v>
      </c>
    </row>
    <row r="185" spans="1:5" ht="15" customHeight="1">
      <c r="A185" s="19">
        <v>40269</v>
      </c>
      <c r="B185" s="17">
        <v>7.65</v>
      </c>
      <c r="C185" s="20">
        <v>2.2364471956480836E-2</v>
      </c>
      <c r="D185" s="20">
        <f t="shared" si="2"/>
        <v>0.1334910449952289</v>
      </c>
    </row>
    <row r="186" spans="1:5" ht="15" customHeight="1">
      <c r="A186" s="19">
        <v>40299</v>
      </c>
      <c r="B186" s="17">
        <v>7.89</v>
      </c>
      <c r="C186" s="20">
        <v>2.0209860840939786E-2</v>
      </c>
      <c r="D186" s="20">
        <f t="shared" si="2"/>
        <v>0.21409589774283777</v>
      </c>
    </row>
    <row r="187" spans="1:5" ht="15" customHeight="1">
      <c r="A187" s="22">
        <v>40330</v>
      </c>
      <c r="B187" s="17">
        <v>7.97</v>
      </c>
      <c r="C187" s="20">
        <v>1.053348972845658E-2</v>
      </c>
      <c r="D187" s="20">
        <f t="shared" si="2"/>
        <v>0.22029574441451505</v>
      </c>
      <c r="E187" s="17" t="s">
        <v>21</v>
      </c>
    </row>
    <row r="188" spans="1:5" ht="15" customHeight="1">
      <c r="A188" s="19">
        <v>40360</v>
      </c>
      <c r="B188" s="17">
        <v>8.3800000000000008</v>
      </c>
      <c r="C188" s="20">
        <v>1.2351927783014638E-2</v>
      </c>
      <c r="D188" s="20">
        <f t="shared" si="2"/>
        <v>0.2241715952123613</v>
      </c>
    </row>
    <row r="189" spans="1:5" ht="15" customHeight="1">
      <c r="A189" s="19">
        <v>40391</v>
      </c>
      <c r="B189" s="17">
        <v>8.31</v>
      </c>
      <c r="C189" s="20">
        <v>1.1481045618392027E-2</v>
      </c>
      <c r="D189" s="20">
        <f t="shared" si="2"/>
        <v>0.29513212466700112</v>
      </c>
    </row>
    <row r="190" spans="1:5" ht="15" customHeight="1">
      <c r="A190" s="19">
        <v>40422</v>
      </c>
      <c r="B190" s="17">
        <v>8.18</v>
      </c>
      <c r="C190" s="20">
        <v>1.1436826581592729E-2</v>
      </c>
      <c r="D190" s="20">
        <f t="shared" si="2"/>
        <v>0.49073031377250964</v>
      </c>
    </row>
    <row r="191" spans="1:5" ht="15" customHeight="1">
      <c r="A191" s="19">
        <v>40452</v>
      </c>
      <c r="B191" s="17">
        <v>7.99</v>
      </c>
      <c r="C191" s="20">
        <v>1.1721876055269531E-2</v>
      </c>
      <c r="D191" s="20">
        <f t="shared" si="2"/>
        <v>0.51096407283768297</v>
      </c>
    </row>
    <row r="192" spans="1:5" ht="15" customHeight="1">
      <c r="A192" s="19">
        <v>40483</v>
      </c>
      <c r="B192" s="17">
        <v>8.6300000000000008</v>
      </c>
      <c r="C192" s="20">
        <v>1.1431609115702734E-2</v>
      </c>
      <c r="D192" s="20">
        <f t="shared" si="2"/>
        <v>0.55590994414768535</v>
      </c>
    </row>
    <row r="193" spans="1:4" ht="15" customHeight="1">
      <c r="A193" s="19">
        <v>40513</v>
      </c>
      <c r="B193" s="17">
        <v>9.35</v>
      </c>
      <c r="C193" s="20">
        <v>1.4957235273143077E-2</v>
      </c>
      <c r="D193" s="20">
        <f t="shared" si="2"/>
        <v>0.58958963983314705</v>
      </c>
    </row>
    <row r="194" spans="1:4" ht="15" customHeight="1">
      <c r="A194" s="19">
        <v>40544</v>
      </c>
      <c r="B194" s="17">
        <v>8.64</v>
      </c>
      <c r="C194" s="20">
        <v>1.631846857448771E-2</v>
      </c>
      <c r="D194" s="20">
        <f t="shared" si="2"/>
        <v>0.39380818547358332</v>
      </c>
    </row>
    <row r="195" spans="1:4" ht="15" customHeight="1">
      <c r="A195" s="19">
        <v>40575</v>
      </c>
      <c r="B195" s="17">
        <v>8.85</v>
      </c>
      <c r="C195" s="20">
        <v>2.1075846286581656E-2</v>
      </c>
      <c r="D195" s="20">
        <f t="shared" si="2"/>
        <v>0.34873451337854444</v>
      </c>
    </row>
    <row r="196" spans="1:4" ht="15" customHeight="1">
      <c r="A196" s="19">
        <v>40603</v>
      </c>
      <c r="B196" s="17">
        <v>8.39</v>
      </c>
      <c r="C196" s="20">
        <v>2.6816032642408505E-2</v>
      </c>
      <c r="D196" s="20">
        <f t="shared" si="2"/>
        <v>0.23071235912425814</v>
      </c>
    </row>
    <row r="197" spans="1:4" ht="15" customHeight="1">
      <c r="A197" s="19">
        <v>40634</v>
      </c>
      <c r="B197" s="17">
        <v>8.0299999999999994</v>
      </c>
      <c r="C197" s="20">
        <v>3.1636308592764673E-2</v>
      </c>
      <c r="D197" s="20">
        <f t="shared" si="2"/>
        <v>8.2880987973843023E-2</v>
      </c>
    </row>
    <row r="198" spans="1:4" ht="15" customHeight="1">
      <c r="A198" s="19">
        <v>40664</v>
      </c>
      <c r="B198" s="17">
        <v>8.4499999999999993</v>
      </c>
      <c r="C198" s="20">
        <v>3.5686457846345609E-2</v>
      </c>
      <c r="D198" s="20">
        <f t="shared" si="2"/>
        <v>0.10919525586839307</v>
      </c>
    </row>
    <row r="199" spans="1:4" ht="15" customHeight="1">
      <c r="A199" s="19">
        <v>40695</v>
      </c>
      <c r="B199" s="17">
        <v>8.24</v>
      </c>
      <c r="C199" s="20">
        <v>3.5588282522423409E-2</v>
      </c>
      <c r="D199" s="20">
        <f t="shared" si="2"/>
        <v>7.0670947049531918E-2</v>
      </c>
    </row>
    <row r="200" spans="1:4" ht="15" customHeight="1">
      <c r="A200" s="19">
        <v>40725</v>
      </c>
      <c r="B200" s="17">
        <v>8.27</v>
      </c>
      <c r="C200" s="20">
        <v>3.6287159822210757E-2</v>
      </c>
      <c r="D200" s="20">
        <f t="shared" si="2"/>
        <v>2.2684345075141055E-2</v>
      </c>
    </row>
    <row r="201" spans="1:4" ht="15" customHeight="1">
      <c r="A201" s="19">
        <v>40756</v>
      </c>
      <c r="B201" s="17">
        <v>8.6300000000000008</v>
      </c>
      <c r="C201" s="20">
        <v>3.7712081791197782E-2</v>
      </c>
      <c r="D201" s="20">
        <f t="shared" si="2"/>
        <v>7.7672113821665167E-2</v>
      </c>
    </row>
    <row r="202" spans="1:4" ht="15" customHeight="1">
      <c r="A202" s="19">
        <v>40787</v>
      </c>
      <c r="B202" s="17">
        <v>8.92</v>
      </c>
      <c r="C202" s="20">
        <v>3.8683568410402991E-2</v>
      </c>
      <c r="D202" s="20">
        <f t="shared" si="2"/>
        <v>0.13264760760645422</v>
      </c>
    </row>
    <row r="203" spans="1:4" ht="15" customHeight="1">
      <c r="A203" s="19">
        <v>40817</v>
      </c>
      <c r="B203" s="17">
        <v>8.61</v>
      </c>
      <c r="C203" s="20">
        <v>3.5251999213574026E-2</v>
      </c>
      <c r="D203" s="20">
        <f t="shared" si="2"/>
        <v>0.1155844447094958</v>
      </c>
    </row>
    <row r="204" spans="1:4" ht="15" customHeight="1">
      <c r="A204" s="19">
        <v>40848</v>
      </c>
      <c r="B204" s="17">
        <v>9.2799999999999994</v>
      </c>
      <c r="C204" s="20">
        <v>3.3943775908008567E-2</v>
      </c>
      <c r="D204" s="20">
        <f t="shared" si="2"/>
        <v>0.11181903133561044</v>
      </c>
    </row>
    <row r="205" spans="1:4" ht="15" customHeight="1">
      <c r="A205" s="19">
        <v>40878</v>
      </c>
      <c r="B205" s="17">
        <v>9.4600000000000009</v>
      </c>
      <c r="C205" s="20">
        <v>2.9624188448710953E-2</v>
      </c>
      <c r="D205" s="20">
        <f t="shared" si="2"/>
        <v>4.1737414195166522E-2</v>
      </c>
    </row>
    <row r="206" spans="1:4" ht="15" customHeight="1">
      <c r="A206" s="19">
        <v>40909</v>
      </c>
      <c r="B206" s="17">
        <v>8.77</v>
      </c>
      <c r="C206" s="20">
        <v>2.9252167121508466E-2</v>
      </c>
      <c r="D206" s="20">
        <f t="shared" si="2"/>
        <v>4.4738600191623679E-2</v>
      </c>
    </row>
    <row r="207" spans="1:4" ht="15" customHeight="1">
      <c r="A207" s="19">
        <v>40940</v>
      </c>
      <c r="B207" s="17">
        <v>8.91</v>
      </c>
      <c r="C207" s="20">
        <v>2.8710987804382082E-2</v>
      </c>
      <c r="D207" s="20">
        <f t="shared" ref="D207:D258" si="3">(B207/B195)*(1+C207)-1</f>
        <v>3.5685299586106778E-2</v>
      </c>
    </row>
    <row r="208" spans="1:4" ht="15" customHeight="1">
      <c r="A208" s="19">
        <v>40969</v>
      </c>
      <c r="B208" s="17">
        <v>9.3800000000000008</v>
      </c>
      <c r="C208" s="20">
        <v>2.6513981930217811E-2</v>
      </c>
      <c r="D208" s="20">
        <f t="shared" si="3"/>
        <v>0.14764018480398611</v>
      </c>
    </row>
    <row r="209" spans="1:5" ht="15" customHeight="1">
      <c r="A209" s="19">
        <v>41000</v>
      </c>
      <c r="B209" s="17">
        <v>9.2799999999999994</v>
      </c>
      <c r="C209" s="20">
        <v>2.3027398112989372E-2</v>
      </c>
      <c r="D209" s="20">
        <f t="shared" si="3"/>
        <v>0.18227823841700386</v>
      </c>
    </row>
    <row r="210" spans="1:5" ht="15" customHeight="1">
      <c r="A210" s="19">
        <v>41030</v>
      </c>
      <c r="B210" s="17">
        <v>9.56</v>
      </c>
      <c r="C210" s="20">
        <v>1.7042537749375919E-2</v>
      </c>
      <c r="D210" s="20">
        <f t="shared" si="3"/>
        <v>0.15064220838864317</v>
      </c>
    </row>
    <row r="211" spans="1:5" ht="15" customHeight="1">
      <c r="A211" s="19">
        <v>41061</v>
      </c>
      <c r="B211" s="17">
        <v>9.3699999999999992</v>
      </c>
      <c r="C211" s="20">
        <v>1.6639937622385137E-2</v>
      </c>
      <c r="D211" s="20">
        <f t="shared" si="3"/>
        <v>0.15605779314584312</v>
      </c>
    </row>
    <row r="212" spans="1:5" ht="15" customHeight="1">
      <c r="A212" s="19">
        <v>41091</v>
      </c>
      <c r="B212" s="17">
        <v>9.42</v>
      </c>
      <c r="C212" s="20">
        <v>1.4084507042253502E-2</v>
      </c>
      <c r="D212" s="20">
        <f t="shared" si="3"/>
        <v>0.155099885893353</v>
      </c>
    </row>
    <row r="213" spans="1:5" ht="15" customHeight="1">
      <c r="A213" s="19">
        <v>41122</v>
      </c>
      <c r="B213" s="17">
        <v>11.54</v>
      </c>
      <c r="C213" s="20">
        <v>1.692378997550148E-2</v>
      </c>
      <c r="D213" s="20">
        <f t="shared" si="3"/>
        <v>0.35982624986295297</v>
      </c>
    </row>
    <row r="214" spans="1:5" ht="15" customHeight="1">
      <c r="A214" s="19">
        <v>41153</v>
      </c>
      <c r="B214" s="17">
        <v>12.08</v>
      </c>
      <c r="C214" s="20">
        <v>1.9912820806649911E-2</v>
      </c>
      <c r="D214" s="20">
        <f t="shared" si="3"/>
        <v>0.38122722817761545</v>
      </c>
    </row>
    <row r="215" spans="1:5" ht="15" customHeight="1">
      <c r="A215" s="19">
        <v>41183</v>
      </c>
      <c r="B215" s="17">
        <v>14.07</v>
      </c>
      <c r="C215" s="20">
        <v>2.1623435988711304E-2</v>
      </c>
      <c r="D215" s="20">
        <f t="shared" si="3"/>
        <v>0.66948220027423577</v>
      </c>
    </row>
    <row r="216" spans="1:5" ht="15" customHeight="1">
      <c r="A216" s="19">
        <v>41214</v>
      </c>
      <c r="B216" s="17">
        <v>16.5</v>
      </c>
      <c r="C216" s="20">
        <v>1.7641338460858469E-2</v>
      </c>
      <c r="D216" s="20">
        <f t="shared" si="3"/>
        <v>0.80938384532372476</v>
      </c>
    </row>
    <row r="217" spans="1:5" ht="15" customHeight="1">
      <c r="A217" s="19">
        <v>41244</v>
      </c>
      <c r="B217" s="17">
        <v>17.43</v>
      </c>
      <c r="C217" s="20">
        <v>1.7410223687475579E-2</v>
      </c>
      <c r="D217" s="20">
        <f t="shared" si="3"/>
        <v>0.87457295971170179</v>
      </c>
    </row>
    <row r="218" spans="1:5" ht="15" customHeight="1">
      <c r="A218" s="19">
        <v>41275</v>
      </c>
      <c r="B218" s="17">
        <v>18.690000000000001</v>
      </c>
      <c r="C218" s="20">
        <v>1.5948646681225531E-2</v>
      </c>
      <c r="D218" s="20">
        <f t="shared" si="3"/>
        <v>1.1651174693810842</v>
      </c>
    </row>
    <row r="219" spans="1:5" ht="15" customHeight="1">
      <c r="A219" s="22">
        <v>41306</v>
      </c>
      <c r="B219" s="17">
        <v>22.66</v>
      </c>
      <c r="C219" s="20">
        <v>1.9779235097490577E-2</v>
      </c>
      <c r="D219" s="20">
        <f t="shared" si="3"/>
        <v>1.593512622593618</v>
      </c>
      <c r="E219" s="17" t="s">
        <v>22</v>
      </c>
    </row>
    <row r="220" spans="1:5" ht="15" customHeight="1">
      <c r="A220" s="22">
        <v>41334</v>
      </c>
      <c r="B220" s="17">
        <v>22.8</v>
      </c>
      <c r="C220" s="20">
        <v>1.4738962125967703E-2</v>
      </c>
      <c r="D220" s="20">
        <f t="shared" si="3"/>
        <v>1.4665296733978748</v>
      </c>
    </row>
    <row r="221" spans="1:5" ht="15" customHeight="1">
      <c r="A221" s="19">
        <v>41365</v>
      </c>
      <c r="B221" s="17">
        <v>25.35</v>
      </c>
      <c r="C221" s="20">
        <v>1.0630853814894481E-2</v>
      </c>
      <c r="D221" s="20">
        <f t="shared" si="3"/>
        <v>1.760721136229265</v>
      </c>
    </row>
    <row r="222" spans="1:5" ht="15" customHeight="1">
      <c r="A222" s="19">
        <v>41395</v>
      </c>
      <c r="B222" s="17">
        <v>28.43</v>
      </c>
      <c r="C222" s="20">
        <v>1.3619650588516885E-2</v>
      </c>
      <c r="D222" s="20">
        <f t="shared" si="3"/>
        <v>2.0143521617397</v>
      </c>
    </row>
    <row r="223" spans="1:5" ht="15" customHeight="1">
      <c r="A223" s="19">
        <v>41426</v>
      </c>
      <c r="B223" s="17">
        <v>31.65</v>
      </c>
      <c r="C223" s="20">
        <v>1.7544165453768912E-2</v>
      </c>
      <c r="D223" s="20">
        <f t="shared" si="3"/>
        <v>2.4370622024132111</v>
      </c>
    </row>
    <row r="224" spans="1:5" ht="15" customHeight="1">
      <c r="A224" s="19">
        <v>41456</v>
      </c>
      <c r="B224" s="17">
        <v>31.62</v>
      </c>
      <c r="C224" s="20">
        <v>1.9606816118443948E-2</v>
      </c>
      <c r="D224" s="20">
        <f t="shared" si="3"/>
        <v>2.4225018604740125</v>
      </c>
    </row>
    <row r="225" spans="1:4" ht="15" customHeight="1">
      <c r="A225" s="19">
        <v>41487</v>
      </c>
      <c r="B225" s="17">
        <v>37.36</v>
      </c>
      <c r="C225" s="20">
        <v>1.5183675595431989E-2</v>
      </c>
      <c r="D225" s="20">
        <f t="shared" si="3"/>
        <v>2.2865911715983831</v>
      </c>
    </row>
    <row r="226" spans="1:4" ht="15" customHeight="1">
      <c r="A226" s="19">
        <v>41518</v>
      </c>
      <c r="B226" s="17">
        <v>42.47</v>
      </c>
      <c r="C226" s="20">
        <v>1.184925261552161E-2</v>
      </c>
      <c r="D226" s="20">
        <f t="shared" si="3"/>
        <v>2.5573872316706292</v>
      </c>
    </row>
    <row r="227" spans="1:4" ht="15" customHeight="1">
      <c r="A227" s="23">
        <v>41548</v>
      </c>
      <c r="B227" s="17">
        <v>56.71</v>
      </c>
      <c r="C227" s="20">
        <v>9.6361270464340176E-3</v>
      </c>
      <c r="D227" s="20">
        <f t="shared" si="3"/>
        <v>3.0694004807962525</v>
      </c>
    </row>
    <row r="228" spans="1:4" ht="15" customHeight="1">
      <c r="A228" s="19">
        <v>41579</v>
      </c>
      <c r="B228" s="17">
        <v>62.19</v>
      </c>
      <c r="C228" s="20">
        <v>1.2370722045339066E-2</v>
      </c>
      <c r="D228" s="20">
        <f t="shared" si="3"/>
        <v>2.8157172850908871</v>
      </c>
    </row>
    <row r="229" spans="1:4" ht="15" customHeight="1">
      <c r="A229" s="23">
        <v>41609</v>
      </c>
      <c r="B229" s="17">
        <v>64.099999999999994</v>
      </c>
      <c r="C229" s="20">
        <v>1.501735619618394E-2</v>
      </c>
      <c r="D229" s="20">
        <f t="shared" si="3"/>
        <v>2.7327947522762699</v>
      </c>
    </row>
    <row r="230" spans="1:4" ht="15" customHeight="1">
      <c r="A230" s="19">
        <v>41640</v>
      </c>
      <c r="B230" s="17">
        <v>79.88</v>
      </c>
      <c r="C230" s="20">
        <v>1.5789473684210575E-2</v>
      </c>
      <c r="D230" s="20">
        <f t="shared" si="3"/>
        <v>3.3414266002083854</v>
      </c>
    </row>
    <row r="231" spans="1:4" ht="15" customHeight="1">
      <c r="A231" s="23">
        <v>41671</v>
      </c>
      <c r="B231" s="17">
        <v>86</v>
      </c>
      <c r="C231" s="20">
        <v>1.1263492501055294E-2</v>
      </c>
      <c r="D231" s="20">
        <f t="shared" si="3"/>
        <v>2.8379814808071822</v>
      </c>
    </row>
    <row r="232" spans="1:4" ht="15" customHeight="1">
      <c r="A232" s="19">
        <v>41699</v>
      </c>
      <c r="B232" s="17">
        <v>70.03</v>
      </c>
      <c r="C232" s="20">
        <v>1.5122028757630801E-2</v>
      </c>
      <c r="D232" s="20">
        <f t="shared" si="3"/>
        <v>2.1179384067498637</v>
      </c>
    </row>
    <row r="233" spans="1:4" ht="15" customHeight="1">
      <c r="A233" s="19">
        <v>41730</v>
      </c>
      <c r="B233" s="17">
        <v>69.48</v>
      </c>
      <c r="C233" s="20">
        <v>1.9528578985167577E-2</v>
      </c>
      <c r="D233" s="20">
        <f t="shared" si="3"/>
        <v>1.794352886307276</v>
      </c>
    </row>
    <row r="234" spans="1:4" ht="15" customHeight="1">
      <c r="A234" s="23">
        <v>41760</v>
      </c>
      <c r="B234" s="17">
        <v>70.459999999999994</v>
      </c>
      <c r="C234" s="20">
        <v>2.1271115499366777E-2</v>
      </c>
      <c r="D234" s="20">
        <f t="shared" si="3"/>
        <v>1.5310855715119724</v>
      </c>
    </row>
    <row r="235" spans="1:4" ht="15" customHeight="1">
      <c r="A235" s="19">
        <v>41791</v>
      </c>
      <c r="B235" s="17">
        <v>72.37</v>
      </c>
      <c r="C235" s="20">
        <v>2.0723413731670526E-2</v>
      </c>
      <c r="D235" s="20">
        <f t="shared" si="3"/>
        <v>1.3339574550319431</v>
      </c>
    </row>
    <row r="236" spans="1:4" ht="15" customHeight="1">
      <c r="A236" s="19">
        <v>41821</v>
      </c>
      <c r="B236" s="17">
        <v>77.33</v>
      </c>
      <c r="C236" s="20">
        <v>1.9923286357643066E-2</v>
      </c>
      <c r="D236" s="20">
        <f t="shared" si="3"/>
        <v>1.4943285178379675</v>
      </c>
    </row>
    <row r="237" spans="1:4" ht="15" customHeight="1">
      <c r="A237" s="23">
        <v>41852</v>
      </c>
      <c r="B237" s="17">
        <v>87.82</v>
      </c>
      <c r="C237" s="20">
        <v>1.6996113341628316E-2</v>
      </c>
      <c r="D237" s="20">
        <f t="shared" si="3"/>
        <v>1.3905941829138597</v>
      </c>
    </row>
    <row r="238" spans="1:4" ht="15" customHeight="1">
      <c r="A238" s="23">
        <v>41883</v>
      </c>
      <c r="B238" s="17">
        <v>100.59</v>
      </c>
      <c r="C238" s="20">
        <v>1.657918675715031E-2</v>
      </c>
      <c r="D238" s="20">
        <f t="shared" si="3"/>
        <v>1.4077631362350309</v>
      </c>
    </row>
    <row r="239" spans="1:4" ht="15" customHeight="1">
      <c r="A239" s="23">
        <v>41913</v>
      </c>
      <c r="B239" s="17">
        <v>102.56</v>
      </c>
      <c r="C239" s="20">
        <v>1.664340215632043E-2</v>
      </c>
      <c r="D239" s="20">
        <f t="shared" si="3"/>
        <v>0.83859896535271061</v>
      </c>
    </row>
    <row r="240" spans="1:4" ht="15" customHeight="1">
      <c r="A240" s="23">
        <v>41944</v>
      </c>
      <c r="B240" s="17">
        <v>153.66</v>
      </c>
      <c r="C240" s="20">
        <v>1.3223551823708934E-2</v>
      </c>
      <c r="D240" s="20">
        <f t="shared" si="3"/>
        <v>1.5034881970289615</v>
      </c>
    </row>
    <row r="241" spans="1:4" ht="15" customHeight="1">
      <c r="A241" s="23">
        <v>41974</v>
      </c>
      <c r="B241" s="17">
        <v>173.24</v>
      </c>
      <c r="C241" s="20">
        <v>7.564932696557447E-3</v>
      </c>
      <c r="D241" s="20">
        <f t="shared" si="3"/>
        <v>1.7230974873689804</v>
      </c>
    </row>
    <row r="242" spans="1:4" ht="15" customHeight="1">
      <c r="A242" s="23">
        <v>42005</v>
      </c>
      <c r="B242" s="17">
        <v>189.85</v>
      </c>
      <c r="C242" s="20">
        <v>-8.9348313069648189E-4</v>
      </c>
      <c r="D242" s="20">
        <f t="shared" si="3"/>
        <v>1.374566502599365</v>
      </c>
    </row>
    <row r="243" spans="1:4" ht="15" customHeight="1">
      <c r="A243" s="23">
        <v>42036</v>
      </c>
      <c r="B243" s="17">
        <v>222.12</v>
      </c>
      <c r="C243" s="20">
        <v>-2.5129801815304553E-4</v>
      </c>
      <c r="D243" s="20">
        <f t="shared" si="3"/>
        <v>1.582141647490789</v>
      </c>
    </row>
    <row r="244" spans="1:4" ht="15" customHeight="1">
      <c r="A244" s="23">
        <v>42064</v>
      </c>
      <c r="B244" s="17">
        <v>252.59</v>
      </c>
      <c r="C244" s="20">
        <v>-7.3637390866432284E-4</v>
      </c>
      <c r="D244" s="20">
        <f t="shared" si="3"/>
        <v>2.6042267501700769</v>
      </c>
    </row>
    <row r="245" spans="1:4" ht="15" customHeight="1">
      <c r="A245" s="23">
        <v>42095</v>
      </c>
      <c r="B245" s="17">
        <v>279.22000000000003</v>
      </c>
      <c r="C245" s="20">
        <v>-1.9951744617668909E-3</v>
      </c>
      <c r="D245" s="20">
        <f t="shared" si="3"/>
        <v>3.0106923918650752</v>
      </c>
    </row>
    <row r="246" spans="1:4" ht="15" customHeight="1">
      <c r="A246" s="23">
        <v>42125</v>
      </c>
      <c r="B246" s="17">
        <v>402.35</v>
      </c>
      <c r="C246" s="20">
        <v>-3.9932744850779134E-4</v>
      </c>
      <c r="D246" s="20">
        <f t="shared" si="3"/>
        <v>4.7080518109720826</v>
      </c>
    </row>
    <row r="247" spans="1:4" ht="15" customHeight="1">
      <c r="A247" s="23">
        <v>42156</v>
      </c>
      <c r="B247" s="17">
        <v>484.41</v>
      </c>
      <c r="C247" s="20">
        <v>1.2377120368545214E-3</v>
      </c>
      <c r="D247" s="20">
        <f t="shared" si="3"/>
        <v>5.7018040636696519</v>
      </c>
    </row>
    <row r="248" spans="1:4" ht="15" customHeight="1">
      <c r="A248" s="23">
        <v>42186</v>
      </c>
      <c r="B248" s="17">
        <v>677.85</v>
      </c>
      <c r="C248" s="20">
        <v>1.695697796432194E-3</v>
      </c>
      <c r="D248" s="20">
        <f t="shared" si="3"/>
        <v>7.780543498659144</v>
      </c>
    </row>
    <row r="249" spans="1:4" ht="15" customHeight="1">
      <c r="A249" s="23">
        <v>42217</v>
      </c>
      <c r="B249" s="17">
        <v>698.35</v>
      </c>
      <c r="C249" s="20">
        <v>1.9507929300572879E-3</v>
      </c>
      <c r="D249" s="20">
        <f t="shared" si="3"/>
        <v>6.9675738583774258</v>
      </c>
    </row>
    <row r="250" spans="1:4" ht="15" customHeight="1">
      <c r="A250" s="23">
        <v>42248</v>
      </c>
      <c r="B250" s="17">
        <v>823.1</v>
      </c>
      <c r="C250" s="20">
        <v>-3.612974780596856E-4</v>
      </c>
      <c r="D250" s="20">
        <f t="shared" si="3"/>
        <v>7.1797655437499657</v>
      </c>
    </row>
    <row r="251" spans="1:4" ht="15" customHeight="1">
      <c r="A251" s="23">
        <v>42278</v>
      </c>
      <c r="B251" s="17">
        <v>785.92</v>
      </c>
      <c r="C251" s="20">
        <v>1.7057443573555986E-3</v>
      </c>
      <c r="D251" s="20">
        <f t="shared" si="3"/>
        <v>6.6760976853094078</v>
      </c>
    </row>
    <row r="252" spans="1:4" ht="15" customHeight="1">
      <c r="A252" s="23">
        <v>42309</v>
      </c>
      <c r="B252" s="17">
        <v>893.75</v>
      </c>
      <c r="C252" s="20">
        <v>5.017975786678841E-3</v>
      </c>
      <c r="D252" s="20">
        <f t="shared" si="3"/>
        <v>4.8455994784546679</v>
      </c>
    </row>
    <row r="253" spans="1:4" ht="15" customHeight="1">
      <c r="A253" s="23">
        <v>42339</v>
      </c>
      <c r="B253" s="17">
        <v>833.33</v>
      </c>
      <c r="C253" s="20">
        <v>7.2951978604158807E-3</v>
      </c>
      <c r="D253" s="20">
        <f t="shared" si="3"/>
        <v>3.8453550405969779</v>
      </c>
    </row>
    <row r="254" spans="1:4" ht="15" customHeight="1">
      <c r="A254" s="23">
        <v>42370</v>
      </c>
      <c r="B254" s="17">
        <v>984.13</v>
      </c>
      <c r="C254" s="20">
        <v>1.3730868138309926E-2</v>
      </c>
      <c r="D254" s="20">
        <f t="shared" si="3"/>
        <v>4.2549010232338951</v>
      </c>
    </row>
    <row r="255" spans="1:4" ht="15" customHeight="1">
      <c r="A255" s="23">
        <v>42401</v>
      </c>
      <c r="B255" s="17">
        <v>1089.6600000000001</v>
      </c>
      <c r="C255" s="20">
        <v>1.0177997801654737E-2</v>
      </c>
      <c r="D255" s="20">
        <f t="shared" si="3"/>
        <v>3.9556571091506898</v>
      </c>
    </row>
    <row r="256" spans="1:4" ht="15" customHeight="1">
      <c r="A256" s="23">
        <v>42430</v>
      </c>
      <c r="B256" s="17">
        <v>1172.55</v>
      </c>
      <c r="C256" s="20">
        <v>8.5253622114274119E-3</v>
      </c>
      <c r="D256" s="20">
        <f t="shared" si="3"/>
        <v>3.6816834136783285</v>
      </c>
    </row>
    <row r="257" spans="1:4" ht="15" customHeight="1">
      <c r="A257" s="23">
        <v>42461</v>
      </c>
      <c r="B257" s="17">
        <v>1115.3800000000001</v>
      </c>
      <c r="C257" s="20">
        <v>1.1251104188944261E-2</v>
      </c>
      <c r="D257" s="20">
        <f t="shared" si="3"/>
        <v>3.0395718665935991</v>
      </c>
    </row>
    <row r="258" spans="1:4" ht="15" customHeight="1">
      <c r="A258" s="23">
        <v>42491</v>
      </c>
      <c r="B258" s="17">
        <v>1017.54</v>
      </c>
      <c r="C258" s="20">
        <v>1.0222661424276192E-2</v>
      </c>
      <c r="D258" s="20">
        <f t="shared" si="3"/>
        <v>1.5548452017041332</v>
      </c>
    </row>
    <row r="259" spans="1:4" ht="15" customHeight="1">
      <c r="A259" s="23">
        <v>42522</v>
      </c>
      <c r="B259" s="17">
        <v>1043.6400000000001</v>
      </c>
      <c r="C259" s="20">
        <v>3.0512774127515518E-2</v>
      </c>
      <c r="D259" s="20">
        <v>1.1779999999999999</v>
      </c>
    </row>
    <row r="260" spans="1:4" ht="15" customHeight="1">
      <c r="C260" s="24"/>
      <c r="D260" s="17"/>
    </row>
    <row r="261" spans="1:4" ht="15" customHeight="1">
      <c r="C261" s="24"/>
      <c r="D261" s="17"/>
    </row>
    <row r="262" spans="1:4" ht="15" customHeight="1">
      <c r="C262" s="24"/>
      <c r="D262" s="17"/>
    </row>
    <row r="263" spans="1:4" ht="15" customHeight="1">
      <c r="C263" s="24"/>
      <c r="D263" s="17"/>
    </row>
    <row r="264" spans="1:4" ht="15" customHeight="1">
      <c r="C264" s="24"/>
      <c r="D264" s="17"/>
    </row>
    <row r="265" spans="1:4" ht="15" customHeight="1">
      <c r="C265" s="24"/>
      <c r="D265" s="17"/>
    </row>
    <row r="266" spans="1:4" ht="15" customHeight="1">
      <c r="C266" s="24"/>
      <c r="D266" s="17"/>
    </row>
    <row r="267" spans="1:4" ht="15" customHeight="1">
      <c r="C267" s="24"/>
      <c r="D267" s="17"/>
    </row>
    <row r="268" spans="1:4" ht="15" customHeight="1">
      <c r="C268" s="24"/>
      <c r="D268" s="17"/>
    </row>
    <row r="269" spans="1:4" ht="15" customHeight="1">
      <c r="C269" s="24"/>
      <c r="D269" s="17"/>
    </row>
    <row r="270" spans="1:4" ht="15" customHeight="1">
      <c r="C270" s="24"/>
      <c r="D270" s="17"/>
    </row>
    <row r="271" spans="1:4" ht="15" customHeight="1">
      <c r="C271" s="24"/>
      <c r="D271" s="17"/>
    </row>
    <row r="272" spans="1:4" ht="15" customHeight="1">
      <c r="C272" s="24"/>
      <c r="D272" s="17"/>
    </row>
    <row r="273" spans="3:4" ht="15" customHeight="1">
      <c r="C273" s="24"/>
      <c r="D273" s="17"/>
    </row>
    <row r="274" spans="3:4" ht="15" customHeight="1">
      <c r="C274" s="24"/>
      <c r="D274" s="17"/>
    </row>
    <row r="275" spans="3:4" ht="15" customHeight="1">
      <c r="C275" s="24"/>
      <c r="D275" s="17"/>
    </row>
    <row r="276" spans="3:4" ht="15" customHeight="1">
      <c r="C276" s="24"/>
      <c r="D276" s="17"/>
    </row>
    <row r="277" spans="3:4" ht="15" customHeight="1">
      <c r="C277" s="24"/>
      <c r="D277" s="17"/>
    </row>
    <row r="278" spans="3:4" ht="15" customHeight="1">
      <c r="C278" s="24"/>
      <c r="D278" s="17"/>
    </row>
    <row r="279" spans="3:4" ht="15" customHeight="1">
      <c r="C279" s="24"/>
      <c r="D279" s="17"/>
    </row>
    <row r="280" spans="3:4" ht="15" customHeight="1">
      <c r="C280" s="24"/>
      <c r="D280" s="17"/>
    </row>
    <row r="281" spans="3:4" ht="15" customHeight="1">
      <c r="C281" s="24"/>
      <c r="D281" s="17"/>
    </row>
    <row r="282" spans="3:4" ht="15" customHeight="1">
      <c r="C282" s="24"/>
      <c r="D282" s="17"/>
    </row>
    <row r="283" spans="3:4" ht="15" customHeight="1">
      <c r="C283" s="24"/>
      <c r="D283" s="17"/>
    </row>
    <row r="284" spans="3:4" ht="15" customHeight="1">
      <c r="C284" s="24"/>
      <c r="D284" s="17"/>
    </row>
    <row r="285" spans="3:4" ht="15" customHeight="1">
      <c r="C285" s="24"/>
      <c r="D285" s="17"/>
    </row>
    <row r="286" spans="3:4" ht="15" customHeight="1">
      <c r="C286" s="24"/>
      <c r="D286" s="17"/>
    </row>
    <row r="287" spans="3:4" ht="15" customHeight="1">
      <c r="C287" s="24"/>
      <c r="D287" s="17"/>
    </row>
    <row r="288" spans="3:4" ht="15" customHeight="1">
      <c r="C288" s="24"/>
      <c r="D288" s="17"/>
    </row>
    <row r="289" spans="3:4" ht="15" customHeight="1">
      <c r="C289" s="24"/>
      <c r="D289" s="17"/>
    </row>
    <row r="290" spans="3:4" ht="15" customHeight="1">
      <c r="C290" s="24"/>
      <c r="D290" s="17"/>
    </row>
    <row r="291" spans="3:4" ht="15" customHeight="1">
      <c r="C291" s="24"/>
      <c r="D291" s="17"/>
    </row>
    <row r="292" spans="3:4" ht="15" customHeight="1">
      <c r="C292" s="24"/>
      <c r="D292" s="17"/>
    </row>
    <row r="293" spans="3:4" ht="15" customHeight="1">
      <c r="C293" s="24"/>
      <c r="D293" s="17"/>
    </row>
    <row r="294" spans="3:4" ht="15" customHeight="1">
      <c r="C294" s="24"/>
      <c r="D294" s="17"/>
    </row>
    <row r="295" spans="3:4" ht="15" customHeight="1">
      <c r="C295" s="24"/>
      <c r="D295" s="17"/>
    </row>
    <row r="296" spans="3:4" ht="15" customHeight="1">
      <c r="C296" s="24"/>
      <c r="D296" s="17"/>
    </row>
    <row r="297" spans="3:4" ht="15" customHeight="1">
      <c r="C297" s="24"/>
      <c r="D297" s="17"/>
    </row>
    <row r="298" spans="3:4" ht="15" customHeight="1">
      <c r="C298" s="24"/>
      <c r="D298" s="17"/>
    </row>
    <row r="299" spans="3:4" ht="15" customHeight="1">
      <c r="C299" s="24"/>
      <c r="D299" s="17"/>
    </row>
    <row r="300" spans="3:4" ht="15" customHeight="1">
      <c r="C300" s="24"/>
      <c r="D300" s="17"/>
    </row>
    <row r="301" spans="3:4" ht="15" customHeight="1">
      <c r="C301" s="24"/>
      <c r="D301" s="17"/>
    </row>
    <row r="302" spans="3:4" ht="15" customHeight="1">
      <c r="C302" s="24"/>
      <c r="D302" s="17"/>
    </row>
    <row r="303" spans="3:4" ht="15" customHeight="1">
      <c r="C303" s="24"/>
      <c r="D303" s="17"/>
    </row>
    <row r="304" spans="3:4" ht="15" customHeight="1">
      <c r="C304" s="24"/>
      <c r="D304" s="17"/>
    </row>
    <row r="305" spans="3:4" ht="15" customHeight="1">
      <c r="C305" s="24"/>
      <c r="D305" s="17"/>
    </row>
    <row r="306" spans="3:4" ht="15" customHeight="1">
      <c r="C306" s="24"/>
      <c r="D306" s="17"/>
    </row>
    <row r="307" spans="3:4" ht="15" customHeight="1">
      <c r="C307" s="24"/>
      <c r="D307" s="17"/>
    </row>
    <row r="308" spans="3:4" ht="15" customHeight="1">
      <c r="C308" s="24"/>
      <c r="D308" s="17"/>
    </row>
    <row r="309" spans="3:4" ht="15" customHeight="1">
      <c r="C309" s="24"/>
      <c r="D309" s="17"/>
    </row>
    <row r="310" spans="3:4" ht="15" customHeight="1">
      <c r="C310" s="24"/>
      <c r="D310" s="17"/>
    </row>
    <row r="311" spans="3:4" ht="15" customHeight="1">
      <c r="C311" s="24"/>
      <c r="D311" s="17"/>
    </row>
    <row r="312" spans="3:4" ht="15" customHeight="1">
      <c r="C312" s="24"/>
      <c r="D312" s="17"/>
    </row>
    <row r="313" spans="3:4" ht="15" customHeight="1">
      <c r="C313" s="24"/>
      <c r="D313" s="17"/>
    </row>
    <row r="314" spans="3:4" ht="15" customHeight="1">
      <c r="C314" s="24"/>
      <c r="D314" s="17"/>
    </row>
    <row r="315" spans="3:4" ht="15" customHeight="1">
      <c r="C315" s="24"/>
      <c r="D315" s="17"/>
    </row>
    <row r="316" spans="3:4" ht="15" customHeight="1">
      <c r="C316" s="24"/>
      <c r="D316" s="17"/>
    </row>
    <row r="317" spans="3:4" ht="15" customHeight="1">
      <c r="C317" s="24"/>
      <c r="D317" s="17"/>
    </row>
    <row r="318" spans="3:4" ht="15" customHeight="1">
      <c r="C318" s="24"/>
      <c r="D318" s="17"/>
    </row>
    <row r="319" spans="3:4" ht="15" customHeight="1">
      <c r="C319" s="24"/>
      <c r="D319" s="17"/>
    </row>
    <row r="320" spans="3:4" ht="15" customHeight="1">
      <c r="C320" s="24"/>
      <c r="D320" s="17"/>
    </row>
    <row r="321" spans="3:4" ht="15" customHeight="1">
      <c r="C321" s="24"/>
      <c r="D321" s="17"/>
    </row>
    <row r="322" spans="3:4" ht="15" customHeight="1">
      <c r="C322" s="24"/>
      <c r="D322" s="17"/>
    </row>
    <row r="323" spans="3:4" ht="15" customHeight="1">
      <c r="C323" s="24"/>
      <c r="D323" s="17"/>
    </row>
    <row r="324" spans="3:4" ht="15" customHeight="1">
      <c r="C324" s="24"/>
      <c r="D324" s="17"/>
    </row>
    <row r="325" spans="3:4" ht="15" customHeight="1">
      <c r="C325" s="24"/>
      <c r="D325" s="17"/>
    </row>
    <row r="326" spans="3:4" ht="15" customHeight="1">
      <c r="C326" s="24"/>
      <c r="D326" s="17"/>
    </row>
    <row r="327" spans="3:4" ht="15" customHeight="1">
      <c r="C327" s="24"/>
      <c r="D327" s="17"/>
    </row>
    <row r="328" spans="3:4" ht="15" customHeight="1">
      <c r="C328" s="24"/>
      <c r="D328" s="17"/>
    </row>
    <row r="329" spans="3:4" ht="15" customHeight="1">
      <c r="C329" s="24"/>
      <c r="D329" s="17"/>
    </row>
    <row r="330" spans="3:4" ht="15" customHeight="1">
      <c r="C330" s="24"/>
      <c r="D330" s="17"/>
    </row>
    <row r="331" spans="3:4" ht="15" customHeight="1">
      <c r="C331" s="24"/>
      <c r="D331" s="17"/>
    </row>
    <row r="332" spans="3:4" ht="15" customHeight="1">
      <c r="C332" s="24"/>
      <c r="D332" s="17"/>
    </row>
    <row r="333" spans="3:4" ht="15" customHeight="1">
      <c r="C333" s="24"/>
      <c r="D333" s="17"/>
    </row>
    <row r="334" spans="3:4" ht="15" customHeight="1">
      <c r="C334" s="24"/>
      <c r="D334" s="17"/>
    </row>
    <row r="335" spans="3:4" ht="15" customHeight="1">
      <c r="C335" s="24"/>
      <c r="D335" s="17"/>
    </row>
    <row r="336" spans="3:4" ht="15" customHeight="1">
      <c r="C336" s="24"/>
      <c r="D336" s="17"/>
    </row>
    <row r="337" spans="3:4" ht="15" customHeight="1">
      <c r="C337" s="24"/>
      <c r="D337" s="17"/>
    </row>
    <row r="338" spans="3:4" ht="15" customHeight="1">
      <c r="C338" s="24"/>
      <c r="D338" s="17"/>
    </row>
    <row r="339" spans="3:4" ht="15" customHeight="1">
      <c r="C339" s="24"/>
      <c r="D339" s="17"/>
    </row>
    <row r="340" spans="3:4" ht="15" customHeight="1">
      <c r="C340" s="24"/>
      <c r="D340" s="17"/>
    </row>
    <row r="341" spans="3:4" ht="15" customHeight="1">
      <c r="C341" s="24"/>
      <c r="D341" s="17"/>
    </row>
    <row r="342" spans="3:4" ht="15" customHeight="1">
      <c r="C342" s="24"/>
      <c r="D342" s="17"/>
    </row>
    <row r="343" spans="3:4" ht="15" customHeight="1">
      <c r="C343" s="24"/>
      <c r="D343" s="17"/>
    </row>
    <row r="344" spans="3:4" ht="15" customHeight="1">
      <c r="C344" s="24"/>
      <c r="D344" s="17"/>
    </row>
    <row r="345" spans="3:4" ht="15" customHeight="1">
      <c r="C345" s="24"/>
      <c r="D345" s="17"/>
    </row>
    <row r="346" spans="3:4" ht="15" customHeight="1">
      <c r="C346" s="24"/>
      <c r="D346" s="17"/>
    </row>
    <row r="347" spans="3:4" ht="15" customHeight="1">
      <c r="C347" s="24"/>
      <c r="D347" s="17"/>
    </row>
    <row r="348" spans="3:4" ht="15" customHeight="1">
      <c r="C348" s="24"/>
      <c r="D348" s="17"/>
    </row>
    <row r="349" spans="3:4" ht="15" customHeight="1">
      <c r="C349" s="24"/>
      <c r="D349" s="17"/>
    </row>
    <row r="350" spans="3:4" ht="15" customHeight="1">
      <c r="C350" s="24"/>
      <c r="D350" s="17"/>
    </row>
    <row r="351" spans="3:4" ht="15" customHeight="1">
      <c r="C351" s="24"/>
      <c r="D351" s="17"/>
    </row>
    <row r="352" spans="3:4" ht="15" customHeight="1">
      <c r="C352" s="24"/>
      <c r="D352" s="17"/>
    </row>
    <row r="353" spans="3:4" ht="15" customHeight="1">
      <c r="C353" s="24"/>
      <c r="D353" s="17"/>
    </row>
    <row r="354" spans="3:4" ht="15" customHeight="1">
      <c r="C354" s="24"/>
      <c r="D354" s="17"/>
    </row>
    <row r="355" spans="3:4" ht="15" customHeight="1">
      <c r="C355" s="24"/>
      <c r="D355" s="17"/>
    </row>
    <row r="356" spans="3:4" ht="15" customHeight="1">
      <c r="C356" s="24"/>
      <c r="D356" s="17"/>
    </row>
    <row r="357" spans="3:4" ht="15" customHeight="1">
      <c r="C357" s="24"/>
      <c r="D357" s="17"/>
    </row>
    <row r="358" spans="3:4" ht="15" customHeight="1">
      <c r="C358" s="24"/>
      <c r="D358" s="17"/>
    </row>
    <row r="359" spans="3:4" ht="15" customHeight="1">
      <c r="C359" s="24"/>
      <c r="D359" s="17"/>
    </row>
    <row r="360" spans="3:4" ht="15" customHeight="1">
      <c r="C360" s="24"/>
      <c r="D360" s="17"/>
    </row>
    <row r="361" spans="3:4" ht="15" customHeight="1">
      <c r="C361" s="24"/>
      <c r="D361" s="17"/>
    </row>
    <row r="362" spans="3:4" ht="15" customHeight="1">
      <c r="C362" s="24"/>
      <c r="D362" s="17"/>
    </row>
    <row r="363" spans="3:4" ht="15" customHeight="1">
      <c r="C363" s="24"/>
      <c r="D363" s="17"/>
    </row>
    <row r="364" spans="3:4" ht="15" customHeight="1">
      <c r="C364" s="24"/>
      <c r="D364" s="17"/>
    </row>
    <row r="365" spans="3:4" ht="15" customHeight="1">
      <c r="C365" s="24"/>
      <c r="D365" s="17"/>
    </row>
    <row r="366" spans="3:4" ht="15" customHeight="1">
      <c r="C366" s="24"/>
      <c r="D366" s="17"/>
    </row>
    <row r="367" spans="3:4" ht="15" customHeight="1">
      <c r="C367" s="24"/>
      <c r="D367" s="17"/>
    </row>
    <row r="368" spans="3:4" ht="15" customHeight="1">
      <c r="C368" s="24"/>
      <c r="D368" s="17"/>
    </row>
    <row r="369" spans="3:4" ht="15" customHeight="1">
      <c r="C369" s="24"/>
      <c r="D369" s="17"/>
    </row>
    <row r="370" spans="3:4" ht="15" customHeight="1">
      <c r="C370" s="24"/>
      <c r="D370" s="17"/>
    </row>
    <row r="371" spans="3:4" ht="15" customHeight="1">
      <c r="C371" s="24"/>
      <c r="D371" s="17"/>
    </row>
    <row r="372" spans="3:4" ht="15" customHeight="1">
      <c r="C372" s="24"/>
      <c r="D372" s="17"/>
    </row>
    <row r="373" spans="3:4" ht="15" customHeight="1">
      <c r="C373" s="24"/>
      <c r="D373" s="17"/>
    </row>
    <row r="374" spans="3:4" ht="15" customHeight="1">
      <c r="C374" s="24"/>
      <c r="D374" s="17"/>
    </row>
    <row r="375" spans="3:4" ht="15" customHeight="1">
      <c r="C375" s="24"/>
      <c r="D375" s="17"/>
    </row>
    <row r="376" spans="3:4" ht="15" customHeight="1">
      <c r="C376" s="24"/>
      <c r="D376" s="17"/>
    </row>
    <row r="377" spans="3:4" ht="15" customHeight="1">
      <c r="C377" s="24"/>
      <c r="D377" s="17"/>
    </row>
    <row r="378" spans="3:4" ht="15" customHeight="1">
      <c r="C378" s="24"/>
      <c r="D378" s="17"/>
    </row>
    <row r="379" spans="3:4" ht="15" customHeight="1">
      <c r="C379" s="24"/>
      <c r="D379" s="17"/>
    </row>
    <row r="380" spans="3:4" ht="15" customHeight="1">
      <c r="C380" s="24"/>
      <c r="D380" s="17"/>
    </row>
    <row r="381" spans="3:4" ht="15" customHeight="1">
      <c r="C381" s="24"/>
      <c r="D381" s="17"/>
    </row>
    <row r="382" spans="3:4" ht="15" customHeight="1">
      <c r="C382" s="24"/>
      <c r="D382" s="17"/>
    </row>
    <row r="383" spans="3:4" ht="15" customHeight="1">
      <c r="C383" s="24"/>
      <c r="D383" s="17"/>
    </row>
    <row r="384" spans="3:4" ht="15" customHeight="1">
      <c r="C384" s="24"/>
      <c r="D384" s="17"/>
    </row>
    <row r="385" spans="3:4" ht="15" customHeight="1">
      <c r="C385" s="24"/>
      <c r="D385" s="17"/>
    </row>
    <row r="386" spans="3:4" ht="15" customHeight="1">
      <c r="C386" s="24"/>
      <c r="D386" s="17"/>
    </row>
    <row r="387" spans="3:4" ht="15" customHeight="1">
      <c r="C387" s="24"/>
      <c r="D387" s="17"/>
    </row>
    <row r="388" spans="3:4" ht="15" customHeight="1">
      <c r="C388" s="24"/>
      <c r="D388" s="17"/>
    </row>
    <row r="389" spans="3:4" ht="15" customHeight="1">
      <c r="C389" s="24"/>
      <c r="D389" s="17"/>
    </row>
    <row r="390" spans="3:4" ht="15" customHeight="1">
      <c r="C390" s="24"/>
      <c r="D390" s="17"/>
    </row>
    <row r="391" spans="3:4" ht="15" customHeight="1">
      <c r="C391" s="24"/>
      <c r="D391" s="17"/>
    </row>
    <row r="392" spans="3:4" ht="15" customHeight="1">
      <c r="C392" s="24"/>
      <c r="D392" s="17"/>
    </row>
    <row r="393" spans="3:4" ht="15" customHeight="1">
      <c r="C393" s="24"/>
      <c r="D393" s="17"/>
    </row>
    <row r="394" spans="3:4" ht="15" customHeight="1">
      <c r="C394" s="24"/>
      <c r="D394" s="17"/>
    </row>
    <row r="395" spans="3:4" ht="15" customHeight="1">
      <c r="C395" s="24"/>
      <c r="D395" s="17"/>
    </row>
    <row r="396" spans="3:4" ht="15" customHeight="1">
      <c r="C396" s="24"/>
      <c r="D396" s="17"/>
    </row>
    <row r="397" spans="3:4" ht="15" customHeight="1">
      <c r="C397" s="24"/>
      <c r="D397" s="17"/>
    </row>
    <row r="398" spans="3:4" ht="15" customHeight="1">
      <c r="C398" s="24"/>
      <c r="D398" s="17"/>
    </row>
    <row r="399" spans="3:4" ht="15" customHeight="1">
      <c r="C399" s="24"/>
      <c r="D399" s="17"/>
    </row>
    <row r="400" spans="3:4" ht="15" customHeight="1">
      <c r="C400" s="24"/>
      <c r="D400" s="17"/>
    </row>
    <row r="401" spans="3:4" ht="15" customHeight="1">
      <c r="C401" s="24"/>
      <c r="D401" s="17"/>
    </row>
    <row r="402" spans="3:4" ht="15" customHeight="1">
      <c r="C402" s="24"/>
      <c r="D402" s="17"/>
    </row>
    <row r="403" spans="3:4" ht="15" customHeight="1">
      <c r="C403" s="24"/>
      <c r="D403" s="17"/>
    </row>
    <row r="404" spans="3:4" ht="15" customHeight="1">
      <c r="C404" s="24"/>
      <c r="D404" s="17"/>
    </row>
    <row r="405" spans="3:4" ht="15" customHeight="1">
      <c r="C405" s="24"/>
      <c r="D405" s="17"/>
    </row>
    <row r="406" spans="3:4" ht="15" customHeight="1">
      <c r="C406" s="24"/>
      <c r="D406" s="17"/>
    </row>
    <row r="407" spans="3:4" ht="15" customHeight="1">
      <c r="C407" s="24"/>
      <c r="D407" s="17"/>
    </row>
    <row r="408" spans="3:4" ht="15" customHeight="1">
      <c r="C408" s="24"/>
      <c r="D408" s="17"/>
    </row>
    <row r="409" spans="3:4" ht="15" customHeight="1">
      <c r="C409" s="24"/>
      <c r="D409" s="17"/>
    </row>
    <row r="410" spans="3:4" ht="15" customHeight="1">
      <c r="C410" s="24"/>
      <c r="D410" s="17"/>
    </row>
    <row r="411" spans="3:4" ht="15" customHeight="1">
      <c r="C411" s="24"/>
      <c r="D411" s="17"/>
    </row>
    <row r="412" spans="3:4" ht="15" customHeight="1">
      <c r="C412" s="24"/>
      <c r="D412" s="17"/>
    </row>
    <row r="413" spans="3:4" ht="15" customHeight="1">
      <c r="C413" s="24"/>
      <c r="D413" s="17"/>
    </row>
    <row r="414" spans="3:4" ht="15" customHeight="1">
      <c r="C414" s="24"/>
      <c r="D414" s="17"/>
    </row>
    <row r="415" spans="3:4" ht="15" customHeight="1">
      <c r="C415" s="24"/>
      <c r="D415" s="17"/>
    </row>
    <row r="416" spans="3:4" ht="15" customHeight="1">
      <c r="C416" s="24"/>
      <c r="D416" s="17"/>
    </row>
    <row r="417" spans="3:4" ht="15" customHeight="1">
      <c r="C417" s="24"/>
      <c r="D417" s="17"/>
    </row>
    <row r="418" spans="3:4" ht="15" customHeight="1">
      <c r="C418" s="24"/>
      <c r="D418" s="17"/>
    </row>
    <row r="419" spans="3:4" ht="15" customHeight="1">
      <c r="C419" s="24"/>
      <c r="D419" s="17"/>
    </row>
    <row r="420" spans="3:4" ht="15" customHeight="1">
      <c r="C420" s="24"/>
      <c r="D420" s="17"/>
    </row>
    <row r="421" spans="3:4" ht="15" customHeight="1">
      <c r="C421" s="24"/>
      <c r="D421" s="17"/>
    </row>
    <row r="422" spans="3:4" ht="15" customHeight="1">
      <c r="C422" s="24"/>
      <c r="D422" s="17"/>
    </row>
    <row r="423" spans="3:4" ht="15" customHeight="1">
      <c r="C423" s="24"/>
      <c r="D423" s="17"/>
    </row>
    <row r="424" spans="3:4" ht="15" customHeight="1">
      <c r="C424" s="24"/>
      <c r="D424" s="17"/>
    </row>
    <row r="425" spans="3:4" ht="15" customHeight="1">
      <c r="C425" s="24"/>
      <c r="D425" s="17"/>
    </row>
    <row r="426" spans="3:4" ht="15" customHeight="1">
      <c r="C426" s="24"/>
      <c r="D426" s="17"/>
    </row>
    <row r="427" spans="3:4" ht="15" customHeight="1">
      <c r="C427" s="24"/>
      <c r="D427" s="17"/>
    </row>
    <row r="428" spans="3:4" ht="15" customHeight="1">
      <c r="C428" s="24"/>
      <c r="D428" s="17"/>
    </row>
    <row r="429" spans="3:4" ht="15" customHeight="1">
      <c r="C429" s="24"/>
      <c r="D429" s="17"/>
    </row>
    <row r="430" spans="3:4" ht="15" customHeight="1">
      <c r="C430" s="24"/>
      <c r="D430" s="17"/>
    </row>
    <row r="431" spans="3:4" ht="15" customHeight="1">
      <c r="C431" s="24"/>
      <c r="D431" s="17"/>
    </row>
    <row r="432" spans="3:4" ht="15" customHeight="1">
      <c r="C432" s="24"/>
      <c r="D432" s="17"/>
    </row>
    <row r="433" spans="3:4" ht="15" customHeight="1">
      <c r="C433" s="24"/>
      <c r="D433" s="17"/>
    </row>
    <row r="434" spans="3:4" ht="15" customHeight="1">
      <c r="C434" s="24"/>
      <c r="D434" s="17"/>
    </row>
    <row r="435" spans="3:4" ht="15" customHeight="1">
      <c r="C435" s="24"/>
      <c r="D435" s="17"/>
    </row>
    <row r="436" spans="3:4" ht="15" customHeight="1">
      <c r="C436" s="24"/>
      <c r="D436" s="17"/>
    </row>
    <row r="437" spans="3:4" ht="15" customHeight="1">
      <c r="C437" s="24"/>
      <c r="D437" s="17"/>
    </row>
    <row r="438" spans="3:4" ht="15" customHeight="1">
      <c r="C438" s="24"/>
      <c r="D438" s="17"/>
    </row>
    <row r="439" spans="3:4" ht="15" customHeight="1">
      <c r="C439" s="24"/>
      <c r="D439" s="17"/>
    </row>
    <row r="440" spans="3:4" ht="15" customHeight="1">
      <c r="C440" s="24"/>
      <c r="D440" s="17"/>
    </row>
    <row r="441" spans="3:4" ht="15" customHeight="1">
      <c r="C441" s="24"/>
      <c r="D441" s="17"/>
    </row>
    <row r="442" spans="3:4" ht="15" customHeight="1">
      <c r="C442" s="24"/>
      <c r="D442" s="17"/>
    </row>
    <row r="443" spans="3:4" ht="15" customHeight="1">
      <c r="C443" s="24"/>
      <c r="D443" s="17"/>
    </row>
    <row r="444" spans="3:4" ht="15" customHeight="1">
      <c r="C444" s="24"/>
      <c r="D444" s="17"/>
    </row>
    <row r="445" spans="3:4" ht="15" customHeight="1">
      <c r="C445" s="24"/>
      <c r="D445" s="17"/>
    </row>
    <row r="446" spans="3:4" ht="15" customHeight="1">
      <c r="C446" s="24"/>
      <c r="D446" s="17"/>
    </row>
    <row r="447" spans="3:4" ht="15" customHeight="1">
      <c r="C447" s="24"/>
      <c r="D447" s="17"/>
    </row>
    <row r="448" spans="3:4" ht="15" customHeight="1">
      <c r="C448" s="24"/>
      <c r="D448" s="17"/>
    </row>
    <row r="449" spans="3:4" ht="15" customHeight="1">
      <c r="C449" s="24"/>
      <c r="D449" s="17"/>
    </row>
    <row r="450" spans="3:4" ht="15" customHeight="1">
      <c r="C450" s="24"/>
      <c r="D450" s="17"/>
    </row>
    <row r="451" spans="3:4" ht="15" customHeight="1">
      <c r="C451" s="24"/>
      <c r="D451" s="17"/>
    </row>
    <row r="452" spans="3:4" ht="15" customHeight="1">
      <c r="C452" s="24"/>
      <c r="D452" s="17"/>
    </row>
    <row r="453" spans="3:4" ht="15" customHeight="1">
      <c r="C453" s="24"/>
      <c r="D453" s="17"/>
    </row>
    <row r="454" spans="3:4" ht="15" customHeight="1">
      <c r="C454" s="24"/>
      <c r="D454" s="17"/>
    </row>
    <row r="455" spans="3:4" ht="15" customHeight="1">
      <c r="C455" s="24"/>
      <c r="D455" s="17"/>
    </row>
    <row r="456" spans="3:4" ht="15" customHeight="1">
      <c r="C456" s="24"/>
      <c r="D456" s="17"/>
    </row>
    <row r="457" spans="3:4" ht="15" customHeight="1">
      <c r="C457" s="24"/>
      <c r="D457" s="17"/>
    </row>
    <row r="458" spans="3:4" ht="15" customHeight="1">
      <c r="C458" s="24"/>
      <c r="D458" s="17"/>
    </row>
    <row r="459" spans="3:4" ht="15" customHeight="1">
      <c r="C459" s="24"/>
      <c r="D459" s="17"/>
    </row>
    <row r="460" spans="3:4" ht="15" customHeight="1">
      <c r="C460" s="24"/>
      <c r="D460" s="17"/>
    </row>
    <row r="461" spans="3:4" ht="15" customHeight="1">
      <c r="C461" s="24"/>
      <c r="D461" s="17"/>
    </row>
    <row r="462" spans="3:4" ht="15" customHeight="1">
      <c r="C462" s="24"/>
      <c r="D462" s="17"/>
    </row>
    <row r="463" spans="3:4" ht="15" customHeight="1">
      <c r="C463" s="24"/>
      <c r="D463" s="17"/>
    </row>
    <row r="464" spans="3:4" ht="15" customHeight="1">
      <c r="C464" s="24"/>
      <c r="D464" s="17"/>
    </row>
    <row r="465" spans="3:4" ht="15" customHeight="1">
      <c r="C465" s="24"/>
      <c r="D465" s="17"/>
    </row>
    <row r="466" spans="3:4" ht="15" customHeight="1">
      <c r="C466" s="24"/>
      <c r="D466" s="17"/>
    </row>
    <row r="467" spans="3:4" ht="15" customHeight="1">
      <c r="C467" s="24"/>
      <c r="D467" s="17"/>
    </row>
    <row r="468" spans="3:4" ht="15" customHeight="1">
      <c r="C468" s="24"/>
      <c r="D468" s="17"/>
    </row>
    <row r="469" spans="3:4" ht="15" customHeight="1">
      <c r="C469" s="24"/>
      <c r="D469" s="17"/>
    </row>
    <row r="470" spans="3:4" ht="15" customHeight="1">
      <c r="C470" s="24"/>
      <c r="D470" s="17"/>
    </row>
    <row r="471" spans="3:4" ht="15" customHeight="1">
      <c r="C471" s="24"/>
      <c r="D471" s="17"/>
    </row>
    <row r="472" spans="3:4" ht="15" customHeight="1">
      <c r="C472" s="24"/>
      <c r="D472" s="17"/>
    </row>
    <row r="473" spans="3:4" ht="15" customHeight="1">
      <c r="C473" s="24"/>
      <c r="D473" s="17"/>
    </row>
    <row r="474" spans="3:4" ht="15" customHeight="1">
      <c r="C474" s="24"/>
      <c r="D474" s="17"/>
    </row>
    <row r="475" spans="3:4" ht="15" customHeight="1">
      <c r="C475" s="24"/>
      <c r="D475" s="17"/>
    </row>
    <row r="476" spans="3:4" ht="15" customHeight="1">
      <c r="C476" s="24"/>
      <c r="D476" s="17"/>
    </row>
    <row r="477" spans="3:4" ht="15" customHeight="1">
      <c r="C477" s="24"/>
      <c r="D477" s="17"/>
    </row>
    <row r="478" spans="3:4" ht="15" customHeight="1">
      <c r="C478" s="24"/>
      <c r="D478" s="17"/>
    </row>
    <row r="479" spans="3:4" ht="15" customHeight="1">
      <c r="C479" s="24"/>
      <c r="D479" s="17"/>
    </row>
    <row r="480" spans="3:4" ht="15" customHeight="1">
      <c r="C480" s="24"/>
      <c r="D480" s="17"/>
    </row>
    <row r="481" spans="3:4" ht="15" customHeight="1">
      <c r="C481" s="24"/>
      <c r="D481" s="17"/>
    </row>
    <row r="482" spans="3:4" ht="15" customHeight="1">
      <c r="C482" s="24"/>
      <c r="D482" s="17"/>
    </row>
    <row r="483" spans="3:4" ht="15" customHeight="1">
      <c r="C483" s="24"/>
      <c r="D483" s="17"/>
    </row>
    <row r="484" spans="3:4" ht="15" customHeight="1">
      <c r="C484" s="24"/>
      <c r="D484" s="17"/>
    </row>
    <row r="485" spans="3:4" ht="15" customHeight="1">
      <c r="C485" s="24"/>
      <c r="D485" s="17"/>
    </row>
    <row r="486" spans="3:4" ht="15" customHeight="1">
      <c r="C486" s="24"/>
      <c r="D486" s="17"/>
    </row>
    <row r="487" spans="3:4" ht="15" customHeight="1">
      <c r="C487" s="24"/>
      <c r="D487" s="17"/>
    </row>
    <row r="488" spans="3:4" ht="15" customHeight="1">
      <c r="C488" s="24"/>
      <c r="D488" s="17"/>
    </row>
    <row r="489" spans="3:4" ht="15" customHeight="1">
      <c r="C489" s="24"/>
      <c r="D489" s="17"/>
    </row>
    <row r="490" spans="3:4" ht="15" customHeight="1">
      <c r="C490" s="24"/>
      <c r="D490" s="17"/>
    </row>
    <row r="491" spans="3:4" ht="15" customHeight="1">
      <c r="C491" s="24"/>
      <c r="D491" s="17"/>
    </row>
    <row r="492" spans="3:4" ht="15" customHeight="1">
      <c r="C492" s="24"/>
      <c r="D492" s="17"/>
    </row>
    <row r="493" spans="3:4" ht="15" customHeight="1">
      <c r="C493" s="24"/>
      <c r="D493" s="17"/>
    </row>
    <row r="494" spans="3:4" ht="15" customHeight="1">
      <c r="C494" s="24"/>
      <c r="D494" s="17"/>
    </row>
    <row r="495" spans="3:4" ht="15" customHeight="1">
      <c r="C495" s="24"/>
      <c r="D495" s="17"/>
    </row>
    <row r="496" spans="3:4" ht="15" customHeight="1">
      <c r="C496" s="24"/>
      <c r="D496" s="17"/>
    </row>
    <row r="497" spans="3:4" ht="15" customHeight="1">
      <c r="C497" s="24"/>
      <c r="D497" s="17"/>
    </row>
    <row r="498" spans="3:4" ht="15" customHeight="1">
      <c r="C498" s="24"/>
      <c r="D498" s="17"/>
    </row>
    <row r="499" spans="3:4" ht="15" customHeight="1">
      <c r="C499" s="24"/>
      <c r="D499" s="17"/>
    </row>
    <row r="500" spans="3:4" ht="15" customHeight="1">
      <c r="C500" s="24"/>
      <c r="D500" s="17"/>
    </row>
    <row r="501" spans="3:4" ht="15" customHeight="1">
      <c r="C501" s="24"/>
      <c r="D501" s="17"/>
    </row>
    <row r="502" spans="3:4" ht="15" customHeight="1">
      <c r="C502" s="24"/>
      <c r="D502" s="17"/>
    </row>
    <row r="503" spans="3:4" ht="15" customHeight="1">
      <c r="C503" s="24"/>
      <c r="D503" s="17"/>
    </row>
    <row r="504" spans="3:4" ht="15" customHeight="1">
      <c r="C504" s="24"/>
      <c r="D504" s="17"/>
    </row>
    <row r="505" spans="3:4" ht="15" customHeight="1">
      <c r="C505" s="24"/>
      <c r="D505" s="17"/>
    </row>
    <row r="506" spans="3:4" ht="15" customHeight="1">
      <c r="C506" s="24"/>
      <c r="D506" s="17"/>
    </row>
    <row r="507" spans="3:4" ht="15" customHeight="1">
      <c r="C507" s="24"/>
      <c r="D507" s="17"/>
    </row>
    <row r="508" spans="3:4" ht="15" customHeight="1">
      <c r="C508" s="24"/>
      <c r="D508" s="17"/>
    </row>
    <row r="509" spans="3:4" ht="15" customHeight="1">
      <c r="C509" s="24"/>
      <c r="D509" s="17"/>
    </row>
    <row r="510" spans="3:4" ht="15" customHeight="1">
      <c r="C510" s="24"/>
      <c r="D510" s="17"/>
    </row>
    <row r="511" spans="3:4" ht="15" customHeight="1">
      <c r="C511" s="24"/>
      <c r="D511" s="17"/>
    </row>
    <row r="512" spans="3:4" ht="15" customHeight="1">
      <c r="C512" s="24"/>
      <c r="D512" s="17"/>
    </row>
    <row r="513" spans="3:4" ht="15" customHeight="1">
      <c r="C513" s="24"/>
      <c r="D513" s="17"/>
    </row>
    <row r="514" spans="3:4" ht="15" customHeight="1">
      <c r="C514" s="24"/>
      <c r="D514" s="17"/>
    </row>
    <row r="515" spans="3:4" ht="15" customHeight="1">
      <c r="C515" s="24"/>
      <c r="D515" s="17"/>
    </row>
    <row r="516" spans="3:4" ht="15" customHeight="1">
      <c r="C516" s="24"/>
      <c r="D516" s="17"/>
    </row>
    <row r="517" spans="3:4" ht="15" customHeight="1">
      <c r="C517" s="24"/>
      <c r="D517" s="17"/>
    </row>
    <row r="518" spans="3:4" ht="15" customHeight="1">
      <c r="C518" s="24"/>
      <c r="D518" s="17"/>
    </row>
    <row r="519" spans="3:4" ht="15" customHeight="1">
      <c r="C519" s="24"/>
      <c r="D519" s="17"/>
    </row>
    <row r="520" spans="3:4" ht="15" customHeight="1">
      <c r="C520" s="24"/>
      <c r="D520" s="17"/>
    </row>
    <row r="521" spans="3:4" ht="15" customHeight="1">
      <c r="C521" s="24"/>
      <c r="D521" s="17"/>
    </row>
    <row r="522" spans="3:4" ht="15" customHeight="1">
      <c r="C522" s="24"/>
      <c r="D522" s="17"/>
    </row>
    <row r="523" spans="3:4" ht="15" customHeight="1">
      <c r="C523" s="24"/>
      <c r="D523" s="17"/>
    </row>
    <row r="524" spans="3:4" ht="15" customHeight="1">
      <c r="C524" s="24"/>
      <c r="D524" s="17"/>
    </row>
    <row r="525" spans="3:4" ht="15" customHeight="1">
      <c r="C525" s="24"/>
      <c r="D525" s="17"/>
    </row>
    <row r="526" spans="3:4" ht="15" customHeight="1">
      <c r="C526" s="24"/>
      <c r="D526" s="17"/>
    </row>
    <row r="527" spans="3:4" ht="15" customHeight="1">
      <c r="C527" s="24"/>
      <c r="D527" s="17"/>
    </row>
    <row r="528" spans="3:4" ht="15" customHeight="1">
      <c r="C528" s="24"/>
      <c r="D528" s="17"/>
    </row>
    <row r="529" spans="3:4" ht="15" customHeight="1">
      <c r="C529" s="24"/>
      <c r="D529" s="17"/>
    </row>
    <row r="530" spans="3:4" ht="15" customHeight="1">
      <c r="C530" s="24"/>
      <c r="D530" s="17"/>
    </row>
    <row r="531" spans="3:4" ht="15" customHeight="1">
      <c r="C531" s="24"/>
      <c r="D531" s="17"/>
    </row>
    <row r="532" spans="3:4" ht="15" customHeight="1">
      <c r="C532" s="24"/>
      <c r="D532" s="17"/>
    </row>
    <row r="533" spans="3:4" ht="15" customHeight="1">
      <c r="C533" s="24"/>
      <c r="D533" s="17"/>
    </row>
    <row r="534" spans="3:4" ht="15" customHeight="1">
      <c r="C534" s="24"/>
      <c r="D534" s="17"/>
    </row>
    <row r="535" spans="3:4" ht="15" customHeight="1">
      <c r="C535" s="24"/>
      <c r="D535" s="17"/>
    </row>
    <row r="536" spans="3:4" ht="15" customHeight="1">
      <c r="C536" s="24"/>
      <c r="D536" s="17"/>
    </row>
    <row r="537" spans="3:4" ht="15" customHeight="1">
      <c r="C537" s="24"/>
      <c r="D537" s="17"/>
    </row>
    <row r="538" spans="3:4" ht="15" customHeight="1">
      <c r="C538" s="24"/>
      <c r="D538" s="17"/>
    </row>
    <row r="539" spans="3:4" ht="15" customHeight="1">
      <c r="C539" s="24"/>
      <c r="D539" s="17"/>
    </row>
    <row r="540" spans="3:4" ht="15" customHeight="1">
      <c r="C540" s="24"/>
      <c r="D540" s="17"/>
    </row>
    <row r="541" spans="3:4" ht="15" customHeight="1">
      <c r="C541" s="24"/>
      <c r="D541" s="17"/>
    </row>
    <row r="542" spans="3:4" ht="15" customHeight="1">
      <c r="C542" s="24"/>
      <c r="D542" s="17"/>
    </row>
    <row r="543" spans="3:4" ht="15" customHeight="1">
      <c r="C543" s="24"/>
      <c r="D543" s="17"/>
    </row>
    <row r="544" spans="3:4" ht="15" customHeight="1">
      <c r="C544" s="24"/>
      <c r="D544" s="17"/>
    </row>
    <row r="545" spans="3:4" ht="15" customHeight="1">
      <c r="C545" s="24"/>
      <c r="D545" s="17"/>
    </row>
    <row r="546" spans="3:4" ht="15" customHeight="1">
      <c r="C546" s="24"/>
      <c r="D546" s="17"/>
    </row>
    <row r="547" spans="3:4" ht="15" customHeight="1">
      <c r="C547" s="24"/>
      <c r="D547" s="17"/>
    </row>
    <row r="548" spans="3:4" ht="15" customHeight="1">
      <c r="C548" s="24"/>
      <c r="D548" s="17"/>
    </row>
    <row r="549" spans="3:4" ht="15" customHeight="1">
      <c r="C549" s="24"/>
      <c r="D549" s="17"/>
    </row>
    <row r="550" spans="3:4" ht="15" customHeight="1">
      <c r="C550" s="24"/>
      <c r="D550" s="17"/>
    </row>
    <row r="551" spans="3:4" ht="15" customHeight="1">
      <c r="C551" s="24"/>
      <c r="D551" s="17"/>
    </row>
    <row r="552" spans="3:4" ht="15" customHeight="1">
      <c r="C552" s="24"/>
      <c r="D552" s="17"/>
    </row>
    <row r="553" spans="3:4" ht="15" customHeight="1">
      <c r="C553" s="24"/>
      <c r="D553" s="17"/>
    </row>
    <row r="554" spans="3:4" ht="15" customHeight="1">
      <c r="C554" s="24"/>
      <c r="D554" s="17"/>
    </row>
    <row r="555" spans="3:4" ht="15" customHeight="1">
      <c r="C555" s="24"/>
      <c r="D555" s="17"/>
    </row>
    <row r="556" spans="3:4" ht="15" customHeight="1">
      <c r="C556" s="24"/>
      <c r="D556" s="17"/>
    </row>
    <row r="557" spans="3:4" ht="15" customHeight="1">
      <c r="C557" s="24"/>
      <c r="D557" s="17"/>
    </row>
    <row r="558" spans="3:4" ht="15" customHeight="1">
      <c r="C558" s="24"/>
      <c r="D558" s="17"/>
    </row>
    <row r="559" spans="3:4" ht="15" customHeight="1">
      <c r="C559" s="24"/>
      <c r="D559" s="17"/>
    </row>
    <row r="560" spans="3:4" ht="15" customHeight="1">
      <c r="C560" s="24"/>
      <c r="D560" s="17"/>
    </row>
    <row r="561" spans="3:4" ht="15" customHeight="1">
      <c r="C561" s="24"/>
      <c r="D561" s="17"/>
    </row>
    <row r="562" spans="3:4" ht="15" customHeight="1">
      <c r="C562" s="24"/>
      <c r="D562" s="17"/>
    </row>
    <row r="563" spans="3:4" ht="15" customHeight="1">
      <c r="C563" s="24"/>
      <c r="D563" s="17"/>
    </row>
    <row r="564" spans="3:4" ht="15" customHeight="1">
      <c r="C564" s="24"/>
      <c r="D564" s="17"/>
    </row>
    <row r="565" spans="3:4" ht="15" customHeight="1">
      <c r="C565" s="24"/>
      <c r="D565" s="17"/>
    </row>
    <row r="566" spans="3:4" ht="15" customHeight="1">
      <c r="C566" s="24"/>
      <c r="D566" s="17"/>
    </row>
    <row r="567" spans="3:4" ht="15" customHeight="1">
      <c r="C567" s="24"/>
      <c r="D567" s="17"/>
    </row>
    <row r="568" spans="3:4" ht="15" customHeight="1">
      <c r="C568" s="24"/>
      <c r="D568" s="17"/>
    </row>
    <row r="569" spans="3:4" ht="15" customHeight="1">
      <c r="C569" s="24"/>
      <c r="D569" s="17"/>
    </row>
    <row r="570" spans="3:4" ht="15" customHeight="1">
      <c r="C570" s="24"/>
      <c r="D570" s="17"/>
    </row>
    <row r="571" spans="3:4" ht="15" customHeight="1">
      <c r="C571" s="24"/>
      <c r="D571" s="17"/>
    </row>
    <row r="572" spans="3:4" ht="15" customHeight="1">
      <c r="C572" s="24"/>
      <c r="D572" s="17"/>
    </row>
    <row r="573" spans="3:4" ht="15" customHeight="1">
      <c r="C573" s="24"/>
      <c r="D573" s="17"/>
    </row>
    <row r="574" spans="3:4" ht="15" customHeight="1">
      <c r="C574" s="24"/>
      <c r="D574" s="17"/>
    </row>
    <row r="575" spans="3:4" ht="15" customHeight="1">
      <c r="C575" s="24"/>
      <c r="D575" s="17"/>
    </row>
    <row r="576" spans="3:4" ht="15" customHeight="1">
      <c r="C576" s="24"/>
      <c r="D576" s="17"/>
    </row>
    <row r="577" spans="3:4" ht="15" customHeight="1">
      <c r="C577" s="24"/>
      <c r="D577" s="17"/>
    </row>
    <row r="578" spans="3:4" ht="15" customHeight="1">
      <c r="C578" s="24"/>
      <c r="D578" s="17"/>
    </row>
    <row r="579" spans="3:4" ht="15" customHeight="1">
      <c r="C579" s="24"/>
      <c r="D579" s="17"/>
    </row>
    <row r="580" spans="3:4" ht="15" customHeight="1">
      <c r="C580" s="24"/>
      <c r="D580" s="17"/>
    </row>
    <row r="581" spans="3:4" ht="15" customHeight="1">
      <c r="C581" s="24"/>
      <c r="D581" s="17"/>
    </row>
    <row r="582" spans="3:4" ht="15" customHeight="1">
      <c r="C582" s="24"/>
      <c r="D582" s="17"/>
    </row>
    <row r="583" spans="3:4" ht="15" customHeight="1">
      <c r="C583" s="24"/>
      <c r="D583" s="17"/>
    </row>
    <row r="584" spans="3:4" ht="15" customHeight="1">
      <c r="C584" s="24"/>
      <c r="D584" s="17"/>
    </row>
    <row r="585" spans="3:4" ht="15" customHeight="1">
      <c r="C585" s="24"/>
      <c r="D585" s="17"/>
    </row>
    <row r="586" spans="3:4" ht="15" customHeight="1">
      <c r="C586" s="24"/>
      <c r="D586" s="17"/>
    </row>
    <row r="587" spans="3:4" ht="15" customHeight="1">
      <c r="C587" s="24"/>
      <c r="D587" s="17"/>
    </row>
    <row r="588" spans="3:4" ht="15" customHeight="1">
      <c r="C588" s="24"/>
      <c r="D588" s="17"/>
    </row>
    <row r="589" spans="3:4" ht="15" customHeight="1">
      <c r="C589" s="24"/>
      <c r="D589" s="17"/>
    </row>
    <row r="590" spans="3:4" ht="15" customHeight="1">
      <c r="C590" s="24"/>
      <c r="D590" s="17"/>
    </row>
    <row r="591" spans="3:4" ht="15" customHeight="1">
      <c r="C591" s="24"/>
      <c r="D591" s="17"/>
    </row>
    <row r="592" spans="3:4" ht="15" customHeight="1">
      <c r="C592" s="24"/>
      <c r="D592" s="17"/>
    </row>
    <row r="593" spans="3:4" ht="15" customHeight="1">
      <c r="C593" s="24"/>
      <c r="D593" s="17"/>
    </row>
    <row r="594" spans="3:4" ht="15" customHeight="1">
      <c r="C594" s="24"/>
      <c r="D594" s="17"/>
    </row>
    <row r="595" spans="3:4" ht="15" customHeight="1">
      <c r="C595" s="24"/>
      <c r="D595" s="17"/>
    </row>
    <row r="596" spans="3:4" ht="15" customHeight="1">
      <c r="C596" s="24"/>
      <c r="D596" s="17"/>
    </row>
    <row r="597" spans="3:4" ht="15" customHeight="1">
      <c r="C597" s="24"/>
      <c r="D597" s="17"/>
    </row>
    <row r="598" spans="3:4" ht="15" customHeight="1">
      <c r="C598" s="24"/>
      <c r="D598" s="17"/>
    </row>
    <row r="599" spans="3:4" ht="15" customHeight="1">
      <c r="C599" s="24"/>
      <c r="D599" s="17"/>
    </row>
    <row r="600" spans="3:4" ht="15" customHeight="1">
      <c r="C600" s="24"/>
      <c r="D600" s="17"/>
    </row>
    <row r="601" spans="3:4" ht="15" customHeight="1">
      <c r="C601" s="24"/>
      <c r="D601" s="17"/>
    </row>
    <row r="602" spans="3:4" ht="15" customHeight="1">
      <c r="C602" s="24"/>
      <c r="D602" s="17"/>
    </row>
    <row r="603" spans="3:4" ht="15" customHeight="1">
      <c r="C603" s="24"/>
      <c r="D603" s="17"/>
    </row>
    <row r="604" spans="3:4" ht="15" customHeight="1">
      <c r="C604" s="24"/>
      <c r="D604" s="17"/>
    </row>
    <row r="605" spans="3:4" ht="15" customHeight="1">
      <c r="C605" s="24"/>
      <c r="D605" s="17"/>
    </row>
    <row r="606" spans="3:4" ht="15" customHeight="1">
      <c r="C606" s="24"/>
      <c r="D606" s="17"/>
    </row>
    <row r="607" spans="3:4" ht="15" customHeight="1">
      <c r="C607" s="24"/>
      <c r="D607" s="17"/>
    </row>
    <row r="608" spans="3:4" ht="15" customHeight="1">
      <c r="C608" s="24"/>
      <c r="D608" s="17"/>
    </row>
    <row r="609" spans="3:4" ht="15" customHeight="1">
      <c r="C609" s="24"/>
      <c r="D609" s="17"/>
    </row>
    <row r="610" spans="3:4" ht="15" customHeight="1">
      <c r="C610" s="24"/>
      <c r="D610" s="17"/>
    </row>
    <row r="611" spans="3:4" ht="15" customHeight="1">
      <c r="C611" s="24"/>
      <c r="D611" s="17"/>
    </row>
    <row r="612" spans="3:4" ht="15" customHeight="1">
      <c r="C612" s="24"/>
      <c r="D612" s="17"/>
    </row>
    <row r="613" spans="3:4" ht="15" customHeight="1">
      <c r="C613" s="24"/>
      <c r="D613" s="17"/>
    </row>
    <row r="614" spans="3:4" ht="15" customHeight="1">
      <c r="C614" s="24"/>
      <c r="D614" s="17"/>
    </row>
    <row r="615" spans="3:4" ht="15" customHeight="1">
      <c r="C615" s="24"/>
      <c r="D615" s="17"/>
    </row>
    <row r="616" spans="3:4" ht="15" customHeight="1">
      <c r="C616" s="24"/>
      <c r="D616" s="17"/>
    </row>
    <row r="617" spans="3:4" ht="15" customHeight="1">
      <c r="C617" s="24"/>
      <c r="D617" s="17"/>
    </row>
    <row r="618" spans="3:4" ht="15" customHeight="1">
      <c r="C618" s="24"/>
      <c r="D618" s="17"/>
    </row>
    <row r="619" spans="3:4" ht="15" customHeight="1">
      <c r="C619" s="24"/>
      <c r="D619" s="17"/>
    </row>
    <row r="620" spans="3:4" ht="15" customHeight="1">
      <c r="C620" s="24"/>
      <c r="D620" s="17"/>
    </row>
    <row r="621" spans="3:4" ht="15" customHeight="1">
      <c r="C621" s="24"/>
      <c r="D621" s="17"/>
    </row>
    <row r="622" spans="3:4" ht="15" customHeight="1">
      <c r="C622" s="24"/>
      <c r="D622" s="17"/>
    </row>
    <row r="623" spans="3:4" ht="15" customHeight="1">
      <c r="C623" s="24"/>
      <c r="D623" s="17"/>
    </row>
    <row r="624" spans="3:4" ht="15" customHeight="1">
      <c r="C624" s="24"/>
      <c r="D624" s="17"/>
    </row>
    <row r="625" spans="3:4" ht="15" customHeight="1">
      <c r="C625" s="24"/>
      <c r="D625" s="17"/>
    </row>
    <row r="626" spans="3:4" ht="15" customHeight="1">
      <c r="C626" s="24"/>
      <c r="D626" s="17"/>
    </row>
    <row r="627" spans="3:4" ht="15" customHeight="1">
      <c r="C627" s="24"/>
      <c r="D627" s="17"/>
    </row>
    <row r="628" spans="3:4" ht="15" customHeight="1">
      <c r="C628" s="24"/>
      <c r="D628" s="17"/>
    </row>
    <row r="629" spans="3:4" ht="15" customHeight="1">
      <c r="C629" s="24"/>
      <c r="D629" s="17"/>
    </row>
    <row r="630" spans="3:4" ht="15" customHeight="1">
      <c r="C630" s="24"/>
      <c r="D630" s="17"/>
    </row>
    <row r="631" spans="3:4" ht="15" customHeight="1">
      <c r="C631" s="24"/>
      <c r="D631" s="17"/>
    </row>
    <row r="632" spans="3:4" ht="15" customHeight="1">
      <c r="C632" s="24"/>
      <c r="D632" s="17"/>
    </row>
    <row r="633" spans="3:4" ht="15" customHeight="1">
      <c r="C633" s="24"/>
      <c r="D633" s="17"/>
    </row>
    <row r="634" spans="3:4" ht="15" customHeight="1">
      <c r="C634" s="24"/>
      <c r="D634" s="17"/>
    </row>
    <row r="635" spans="3:4" ht="15" customHeight="1">
      <c r="C635" s="24"/>
      <c r="D635" s="17"/>
    </row>
    <row r="636" spans="3:4" ht="15" customHeight="1">
      <c r="C636" s="24"/>
      <c r="D636" s="17"/>
    </row>
    <row r="637" spans="3:4" ht="15" customHeight="1">
      <c r="C637" s="24"/>
      <c r="D637" s="17"/>
    </row>
    <row r="638" spans="3:4" ht="15" customHeight="1">
      <c r="C638" s="24"/>
      <c r="D638" s="17"/>
    </row>
    <row r="639" spans="3:4" ht="15" customHeight="1">
      <c r="C639" s="24"/>
      <c r="D639" s="17"/>
    </row>
    <row r="640" spans="3:4" ht="15" customHeight="1">
      <c r="C640" s="24"/>
      <c r="D640" s="17"/>
    </row>
    <row r="641" spans="3:4" ht="15" customHeight="1">
      <c r="C641" s="24"/>
      <c r="D641" s="17"/>
    </row>
    <row r="642" spans="3:4" ht="15" customHeight="1">
      <c r="C642" s="24"/>
      <c r="D642" s="17"/>
    </row>
    <row r="643" spans="3:4" ht="15" customHeight="1">
      <c r="C643" s="24"/>
      <c r="D643" s="17"/>
    </row>
    <row r="644" spans="3:4" ht="15" customHeight="1">
      <c r="C644" s="24"/>
      <c r="D644" s="17"/>
    </row>
    <row r="645" spans="3:4" ht="15" customHeight="1">
      <c r="C645" s="24"/>
      <c r="D645" s="17"/>
    </row>
    <row r="646" spans="3:4" ht="15" customHeight="1">
      <c r="C646" s="24"/>
      <c r="D646" s="17"/>
    </row>
    <row r="647" spans="3:4" ht="15" customHeight="1">
      <c r="C647" s="24"/>
      <c r="D647" s="17"/>
    </row>
    <row r="648" spans="3:4" ht="15" customHeight="1">
      <c r="C648" s="24"/>
      <c r="D648" s="17"/>
    </row>
    <row r="649" spans="3:4" ht="15" customHeight="1">
      <c r="C649" s="24"/>
      <c r="D649" s="17"/>
    </row>
    <row r="650" spans="3:4" ht="15" customHeight="1">
      <c r="C650" s="24"/>
      <c r="D650" s="17"/>
    </row>
    <row r="651" spans="3:4" ht="15" customHeight="1">
      <c r="C651" s="24"/>
      <c r="D651" s="17"/>
    </row>
    <row r="652" spans="3:4" ht="15" customHeight="1">
      <c r="C652" s="24"/>
      <c r="D652" s="17"/>
    </row>
    <row r="653" spans="3:4" ht="15" customHeight="1">
      <c r="C653" s="24"/>
      <c r="D653" s="17"/>
    </row>
    <row r="654" spans="3:4" ht="15" customHeight="1">
      <c r="C654" s="24"/>
      <c r="D654" s="17"/>
    </row>
    <row r="655" spans="3:4" ht="15" customHeight="1">
      <c r="C655" s="24"/>
      <c r="D655" s="17"/>
    </row>
    <row r="656" spans="3:4" ht="15" customHeight="1">
      <c r="C656" s="24"/>
      <c r="D656" s="17"/>
    </row>
    <row r="657" spans="3:4" ht="15" customHeight="1">
      <c r="C657" s="24"/>
      <c r="D657" s="17"/>
    </row>
    <row r="658" spans="3:4" ht="15" customHeight="1">
      <c r="C658" s="24"/>
      <c r="D658" s="17"/>
    </row>
    <row r="659" spans="3:4" ht="15" customHeight="1">
      <c r="C659" s="24"/>
      <c r="D659" s="17"/>
    </row>
    <row r="660" spans="3:4" ht="15" customHeight="1">
      <c r="C660" s="24"/>
      <c r="D660" s="17"/>
    </row>
    <row r="661" spans="3:4" ht="15" customHeight="1">
      <c r="C661" s="24"/>
      <c r="D661" s="17"/>
    </row>
    <row r="662" spans="3:4" ht="15" customHeight="1">
      <c r="C662" s="24"/>
      <c r="D662" s="17"/>
    </row>
    <row r="663" spans="3:4" ht="15" customHeight="1">
      <c r="C663" s="24"/>
      <c r="D663" s="17"/>
    </row>
    <row r="664" spans="3:4" ht="15" customHeight="1">
      <c r="C664" s="24"/>
      <c r="D664" s="17"/>
    </row>
    <row r="665" spans="3:4" ht="15" customHeight="1">
      <c r="C665" s="24"/>
      <c r="D665" s="17"/>
    </row>
    <row r="666" spans="3:4" ht="15" customHeight="1">
      <c r="C666" s="24"/>
      <c r="D666" s="17"/>
    </row>
    <row r="667" spans="3:4" ht="15" customHeight="1">
      <c r="C667" s="24"/>
      <c r="D667" s="17"/>
    </row>
    <row r="668" spans="3:4" ht="15" customHeight="1">
      <c r="C668" s="24"/>
      <c r="D668" s="17"/>
    </row>
    <row r="669" spans="3:4" ht="15" customHeight="1">
      <c r="C669" s="24"/>
      <c r="D669" s="17"/>
    </row>
    <row r="670" spans="3:4" ht="15" customHeight="1">
      <c r="C670" s="24"/>
      <c r="D670" s="17"/>
    </row>
    <row r="671" spans="3:4" ht="15" customHeight="1">
      <c r="C671" s="24"/>
      <c r="D671" s="17"/>
    </row>
    <row r="672" spans="3:4" ht="15" customHeight="1">
      <c r="C672" s="24"/>
      <c r="D672" s="17"/>
    </row>
    <row r="673" spans="3:4" ht="15" customHeight="1">
      <c r="C673" s="24"/>
      <c r="D673" s="17"/>
    </row>
    <row r="674" spans="3:4" ht="15" customHeight="1">
      <c r="C674" s="24"/>
      <c r="D674" s="17"/>
    </row>
    <row r="675" spans="3:4" ht="15" customHeight="1">
      <c r="C675" s="24"/>
      <c r="D675" s="17"/>
    </row>
    <row r="676" spans="3:4" ht="15" customHeight="1">
      <c r="C676" s="24"/>
      <c r="D676" s="17"/>
    </row>
    <row r="677" spans="3:4" ht="15" customHeight="1">
      <c r="C677" s="24"/>
      <c r="D677" s="17"/>
    </row>
    <row r="678" spans="3:4" ht="15" customHeight="1">
      <c r="C678" s="24"/>
      <c r="D678" s="17"/>
    </row>
    <row r="679" spans="3:4" ht="15" customHeight="1">
      <c r="C679" s="24"/>
      <c r="D679" s="17"/>
    </row>
    <row r="680" spans="3:4" ht="15" customHeight="1">
      <c r="C680" s="24"/>
      <c r="D680" s="17"/>
    </row>
    <row r="681" spans="3:4" ht="15" customHeight="1">
      <c r="C681" s="24"/>
      <c r="D681" s="17"/>
    </row>
    <row r="682" spans="3:4" ht="15" customHeight="1">
      <c r="C682" s="24"/>
      <c r="D682" s="17"/>
    </row>
    <row r="683" spans="3:4" ht="15" customHeight="1">
      <c r="C683" s="24"/>
      <c r="D683" s="17"/>
    </row>
    <row r="684" spans="3:4" ht="15" customHeight="1">
      <c r="C684" s="24"/>
      <c r="D684" s="17"/>
    </row>
    <row r="685" spans="3:4" ht="15" customHeight="1">
      <c r="C685" s="24"/>
      <c r="D685" s="17"/>
    </row>
    <row r="686" spans="3:4" ht="15" customHeight="1">
      <c r="C686" s="24"/>
      <c r="D686" s="17"/>
    </row>
    <row r="687" spans="3:4" ht="15" customHeight="1">
      <c r="C687" s="24"/>
      <c r="D687" s="17"/>
    </row>
    <row r="688" spans="3:4" ht="15" customHeight="1">
      <c r="C688" s="24"/>
      <c r="D688" s="17"/>
    </row>
    <row r="689" spans="3:4" ht="15" customHeight="1">
      <c r="C689" s="24"/>
      <c r="D689" s="17"/>
    </row>
    <row r="690" spans="3:4" ht="15" customHeight="1">
      <c r="C690" s="24"/>
      <c r="D690" s="17"/>
    </row>
    <row r="691" spans="3:4" ht="15" customHeight="1">
      <c r="C691" s="24"/>
      <c r="D691" s="17"/>
    </row>
    <row r="692" spans="3:4" ht="15" customHeight="1">
      <c r="C692" s="24"/>
      <c r="D692" s="17"/>
    </row>
    <row r="693" spans="3:4" ht="15" customHeight="1">
      <c r="C693" s="24"/>
      <c r="D693" s="17"/>
    </row>
    <row r="694" spans="3:4" ht="15" customHeight="1">
      <c r="C694" s="24"/>
      <c r="D694" s="17"/>
    </row>
    <row r="695" spans="3:4" ht="15" customHeight="1">
      <c r="C695" s="24"/>
      <c r="D695" s="17"/>
    </row>
    <row r="696" spans="3:4" ht="15" customHeight="1">
      <c r="C696" s="24"/>
      <c r="D696" s="17"/>
    </row>
    <row r="697" spans="3:4" ht="15" customHeight="1">
      <c r="C697" s="24"/>
      <c r="D697" s="17"/>
    </row>
    <row r="698" spans="3:4" ht="15" customHeight="1">
      <c r="C698" s="24"/>
      <c r="D698" s="17"/>
    </row>
    <row r="699" spans="3:4" ht="15" customHeight="1">
      <c r="C699" s="24"/>
      <c r="D699" s="17"/>
    </row>
    <row r="700" spans="3:4" ht="15" customHeight="1">
      <c r="C700" s="24"/>
      <c r="D700" s="17"/>
    </row>
    <row r="701" spans="3:4" ht="15" customHeight="1">
      <c r="C701" s="24"/>
      <c r="D701" s="17"/>
    </row>
    <row r="702" spans="3:4" ht="15" customHeight="1">
      <c r="C702" s="24"/>
      <c r="D702" s="17"/>
    </row>
    <row r="703" spans="3:4" ht="15" customHeight="1">
      <c r="C703" s="24"/>
      <c r="D703" s="17"/>
    </row>
    <row r="704" spans="3:4" ht="15" customHeight="1">
      <c r="C704" s="24"/>
      <c r="D704" s="17"/>
    </row>
    <row r="705" spans="3:4" ht="15" customHeight="1">
      <c r="C705" s="24"/>
      <c r="D705" s="17"/>
    </row>
    <row r="706" spans="3:4" ht="15" customHeight="1">
      <c r="C706" s="24"/>
      <c r="D706" s="17"/>
    </row>
    <row r="707" spans="3:4" ht="15" customHeight="1">
      <c r="C707" s="24"/>
      <c r="D707" s="17"/>
    </row>
    <row r="708" spans="3:4" ht="15" customHeight="1">
      <c r="C708" s="24"/>
      <c r="D708" s="17"/>
    </row>
    <row r="709" spans="3:4" ht="15" customHeight="1">
      <c r="C709" s="24"/>
      <c r="D709" s="17"/>
    </row>
    <row r="710" spans="3:4" ht="15" customHeight="1">
      <c r="C710" s="24"/>
      <c r="D710" s="17"/>
    </row>
    <row r="711" spans="3:4" ht="15" customHeight="1">
      <c r="C711" s="24"/>
      <c r="D711" s="17"/>
    </row>
    <row r="712" spans="3:4" ht="15" customHeight="1">
      <c r="C712" s="24"/>
      <c r="D712" s="17"/>
    </row>
    <row r="713" spans="3:4" ht="15" customHeight="1">
      <c r="C713" s="24"/>
      <c r="D713" s="17"/>
    </row>
    <row r="714" spans="3:4" ht="15" customHeight="1">
      <c r="C714" s="24"/>
      <c r="D714" s="17"/>
    </row>
    <row r="715" spans="3:4" ht="15" customHeight="1">
      <c r="C715" s="24"/>
      <c r="D715" s="17"/>
    </row>
    <row r="716" spans="3:4" ht="15" customHeight="1">
      <c r="C716" s="24"/>
      <c r="D716" s="17"/>
    </row>
    <row r="717" spans="3:4" ht="15" customHeight="1">
      <c r="C717" s="24"/>
      <c r="D717" s="17"/>
    </row>
    <row r="718" spans="3:4" ht="15" customHeight="1">
      <c r="C718" s="24"/>
      <c r="D718" s="17"/>
    </row>
    <row r="719" spans="3:4" ht="15" customHeight="1">
      <c r="C719" s="24"/>
      <c r="D719" s="17"/>
    </row>
    <row r="720" spans="3:4" ht="15" customHeight="1">
      <c r="C720" s="24"/>
      <c r="D720" s="17"/>
    </row>
    <row r="721" spans="3:4" ht="15" customHeight="1">
      <c r="C721" s="24"/>
      <c r="D721" s="17"/>
    </row>
    <row r="722" spans="3:4" ht="15" customHeight="1">
      <c r="C722" s="24"/>
      <c r="D722" s="17"/>
    </row>
    <row r="723" spans="3:4" ht="15" customHeight="1">
      <c r="C723" s="24"/>
      <c r="D723" s="17"/>
    </row>
    <row r="724" spans="3:4" ht="15" customHeight="1">
      <c r="C724" s="24"/>
      <c r="D724" s="17"/>
    </row>
    <row r="725" spans="3:4" ht="15" customHeight="1">
      <c r="C725" s="24"/>
      <c r="D725" s="17"/>
    </row>
    <row r="726" spans="3:4" ht="15" customHeight="1">
      <c r="C726" s="24"/>
      <c r="D726" s="17"/>
    </row>
    <row r="727" spans="3:4" ht="15" customHeight="1">
      <c r="C727" s="24"/>
      <c r="D727" s="17"/>
    </row>
    <row r="728" spans="3:4" ht="15" customHeight="1">
      <c r="C728" s="24"/>
      <c r="D728" s="17"/>
    </row>
    <row r="729" spans="3:4" ht="15" customHeight="1">
      <c r="C729" s="24"/>
      <c r="D729" s="17"/>
    </row>
    <row r="730" spans="3:4" ht="15" customHeight="1">
      <c r="C730" s="24"/>
      <c r="D730" s="17"/>
    </row>
    <row r="731" spans="3:4" ht="15" customHeight="1">
      <c r="C731" s="24"/>
      <c r="D731" s="17"/>
    </row>
    <row r="732" spans="3:4" ht="15" customHeight="1">
      <c r="C732" s="24"/>
      <c r="D732" s="17"/>
    </row>
    <row r="733" spans="3:4" ht="15" customHeight="1">
      <c r="C733" s="24"/>
      <c r="D733" s="17"/>
    </row>
    <row r="734" spans="3:4" ht="15" customHeight="1">
      <c r="C734" s="24"/>
      <c r="D734" s="17"/>
    </row>
    <row r="735" spans="3:4" ht="15" customHeight="1">
      <c r="C735" s="24"/>
      <c r="D735" s="17"/>
    </row>
    <row r="736" spans="3:4" ht="15" customHeight="1">
      <c r="C736" s="24"/>
      <c r="D736" s="17"/>
    </row>
    <row r="737" spans="3:4" ht="15" customHeight="1">
      <c r="C737" s="24"/>
      <c r="D737" s="17"/>
    </row>
    <row r="738" spans="3:4" ht="15" customHeight="1">
      <c r="C738" s="24"/>
      <c r="D738" s="17"/>
    </row>
    <row r="739" spans="3:4" ht="15" customHeight="1">
      <c r="C739" s="24"/>
      <c r="D739" s="17"/>
    </row>
    <row r="740" spans="3:4" ht="15" customHeight="1">
      <c r="C740" s="24"/>
      <c r="D740" s="17"/>
    </row>
    <row r="741" spans="3:4" ht="15" customHeight="1">
      <c r="C741" s="24"/>
      <c r="D741" s="17"/>
    </row>
    <row r="742" spans="3:4" ht="15" customHeight="1">
      <c r="C742" s="24"/>
      <c r="D742" s="17"/>
    </row>
    <row r="743" spans="3:4" ht="15" customHeight="1">
      <c r="C743" s="24"/>
      <c r="D743" s="17"/>
    </row>
    <row r="744" spans="3:4" ht="15" customHeight="1">
      <c r="C744" s="24"/>
      <c r="D744" s="17"/>
    </row>
    <row r="745" spans="3:4" ht="15" customHeight="1">
      <c r="C745" s="24"/>
      <c r="D745" s="17"/>
    </row>
    <row r="746" spans="3:4" ht="15" customHeight="1">
      <c r="C746" s="24"/>
      <c r="D746" s="17"/>
    </row>
    <row r="747" spans="3:4" ht="15" customHeight="1">
      <c r="C747" s="24"/>
      <c r="D747" s="17"/>
    </row>
    <row r="748" spans="3:4" ht="15" customHeight="1">
      <c r="C748" s="24"/>
      <c r="D748" s="17"/>
    </row>
    <row r="749" spans="3:4" ht="15" customHeight="1">
      <c r="C749" s="24"/>
      <c r="D749" s="17"/>
    </row>
    <row r="750" spans="3:4" ht="15" customHeight="1">
      <c r="C750" s="24"/>
      <c r="D750" s="17"/>
    </row>
    <row r="751" spans="3:4" ht="15" customHeight="1">
      <c r="C751" s="24"/>
      <c r="D751" s="17"/>
    </row>
    <row r="752" spans="3:4" ht="15" customHeight="1">
      <c r="C752" s="24"/>
      <c r="D752" s="17"/>
    </row>
    <row r="753" spans="3:4" ht="15" customHeight="1">
      <c r="C753" s="24"/>
      <c r="D753" s="17"/>
    </row>
    <row r="754" spans="3:4" ht="15" customHeight="1">
      <c r="C754" s="24"/>
      <c r="D754" s="17"/>
    </row>
    <row r="755" spans="3:4" ht="15" customHeight="1">
      <c r="C755" s="24"/>
      <c r="D755" s="17"/>
    </row>
    <row r="756" spans="3:4" ht="15" customHeight="1">
      <c r="C756" s="24"/>
      <c r="D756" s="17"/>
    </row>
    <row r="757" spans="3:4" ht="15" customHeight="1">
      <c r="C757" s="24"/>
      <c r="D757" s="17"/>
    </row>
    <row r="758" spans="3:4" ht="15" customHeight="1">
      <c r="C758" s="24"/>
      <c r="D758" s="17"/>
    </row>
    <row r="759" spans="3:4" ht="15" customHeight="1">
      <c r="C759" s="24"/>
      <c r="D759" s="17"/>
    </row>
    <row r="760" spans="3:4" ht="15" customHeight="1">
      <c r="C760" s="24"/>
      <c r="D760" s="17"/>
    </row>
    <row r="761" spans="3:4" ht="15" customHeight="1">
      <c r="C761" s="24"/>
      <c r="D761" s="17"/>
    </row>
    <row r="762" spans="3:4" ht="15" customHeight="1">
      <c r="C762" s="24"/>
      <c r="D762" s="17"/>
    </row>
    <row r="763" spans="3:4" ht="15" customHeight="1">
      <c r="C763" s="24"/>
      <c r="D763" s="17"/>
    </row>
    <row r="764" spans="3:4" ht="15" customHeight="1">
      <c r="C764" s="24"/>
      <c r="D764" s="17"/>
    </row>
    <row r="765" spans="3:4" ht="15" customHeight="1">
      <c r="C765" s="24"/>
      <c r="D765" s="17"/>
    </row>
    <row r="766" spans="3:4" ht="15" customHeight="1">
      <c r="C766" s="24"/>
      <c r="D766" s="17"/>
    </row>
    <row r="767" spans="3:4" ht="15" customHeight="1">
      <c r="C767" s="24"/>
      <c r="D767" s="17"/>
    </row>
    <row r="768" spans="3:4" ht="15" customHeight="1">
      <c r="C768" s="24"/>
      <c r="D768" s="17"/>
    </row>
    <row r="769" spans="3:4" ht="15" customHeight="1">
      <c r="C769" s="24"/>
      <c r="D769" s="17"/>
    </row>
    <row r="770" spans="3:4" ht="15" customHeight="1">
      <c r="C770" s="24"/>
      <c r="D770" s="17"/>
    </row>
    <row r="771" spans="3:4" ht="15" customHeight="1">
      <c r="C771" s="24"/>
      <c r="D771" s="17"/>
    </row>
    <row r="772" spans="3:4" ht="15" customHeight="1">
      <c r="C772" s="24"/>
      <c r="D772" s="17"/>
    </row>
    <row r="773" spans="3:4" ht="15" customHeight="1">
      <c r="C773" s="24"/>
      <c r="D773" s="17"/>
    </row>
    <row r="774" spans="3:4" ht="15" customHeight="1">
      <c r="C774" s="24"/>
      <c r="D774" s="17"/>
    </row>
    <row r="775" spans="3:4" ht="15" customHeight="1">
      <c r="C775" s="24"/>
      <c r="D775" s="17"/>
    </row>
    <row r="776" spans="3:4" ht="15" customHeight="1">
      <c r="C776" s="24"/>
      <c r="D776" s="17"/>
    </row>
    <row r="777" spans="3:4" ht="15" customHeight="1">
      <c r="C777" s="24"/>
      <c r="D777" s="1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J4222"/>
  <sheetViews>
    <sheetView workbookViewId="0">
      <pane xSplit="1" ySplit="3" topLeftCell="B4189" activePane="bottomRight" state="frozen"/>
      <selection pane="topRight" activeCell="B1" sqref="B1"/>
      <selection pane="bottomLeft" activeCell="A4" sqref="A4"/>
      <selection pane="bottomRight" activeCell="F4216" sqref="F4216"/>
    </sheetView>
  </sheetViews>
  <sheetFormatPr baseColWidth="10" defaultColWidth="11" defaultRowHeight="15" x14ac:dyDescent="0"/>
  <cols>
    <col min="1" max="1" width="12.1640625" style="122" bestFit="1" customWidth="1"/>
  </cols>
  <sheetData>
    <row r="1" spans="1:10">
      <c r="A1"/>
      <c r="B1" t="s">
        <v>23</v>
      </c>
    </row>
    <row r="2" spans="1:10">
      <c r="A2" s="270" t="s">
        <v>16</v>
      </c>
      <c r="B2" t="s">
        <v>621</v>
      </c>
      <c r="C2" t="s">
        <v>622</v>
      </c>
      <c r="I2" t="s">
        <v>623</v>
      </c>
      <c r="J2" t="s">
        <v>624</v>
      </c>
    </row>
    <row r="3" spans="1:10">
      <c r="A3" s="271"/>
      <c r="C3" t="s">
        <v>625</v>
      </c>
      <c r="D3" t="s">
        <v>626</v>
      </c>
      <c r="E3" t="s">
        <v>627</v>
      </c>
      <c r="F3" t="s">
        <v>628</v>
      </c>
      <c r="G3" t="s">
        <v>629</v>
      </c>
      <c r="H3" t="s">
        <v>630</v>
      </c>
    </row>
    <row r="4" spans="1:10">
      <c r="A4" s="120">
        <v>38355</v>
      </c>
      <c r="B4">
        <v>1.9179999999999999</v>
      </c>
      <c r="C4">
        <v>2.74</v>
      </c>
      <c r="J4">
        <v>4</v>
      </c>
    </row>
    <row r="5" spans="1:10">
      <c r="A5" s="120">
        <v>38356</v>
      </c>
      <c r="B5">
        <v>1.9179999999999999</v>
      </c>
      <c r="C5">
        <v>2.74</v>
      </c>
      <c r="J5">
        <v>5</v>
      </c>
    </row>
    <row r="6" spans="1:10">
      <c r="A6" s="120">
        <v>38357</v>
      </c>
      <c r="B6">
        <v>1.9176</v>
      </c>
      <c r="C6">
        <v>2.68</v>
      </c>
      <c r="J6">
        <v>6</v>
      </c>
    </row>
    <row r="7" spans="1:10">
      <c r="A7" s="120">
        <v>38358</v>
      </c>
      <c r="B7">
        <v>1.9179999999999999</v>
      </c>
      <c r="C7">
        <v>2.66</v>
      </c>
      <c r="J7">
        <v>7</v>
      </c>
    </row>
    <row r="8" spans="1:10">
      <c r="A8" s="120">
        <v>38359</v>
      </c>
      <c r="B8">
        <v>1.9179999999999999</v>
      </c>
      <c r="C8">
        <v>2.67</v>
      </c>
      <c r="J8">
        <v>8</v>
      </c>
    </row>
    <row r="9" spans="1:10">
      <c r="A9" s="120">
        <v>38360</v>
      </c>
      <c r="B9">
        <v>1.9179999999999999</v>
      </c>
      <c r="J9">
        <v>9</v>
      </c>
    </row>
    <row r="10" spans="1:10">
      <c r="A10" s="120">
        <v>38361</v>
      </c>
      <c r="B10">
        <v>1.9179999999999999</v>
      </c>
      <c r="J10">
        <v>10</v>
      </c>
    </row>
    <row r="11" spans="1:10">
      <c r="A11" s="120">
        <v>38362</v>
      </c>
      <c r="B11">
        <v>1.9179999999999999</v>
      </c>
      <c r="J11">
        <v>11</v>
      </c>
    </row>
    <row r="12" spans="1:10">
      <c r="A12" s="120">
        <v>38363</v>
      </c>
      <c r="B12">
        <v>1.9179999999999999</v>
      </c>
      <c r="C12">
        <v>2.66</v>
      </c>
      <c r="J12">
        <v>12</v>
      </c>
    </row>
    <row r="13" spans="1:10">
      <c r="A13" s="120">
        <v>38364</v>
      </c>
      <c r="B13">
        <v>1.9179999999999999</v>
      </c>
      <c r="C13">
        <v>2.65</v>
      </c>
      <c r="J13">
        <v>13</v>
      </c>
    </row>
    <row r="14" spans="1:10">
      <c r="A14" s="120">
        <v>38365</v>
      </c>
      <c r="B14">
        <v>1.9179999999999999</v>
      </c>
      <c r="C14">
        <v>2.66</v>
      </c>
      <c r="J14">
        <v>14</v>
      </c>
    </row>
    <row r="15" spans="1:10">
      <c r="A15" s="120">
        <v>38366</v>
      </c>
      <c r="B15">
        <v>1.9179999999999999</v>
      </c>
      <c r="C15">
        <v>2.66</v>
      </c>
      <c r="J15">
        <v>15</v>
      </c>
    </row>
    <row r="16" spans="1:10">
      <c r="A16" s="120">
        <v>38367</v>
      </c>
      <c r="B16">
        <v>1.9179999999999999</v>
      </c>
      <c r="J16">
        <v>16</v>
      </c>
    </row>
    <row r="17" spans="1:10">
      <c r="A17" s="120">
        <v>38368</v>
      </c>
      <c r="B17">
        <v>1.9179999999999999</v>
      </c>
      <c r="J17">
        <v>17</v>
      </c>
    </row>
    <row r="18" spans="1:10">
      <c r="A18" s="120">
        <v>38369</v>
      </c>
      <c r="B18">
        <v>1.9179999999999999</v>
      </c>
      <c r="C18">
        <v>2.67</v>
      </c>
      <c r="J18">
        <v>18</v>
      </c>
    </row>
    <row r="19" spans="1:10">
      <c r="A19" s="120">
        <v>38370</v>
      </c>
      <c r="B19">
        <v>1.9179999999999999</v>
      </c>
      <c r="C19">
        <v>2.7</v>
      </c>
      <c r="J19">
        <v>19</v>
      </c>
    </row>
    <row r="20" spans="1:10">
      <c r="A20" s="120">
        <v>38371</v>
      </c>
      <c r="B20">
        <v>1.9179999999999999</v>
      </c>
      <c r="C20">
        <v>2.7</v>
      </c>
      <c r="J20">
        <v>20</v>
      </c>
    </row>
    <row r="21" spans="1:10">
      <c r="A21" s="120">
        <v>38372</v>
      </c>
      <c r="B21">
        <v>1.9179999999999999</v>
      </c>
      <c r="C21">
        <v>2.72</v>
      </c>
      <c r="J21">
        <v>21</v>
      </c>
    </row>
    <row r="22" spans="1:10">
      <c r="A22" s="120">
        <v>38373</v>
      </c>
      <c r="B22">
        <v>1.9176</v>
      </c>
      <c r="C22">
        <v>2.7</v>
      </c>
      <c r="J22">
        <v>22</v>
      </c>
    </row>
    <row r="23" spans="1:10">
      <c r="A23" s="120">
        <v>38374</v>
      </c>
      <c r="B23">
        <v>1.9176</v>
      </c>
      <c r="J23">
        <v>23</v>
      </c>
    </row>
    <row r="24" spans="1:10">
      <c r="A24" s="120">
        <v>38375</v>
      </c>
      <c r="B24">
        <v>1.9179999999999999</v>
      </c>
      <c r="J24">
        <v>24</v>
      </c>
    </row>
    <row r="25" spans="1:10">
      <c r="A25" s="120">
        <v>38376</v>
      </c>
      <c r="B25">
        <v>1.9179999999999999</v>
      </c>
      <c r="C25">
        <v>2.71</v>
      </c>
      <c r="J25">
        <v>25</v>
      </c>
    </row>
    <row r="26" spans="1:10">
      <c r="A26" s="120">
        <v>38377</v>
      </c>
      <c r="B26">
        <v>1.9179999999999999</v>
      </c>
      <c r="C26">
        <v>2.71</v>
      </c>
      <c r="J26">
        <v>26</v>
      </c>
    </row>
    <row r="27" spans="1:10">
      <c r="A27" s="120">
        <v>38378</v>
      </c>
      <c r="B27">
        <v>1.9179999999999999</v>
      </c>
      <c r="C27">
        <v>2.72</v>
      </c>
      <c r="J27">
        <v>27</v>
      </c>
    </row>
    <row r="28" spans="1:10">
      <c r="A28" s="120">
        <v>38379</v>
      </c>
      <c r="B28">
        <v>1.9179999999999999</v>
      </c>
      <c r="C28">
        <v>2.71</v>
      </c>
      <c r="J28">
        <v>28</v>
      </c>
    </row>
    <row r="29" spans="1:10">
      <c r="A29" s="120">
        <v>38380</v>
      </c>
      <c r="B29">
        <v>1.9179999999999999</v>
      </c>
      <c r="C29">
        <v>2.7</v>
      </c>
      <c r="J29">
        <v>29</v>
      </c>
    </row>
    <row r="30" spans="1:10">
      <c r="A30" s="120">
        <v>38381</v>
      </c>
      <c r="B30">
        <v>1.9179999999999999</v>
      </c>
      <c r="J30">
        <v>30</v>
      </c>
    </row>
    <row r="31" spans="1:10">
      <c r="A31" s="120">
        <v>38382</v>
      </c>
      <c r="B31">
        <v>1.9179999999999999</v>
      </c>
      <c r="J31">
        <v>31</v>
      </c>
    </row>
    <row r="32" spans="1:10">
      <c r="A32" s="120">
        <v>38383</v>
      </c>
      <c r="B32">
        <v>1.9179999999999999</v>
      </c>
      <c r="C32">
        <v>2.72</v>
      </c>
      <c r="J32">
        <v>32</v>
      </c>
    </row>
    <row r="33" spans="1:10">
      <c r="A33" s="120">
        <v>38384</v>
      </c>
      <c r="B33">
        <v>1.9179999999999999</v>
      </c>
      <c r="C33">
        <v>2.71</v>
      </c>
      <c r="J33">
        <v>33</v>
      </c>
    </row>
    <row r="34" spans="1:10">
      <c r="A34" s="120">
        <v>38385</v>
      </c>
      <c r="B34">
        <v>1.9179999999999999</v>
      </c>
      <c r="C34">
        <v>2.72</v>
      </c>
      <c r="I34">
        <v>2.7</v>
      </c>
      <c r="J34">
        <v>34</v>
      </c>
    </row>
    <row r="35" spans="1:10">
      <c r="A35" s="120">
        <v>38386</v>
      </c>
      <c r="B35">
        <v>1.9179999999999999</v>
      </c>
      <c r="C35">
        <v>2.76</v>
      </c>
      <c r="I35">
        <v>2.7</v>
      </c>
      <c r="J35">
        <v>35</v>
      </c>
    </row>
    <row r="36" spans="1:10">
      <c r="A36" s="120">
        <v>38387</v>
      </c>
      <c r="B36">
        <v>1.9179999999999999</v>
      </c>
      <c r="C36">
        <v>2.79</v>
      </c>
      <c r="I36">
        <v>2.7</v>
      </c>
      <c r="J36">
        <v>36</v>
      </c>
    </row>
    <row r="37" spans="1:10">
      <c r="A37" s="120">
        <v>38388</v>
      </c>
      <c r="B37">
        <v>1.9179999999999999</v>
      </c>
      <c r="I37">
        <v>2.7</v>
      </c>
      <c r="J37">
        <v>37</v>
      </c>
    </row>
    <row r="38" spans="1:10">
      <c r="A38" s="120">
        <v>38389</v>
      </c>
      <c r="B38">
        <v>1.9176</v>
      </c>
      <c r="I38">
        <v>2.7</v>
      </c>
      <c r="J38">
        <v>38</v>
      </c>
    </row>
    <row r="39" spans="1:10">
      <c r="A39" s="120">
        <v>38390</v>
      </c>
      <c r="B39">
        <v>1.9176</v>
      </c>
      <c r="I39">
        <v>2.7</v>
      </c>
      <c r="J39">
        <v>39</v>
      </c>
    </row>
    <row r="40" spans="1:10">
      <c r="A40" s="120">
        <v>38391</v>
      </c>
      <c r="B40">
        <v>1.9176</v>
      </c>
      <c r="I40">
        <v>2.7</v>
      </c>
      <c r="J40">
        <v>40</v>
      </c>
    </row>
    <row r="41" spans="1:10">
      <c r="A41" s="120">
        <v>38392</v>
      </c>
      <c r="B41">
        <v>1.9176</v>
      </c>
      <c r="C41">
        <v>2.74</v>
      </c>
      <c r="I41">
        <v>2.71</v>
      </c>
      <c r="J41">
        <v>41</v>
      </c>
    </row>
    <row r="42" spans="1:10">
      <c r="A42" s="120">
        <v>38393</v>
      </c>
      <c r="B42">
        <v>1.9176</v>
      </c>
      <c r="C42">
        <v>2.74</v>
      </c>
      <c r="I42">
        <v>2.71</v>
      </c>
      <c r="J42">
        <v>42</v>
      </c>
    </row>
    <row r="43" spans="1:10">
      <c r="A43" s="120">
        <v>38394</v>
      </c>
      <c r="B43">
        <v>1.9179999999999999</v>
      </c>
      <c r="C43">
        <v>2.74</v>
      </c>
      <c r="I43">
        <v>2.71</v>
      </c>
      <c r="J43">
        <v>43</v>
      </c>
    </row>
    <row r="44" spans="1:10">
      <c r="A44" s="120">
        <v>38395</v>
      </c>
      <c r="B44">
        <v>1.9179999999999999</v>
      </c>
      <c r="I44">
        <v>2.71</v>
      </c>
      <c r="J44">
        <v>44</v>
      </c>
    </row>
    <row r="45" spans="1:10">
      <c r="A45" s="120">
        <v>38396</v>
      </c>
      <c r="B45">
        <v>1.9176</v>
      </c>
      <c r="I45">
        <v>2.72</v>
      </c>
      <c r="J45">
        <v>45</v>
      </c>
    </row>
    <row r="46" spans="1:10">
      <c r="A46" s="120">
        <v>38397</v>
      </c>
      <c r="B46">
        <v>1.9176</v>
      </c>
      <c r="C46">
        <v>2.74</v>
      </c>
      <c r="I46">
        <v>2.72</v>
      </c>
      <c r="J46">
        <v>46</v>
      </c>
    </row>
    <row r="47" spans="1:10">
      <c r="A47" s="120">
        <v>38398</v>
      </c>
      <c r="B47">
        <v>1.9176</v>
      </c>
      <c r="C47">
        <v>2.73</v>
      </c>
      <c r="I47">
        <v>2.72</v>
      </c>
      <c r="J47">
        <v>47</v>
      </c>
    </row>
    <row r="48" spans="1:10">
      <c r="A48" s="120">
        <v>38399</v>
      </c>
      <c r="B48">
        <v>1.9179999999999999</v>
      </c>
      <c r="C48">
        <v>2.73</v>
      </c>
      <c r="I48">
        <v>2.72</v>
      </c>
      <c r="J48">
        <v>48</v>
      </c>
    </row>
    <row r="49" spans="1:10">
      <c r="A49" s="120">
        <v>38400</v>
      </c>
      <c r="B49">
        <v>1.9176</v>
      </c>
      <c r="C49">
        <v>2.77</v>
      </c>
      <c r="I49">
        <v>2.73</v>
      </c>
      <c r="J49">
        <v>49</v>
      </c>
    </row>
    <row r="50" spans="1:10">
      <c r="A50" s="120">
        <v>38401</v>
      </c>
      <c r="B50">
        <v>1.9179999999999999</v>
      </c>
      <c r="C50">
        <v>2.78</v>
      </c>
      <c r="I50">
        <v>2.73</v>
      </c>
      <c r="J50">
        <v>50</v>
      </c>
    </row>
    <row r="51" spans="1:10">
      <c r="A51" s="120">
        <v>38402</v>
      </c>
      <c r="B51">
        <v>1.9179999999999999</v>
      </c>
      <c r="I51">
        <v>2.73</v>
      </c>
      <c r="J51">
        <v>51</v>
      </c>
    </row>
    <row r="52" spans="1:10">
      <c r="A52" s="120">
        <v>38403</v>
      </c>
      <c r="B52">
        <v>1.9179999999999999</v>
      </c>
      <c r="I52">
        <v>2.73</v>
      </c>
      <c r="J52">
        <v>52</v>
      </c>
    </row>
    <row r="53" spans="1:10">
      <c r="A53" s="120">
        <v>38404</v>
      </c>
      <c r="B53">
        <v>1.9179999999999999</v>
      </c>
      <c r="C53">
        <v>2.79</v>
      </c>
      <c r="I53">
        <v>2.74</v>
      </c>
      <c r="J53">
        <v>53</v>
      </c>
    </row>
    <row r="54" spans="1:10">
      <c r="A54" s="120">
        <v>38405</v>
      </c>
      <c r="B54">
        <v>1.9179999999999999</v>
      </c>
      <c r="C54">
        <v>2.79</v>
      </c>
      <c r="I54">
        <v>2.74</v>
      </c>
      <c r="J54">
        <v>54</v>
      </c>
    </row>
    <row r="55" spans="1:10">
      <c r="A55" s="120">
        <v>38406</v>
      </c>
      <c r="B55">
        <v>1.9179999999999999</v>
      </c>
      <c r="C55">
        <v>2.76</v>
      </c>
      <c r="I55">
        <v>2.74</v>
      </c>
      <c r="J55">
        <v>55</v>
      </c>
    </row>
    <row r="56" spans="1:10">
      <c r="A56" s="120">
        <v>38407</v>
      </c>
      <c r="B56">
        <v>1.9176</v>
      </c>
      <c r="C56">
        <v>2.74</v>
      </c>
      <c r="I56">
        <v>2.74</v>
      </c>
      <c r="J56">
        <v>56</v>
      </c>
    </row>
    <row r="57" spans="1:10">
      <c r="A57" s="120">
        <v>38408</v>
      </c>
      <c r="B57">
        <v>1.9176</v>
      </c>
      <c r="C57">
        <v>2.74</v>
      </c>
      <c r="D57" s="170">
        <v>1.52E-2</v>
      </c>
      <c r="E57" s="170">
        <v>1.52E-2</v>
      </c>
      <c r="I57">
        <v>2.74</v>
      </c>
      <c r="J57">
        <v>57</v>
      </c>
    </row>
    <row r="58" spans="1:10">
      <c r="A58" s="120">
        <v>38409</v>
      </c>
      <c r="B58">
        <v>1.9176</v>
      </c>
      <c r="E58" s="170">
        <v>1.52E-2</v>
      </c>
      <c r="I58">
        <v>2.75</v>
      </c>
      <c r="J58">
        <v>58</v>
      </c>
    </row>
    <row r="59" spans="1:10">
      <c r="A59" s="120">
        <v>38410</v>
      </c>
      <c r="B59">
        <v>1.9179999999999999</v>
      </c>
      <c r="E59" s="170">
        <v>1.52E-2</v>
      </c>
      <c r="I59">
        <v>2.75</v>
      </c>
      <c r="J59">
        <v>59</v>
      </c>
    </row>
    <row r="60" spans="1:10">
      <c r="A60" s="120">
        <v>38411</v>
      </c>
      <c r="B60">
        <v>1.9179999999999999</v>
      </c>
      <c r="C60">
        <v>2.74</v>
      </c>
      <c r="E60" s="170">
        <v>2.63E-2</v>
      </c>
      <c r="I60">
        <v>2.75</v>
      </c>
      <c r="J60">
        <v>60</v>
      </c>
    </row>
    <row r="61" spans="1:10">
      <c r="A61" s="120">
        <v>38412</v>
      </c>
      <c r="B61">
        <v>1.9179999999999999</v>
      </c>
      <c r="C61">
        <v>2.76</v>
      </c>
      <c r="E61" s="170">
        <v>2.63E-2</v>
      </c>
      <c r="I61">
        <v>2.75</v>
      </c>
      <c r="J61">
        <v>61</v>
      </c>
    </row>
    <row r="62" spans="1:10">
      <c r="A62" s="120">
        <v>38413</v>
      </c>
      <c r="B62">
        <v>1.9179999999999999</v>
      </c>
      <c r="C62">
        <v>2.77</v>
      </c>
      <c r="D62" s="170">
        <v>2.63E-2</v>
      </c>
      <c r="E62" s="170">
        <v>2.63E-2</v>
      </c>
      <c r="I62">
        <v>2.75</v>
      </c>
      <c r="J62">
        <v>62</v>
      </c>
    </row>
    <row r="63" spans="1:10">
      <c r="A63" s="120">
        <v>38414</v>
      </c>
      <c r="B63">
        <v>2.1473</v>
      </c>
      <c r="C63">
        <v>2.86</v>
      </c>
      <c r="D63" s="170">
        <v>6.3600000000000004E-2</v>
      </c>
      <c r="E63" s="170">
        <v>6.3600000000000004E-2</v>
      </c>
      <c r="I63">
        <v>2.76</v>
      </c>
      <c r="J63">
        <v>63</v>
      </c>
    </row>
    <row r="64" spans="1:10">
      <c r="A64" s="120">
        <v>38415</v>
      </c>
      <c r="B64">
        <v>2.1473</v>
      </c>
      <c r="C64">
        <v>2.79</v>
      </c>
      <c r="D64" s="170">
        <v>3.3799999999999997E-2</v>
      </c>
      <c r="E64" s="170">
        <v>3.3799999999999997E-2</v>
      </c>
      <c r="I64">
        <v>2.76</v>
      </c>
      <c r="J64">
        <v>64</v>
      </c>
    </row>
    <row r="65" spans="1:10">
      <c r="A65" s="120">
        <v>38416</v>
      </c>
      <c r="B65">
        <v>2.1473</v>
      </c>
      <c r="E65" s="170">
        <v>3.3799999999999997E-2</v>
      </c>
      <c r="I65">
        <v>2.76</v>
      </c>
      <c r="J65">
        <v>65</v>
      </c>
    </row>
    <row r="66" spans="1:10">
      <c r="A66" s="120">
        <v>38417</v>
      </c>
      <c r="B66">
        <v>2.1473</v>
      </c>
      <c r="E66" s="170">
        <v>3.3799999999999997E-2</v>
      </c>
      <c r="I66">
        <v>2.76</v>
      </c>
      <c r="J66">
        <v>66</v>
      </c>
    </row>
    <row r="67" spans="1:10">
      <c r="A67" s="120">
        <v>38418</v>
      </c>
      <c r="B67">
        <v>2.1473</v>
      </c>
      <c r="C67">
        <v>2.77</v>
      </c>
      <c r="E67" s="170">
        <v>3.3799999999999997E-2</v>
      </c>
      <c r="I67">
        <v>2.76</v>
      </c>
      <c r="J67">
        <v>67</v>
      </c>
    </row>
    <row r="68" spans="1:10">
      <c r="A68" s="120">
        <v>38419</v>
      </c>
      <c r="B68">
        <v>2.1475</v>
      </c>
      <c r="C68">
        <v>2.78</v>
      </c>
      <c r="E68" s="170">
        <v>1.89E-2</v>
      </c>
      <c r="I68">
        <v>2.76</v>
      </c>
      <c r="J68">
        <v>68</v>
      </c>
    </row>
    <row r="69" spans="1:10">
      <c r="A69" s="120">
        <v>38420</v>
      </c>
      <c r="B69">
        <v>2.1475</v>
      </c>
      <c r="C69">
        <v>2.76</v>
      </c>
      <c r="E69" s="170">
        <v>1.89E-2</v>
      </c>
      <c r="I69">
        <v>2.76</v>
      </c>
      <c r="J69">
        <v>69</v>
      </c>
    </row>
    <row r="70" spans="1:10">
      <c r="A70" s="120">
        <v>38421</v>
      </c>
      <c r="B70">
        <v>2.1469999999999998</v>
      </c>
      <c r="C70">
        <v>2.76</v>
      </c>
      <c r="E70" s="170">
        <v>1.89E-2</v>
      </c>
      <c r="I70">
        <v>2.76</v>
      </c>
      <c r="J70">
        <v>70</v>
      </c>
    </row>
    <row r="71" spans="1:10">
      <c r="A71" s="120">
        <v>38422</v>
      </c>
      <c r="B71">
        <v>2.1469999999999998</v>
      </c>
      <c r="C71">
        <v>2.77</v>
      </c>
      <c r="D71" s="170">
        <v>1.89E-2</v>
      </c>
      <c r="E71" s="170">
        <v>1.89E-2</v>
      </c>
      <c r="I71">
        <v>2.76</v>
      </c>
      <c r="J71">
        <v>71</v>
      </c>
    </row>
    <row r="72" spans="1:10">
      <c r="A72" s="120">
        <v>38423</v>
      </c>
      <c r="B72">
        <v>2.1469999999999998</v>
      </c>
      <c r="E72" s="170">
        <v>1.89E-2</v>
      </c>
      <c r="I72">
        <v>2.76</v>
      </c>
      <c r="J72">
        <v>72</v>
      </c>
    </row>
    <row r="73" spans="1:10">
      <c r="A73" s="120">
        <v>38424</v>
      </c>
      <c r="B73">
        <v>2.1469999999999998</v>
      </c>
      <c r="E73" s="170">
        <v>1.89E-2</v>
      </c>
      <c r="I73">
        <v>2.77</v>
      </c>
      <c r="J73">
        <v>73</v>
      </c>
    </row>
    <row r="74" spans="1:10">
      <c r="A74" s="120">
        <v>38425</v>
      </c>
      <c r="B74">
        <v>2.1469999999999998</v>
      </c>
      <c r="C74">
        <v>2.76</v>
      </c>
      <c r="E74" s="170">
        <v>1.52E-2</v>
      </c>
      <c r="I74">
        <v>2.77</v>
      </c>
      <c r="J74">
        <v>74</v>
      </c>
    </row>
    <row r="75" spans="1:10">
      <c r="A75" s="120">
        <v>38426</v>
      </c>
      <c r="B75">
        <v>2.1469999999999998</v>
      </c>
      <c r="C75">
        <v>2.75</v>
      </c>
      <c r="E75" s="170">
        <v>1.52E-2</v>
      </c>
      <c r="I75">
        <v>2.77</v>
      </c>
      <c r="J75">
        <v>75</v>
      </c>
    </row>
    <row r="76" spans="1:10">
      <c r="A76" s="120">
        <v>38427</v>
      </c>
      <c r="B76">
        <v>2.1469999999999998</v>
      </c>
      <c r="C76">
        <v>2.76</v>
      </c>
      <c r="D76" s="170">
        <v>1.52E-2</v>
      </c>
      <c r="E76" s="170">
        <v>1.52E-2</v>
      </c>
      <c r="I76">
        <v>2.77</v>
      </c>
      <c r="J76">
        <v>76</v>
      </c>
    </row>
    <row r="77" spans="1:10">
      <c r="A77" s="120">
        <v>38428</v>
      </c>
      <c r="B77">
        <v>2.1473</v>
      </c>
      <c r="C77">
        <v>2.74</v>
      </c>
      <c r="D77" s="170">
        <v>1.04E-2</v>
      </c>
      <c r="E77" s="170">
        <v>1.04E-2</v>
      </c>
      <c r="I77">
        <v>2.77</v>
      </c>
      <c r="J77">
        <v>77</v>
      </c>
    </row>
    <row r="78" spans="1:10">
      <c r="A78" s="120">
        <v>38429</v>
      </c>
      <c r="B78">
        <v>2.1473</v>
      </c>
      <c r="C78">
        <v>2.73</v>
      </c>
      <c r="D78" s="170">
        <v>6.7000000000000002E-3</v>
      </c>
      <c r="E78" s="170">
        <v>6.7000000000000002E-3</v>
      </c>
      <c r="I78">
        <v>2.77</v>
      </c>
      <c r="J78">
        <v>78</v>
      </c>
    </row>
    <row r="79" spans="1:10">
      <c r="A79" s="120">
        <v>38430</v>
      </c>
      <c r="B79">
        <v>2.1473</v>
      </c>
      <c r="E79" s="170">
        <v>6.7000000000000002E-3</v>
      </c>
      <c r="I79">
        <v>2.77</v>
      </c>
      <c r="J79">
        <v>79</v>
      </c>
    </row>
    <row r="80" spans="1:10">
      <c r="A80" s="120">
        <v>38431</v>
      </c>
      <c r="B80">
        <v>2.1475</v>
      </c>
      <c r="E80" s="170">
        <v>6.7000000000000002E-3</v>
      </c>
      <c r="I80">
        <v>2.77</v>
      </c>
      <c r="J80">
        <v>80</v>
      </c>
    </row>
    <row r="81" spans="1:10">
      <c r="A81" s="120">
        <v>38432</v>
      </c>
      <c r="B81">
        <v>2.1475</v>
      </c>
      <c r="C81">
        <v>2.73</v>
      </c>
      <c r="E81" s="170">
        <v>-1.1299999999999999E-2</v>
      </c>
      <c r="I81">
        <v>2.76</v>
      </c>
      <c r="J81">
        <v>81</v>
      </c>
    </row>
    <row r="82" spans="1:10">
      <c r="A82" s="120">
        <v>38433</v>
      </c>
      <c r="B82">
        <v>2.1469999999999998</v>
      </c>
      <c r="C82">
        <v>2.72</v>
      </c>
      <c r="E82" s="170">
        <v>-1.1299999999999999E-2</v>
      </c>
      <c r="I82">
        <v>2.76</v>
      </c>
      <c r="J82">
        <v>82</v>
      </c>
    </row>
    <row r="83" spans="1:10">
      <c r="A83" s="120">
        <v>38434</v>
      </c>
      <c r="B83">
        <v>2.1473</v>
      </c>
      <c r="C83">
        <v>2.74</v>
      </c>
      <c r="D83" s="170">
        <v>-1.1299999999999999E-2</v>
      </c>
      <c r="E83" s="170">
        <v>-1.1299999999999999E-2</v>
      </c>
      <c r="I83">
        <v>2.76</v>
      </c>
      <c r="J83">
        <v>83</v>
      </c>
    </row>
    <row r="84" spans="1:10">
      <c r="A84" s="120">
        <v>38435</v>
      </c>
      <c r="B84">
        <v>2.1473</v>
      </c>
      <c r="E84" s="170">
        <v>-1.1299999999999999E-2</v>
      </c>
      <c r="I84">
        <v>2.76</v>
      </c>
      <c r="J84">
        <v>84</v>
      </c>
    </row>
    <row r="85" spans="1:10">
      <c r="A85" s="120">
        <v>38436</v>
      </c>
      <c r="B85">
        <v>2.1473</v>
      </c>
      <c r="E85" s="170">
        <v>-1.1299999999999999E-2</v>
      </c>
      <c r="I85">
        <v>2.76</v>
      </c>
      <c r="J85">
        <v>85</v>
      </c>
    </row>
    <row r="86" spans="1:10">
      <c r="A86" s="120">
        <v>38437</v>
      </c>
      <c r="B86">
        <v>2.1473</v>
      </c>
      <c r="E86" s="170">
        <v>-1.1299999999999999E-2</v>
      </c>
      <c r="I86">
        <v>2.76</v>
      </c>
      <c r="J86">
        <v>86</v>
      </c>
    </row>
    <row r="87" spans="1:10">
      <c r="A87" s="120">
        <v>38438</v>
      </c>
      <c r="B87">
        <v>2.1473</v>
      </c>
      <c r="E87" s="170">
        <v>-9.5999999999999992E-3</v>
      </c>
      <c r="I87">
        <v>2.76</v>
      </c>
      <c r="J87">
        <v>87</v>
      </c>
    </row>
    <row r="88" spans="1:10">
      <c r="A88" s="120">
        <v>38439</v>
      </c>
      <c r="B88">
        <v>2.1473</v>
      </c>
      <c r="C88">
        <v>2.73</v>
      </c>
      <c r="E88" s="170">
        <v>-7.9000000000000008E-3</v>
      </c>
      <c r="I88">
        <v>2.76</v>
      </c>
      <c r="J88">
        <v>88</v>
      </c>
    </row>
    <row r="89" spans="1:10">
      <c r="A89" s="120">
        <v>38440</v>
      </c>
      <c r="B89">
        <v>2.1469999999999998</v>
      </c>
      <c r="C89">
        <v>2.72</v>
      </c>
      <c r="E89" s="170">
        <v>-7.9000000000000008E-3</v>
      </c>
      <c r="I89">
        <v>2.76</v>
      </c>
      <c r="J89">
        <v>89</v>
      </c>
    </row>
    <row r="90" spans="1:10">
      <c r="A90" s="120">
        <v>38441</v>
      </c>
      <c r="B90">
        <v>2.1473</v>
      </c>
      <c r="E90" s="170">
        <v>-7.9000000000000008E-3</v>
      </c>
      <c r="I90">
        <v>2.76</v>
      </c>
      <c r="J90">
        <v>90</v>
      </c>
    </row>
    <row r="91" spans="1:10">
      <c r="A91" s="120">
        <v>38442</v>
      </c>
      <c r="B91">
        <v>2.1473</v>
      </c>
      <c r="C91">
        <v>2.72</v>
      </c>
      <c r="D91" s="170">
        <v>-7.9000000000000008E-3</v>
      </c>
      <c r="E91" s="170">
        <v>-7.9000000000000008E-3</v>
      </c>
      <c r="I91">
        <v>2.76</v>
      </c>
      <c r="J91">
        <v>91</v>
      </c>
    </row>
    <row r="92" spans="1:10">
      <c r="A92" s="120">
        <v>38443</v>
      </c>
      <c r="B92">
        <v>2.1473</v>
      </c>
      <c r="C92">
        <v>2.69</v>
      </c>
      <c r="D92" s="170">
        <v>-2.23E-2</v>
      </c>
      <c r="E92" s="170">
        <v>-2.23E-2</v>
      </c>
      <c r="I92">
        <v>2.75</v>
      </c>
      <c r="J92">
        <v>92</v>
      </c>
    </row>
    <row r="93" spans="1:10">
      <c r="A93" s="120">
        <v>38444</v>
      </c>
      <c r="B93">
        <v>2.1473</v>
      </c>
      <c r="E93" s="170">
        <v>-2.23E-2</v>
      </c>
      <c r="I93">
        <v>2.75</v>
      </c>
      <c r="J93">
        <v>93</v>
      </c>
    </row>
    <row r="94" spans="1:10">
      <c r="A94" s="120">
        <v>38445</v>
      </c>
      <c r="B94">
        <v>2.1473</v>
      </c>
      <c r="E94" s="170">
        <v>-2.23E-2</v>
      </c>
      <c r="I94">
        <v>2.75</v>
      </c>
      <c r="J94">
        <v>94</v>
      </c>
    </row>
    <row r="95" spans="1:10">
      <c r="A95" s="120">
        <v>38446</v>
      </c>
      <c r="B95">
        <v>2.1473</v>
      </c>
      <c r="C95">
        <v>2.69</v>
      </c>
      <c r="E95" s="170">
        <v>-3.6900000000000002E-2</v>
      </c>
      <c r="I95">
        <v>2.74</v>
      </c>
      <c r="J95">
        <v>95</v>
      </c>
    </row>
    <row r="96" spans="1:10">
      <c r="A96" s="120">
        <v>38447</v>
      </c>
      <c r="B96">
        <v>2.1469999999999998</v>
      </c>
      <c r="C96">
        <v>2.67</v>
      </c>
      <c r="E96" s="170">
        <v>-3.6900000000000002E-2</v>
      </c>
      <c r="I96">
        <v>2.74</v>
      </c>
      <c r="J96">
        <v>96</v>
      </c>
    </row>
    <row r="97" spans="1:10">
      <c r="A97" s="120">
        <v>38448</v>
      </c>
      <c r="B97">
        <v>2.1473</v>
      </c>
      <c r="C97">
        <v>2.65</v>
      </c>
      <c r="D97" s="170">
        <v>-3.6900000000000002E-2</v>
      </c>
      <c r="E97" s="170">
        <v>-3.6900000000000002E-2</v>
      </c>
      <c r="I97">
        <v>2.73</v>
      </c>
      <c r="J97">
        <v>97</v>
      </c>
    </row>
    <row r="98" spans="1:10">
      <c r="A98" s="120">
        <v>38449</v>
      </c>
      <c r="B98">
        <v>2.1469999999999998</v>
      </c>
      <c r="C98">
        <v>2.6480000000000001</v>
      </c>
      <c r="D98" s="170">
        <v>-4.1099999999999998E-2</v>
      </c>
      <c r="E98" s="170">
        <v>-4.1099999999999998E-2</v>
      </c>
      <c r="I98">
        <v>2.73</v>
      </c>
      <c r="J98">
        <v>98</v>
      </c>
    </row>
    <row r="99" spans="1:10">
      <c r="A99" s="120">
        <v>38450</v>
      </c>
      <c r="B99">
        <v>2.1469999999999998</v>
      </c>
      <c r="C99">
        <v>2.64</v>
      </c>
      <c r="D99" s="170">
        <v>-3.6999999999999998E-2</v>
      </c>
      <c r="E99" s="170">
        <v>-3.6999999999999998E-2</v>
      </c>
      <c r="I99">
        <v>2.72</v>
      </c>
      <c r="J99">
        <v>99</v>
      </c>
    </row>
    <row r="100" spans="1:10">
      <c r="A100" s="120">
        <v>38451</v>
      </c>
      <c r="B100">
        <v>2.1469999999999998</v>
      </c>
      <c r="E100" s="170">
        <v>-3.6999999999999998E-2</v>
      </c>
      <c r="I100">
        <v>2.72</v>
      </c>
      <c r="J100">
        <v>100</v>
      </c>
    </row>
    <row r="101" spans="1:10">
      <c r="A101" s="120">
        <v>38452</v>
      </c>
      <c r="B101">
        <v>2.1469999999999998</v>
      </c>
      <c r="E101" s="170">
        <v>-3.6999999999999998E-2</v>
      </c>
      <c r="I101">
        <v>2.71</v>
      </c>
      <c r="J101">
        <v>101</v>
      </c>
    </row>
    <row r="102" spans="1:10">
      <c r="A102" s="120">
        <v>38453</v>
      </c>
      <c r="B102">
        <v>2.1469999999999998</v>
      </c>
      <c r="C102">
        <v>2.6</v>
      </c>
      <c r="E102" s="170">
        <v>-5.5300000000000002E-2</v>
      </c>
      <c r="I102">
        <v>2.7</v>
      </c>
      <c r="J102">
        <v>102</v>
      </c>
    </row>
    <row r="103" spans="1:10">
      <c r="A103" s="120">
        <v>38454</v>
      </c>
      <c r="B103">
        <v>2.1469999999999998</v>
      </c>
      <c r="C103">
        <v>2.5950000000000002</v>
      </c>
      <c r="E103" s="170">
        <v>-5.5300000000000002E-2</v>
      </c>
      <c r="I103">
        <v>2.7</v>
      </c>
      <c r="J103">
        <v>103</v>
      </c>
    </row>
    <row r="104" spans="1:10">
      <c r="A104" s="120">
        <v>38455</v>
      </c>
      <c r="B104">
        <v>2.1469999999999998</v>
      </c>
      <c r="C104">
        <v>2.59</v>
      </c>
      <c r="D104" s="170">
        <v>-5.5300000000000002E-2</v>
      </c>
      <c r="E104" s="170">
        <v>-5.5300000000000002E-2</v>
      </c>
      <c r="I104">
        <v>2.69</v>
      </c>
      <c r="J104">
        <v>104</v>
      </c>
    </row>
    <row r="105" spans="1:10">
      <c r="A105" s="120">
        <v>38456</v>
      </c>
      <c r="B105">
        <v>2.1469999999999998</v>
      </c>
      <c r="C105">
        <v>2.59</v>
      </c>
      <c r="D105" s="170">
        <v>-5.1799999999999999E-2</v>
      </c>
      <c r="E105" s="170">
        <v>-5.1799999999999999E-2</v>
      </c>
      <c r="I105">
        <v>2.69</v>
      </c>
      <c r="J105">
        <v>105</v>
      </c>
    </row>
    <row r="106" spans="1:10">
      <c r="A106" s="120">
        <v>38457</v>
      </c>
      <c r="B106">
        <v>2.1469999999999998</v>
      </c>
      <c r="C106">
        <v>2.5950000000000002</v>
      </c>
      <c r="D106" s="170">
        <v>-5.3499999999999999E-2</v>
      </c>
      <c r="E106" s="170">
        <v>-5.3499999999999999E-2</v>
      </c>
      <c r="I106">
        <v>2.68</v>
      </c>
      <c r="J106">
        <v>106</v>
      </c>
    </row>
    <row r="107" spans="1:10">
      <c r="A107" s="120">
        <v>38458</v>
      </c>
      <c r="B107">
        <v>2.1469999999999998</v>
      </c>
      <c r="E107" s="170">
        <v>-5.3499999999999999E-2</v>
      </c>
      <c r="I107">
        <v>2.67</v>
      </c>
      <c r="J107">
        <v>107</v>
      </c>
    </row>
    <row r="108" spans="1:10">
      <c r="A108" s="120">
        <v>38459</v>
      </c>
      <c r="B108">
        <v>2.1469999999999998</v>
      </c>
      <c r="E108" s="170">
        <v>-5.3499999999999999E-2</v>
      </c>
      <c r="I108">
        <v>2.67</v>
      </c>
      <c r="J108">
        <v>108</v>
      </c>
    </row>
    <row r="109" spans="1:10">
      <c r="A109" s="120">
        <v>38460</v>
      </c>
      <c r="B109">
        <v>2.1469999999999998</v>
      </c>
      <c r="C109">
        <v>2.6150000000000002</v>
      </c>
      <c r="E109" s="170">
        <v>-5.4100000000000002E-2</v>
      </c>
      <c r="I109">
        <v>2.66</v>
      </c>
      <c r="J109">
        <v>109</v>
      </c>
    </row>
    <row r="110" spans="1:10">
      <c r="A110" s="120">
        <v>38461</v>
      </c>
      <c r="B110">
        <v>2.1473</v>
      </c>
      <c r="E110" s="170">
        <v>-5.4100000000000002E-2</v>
      </c>
      <c r="I110">
        <v>2.66</v>
      </c>
      <c r="J110">
        <v>110</v>
      </c>
    </row>
    <row r="111" spans="1:10">
      <c r="A111" s="120">
        <v>38462</v>
      </c>
      <c r="B111">
        <v>2.1469999999999998</v>
      </c>
      <c r="C111">
        <v>2.585</v>
      </c>
      <c r="D111" s="170">
        <v>-5.4100000000000002E-2</v>
      </c>
      <c r="E111" s="170">
        <v>-5.4100000000000002E-2</v>
      </c>
      <c r="I111">
        <v>2.66</v>
      </c>
      <c r="J111">
        <v>111</v>
      </c>
    </row>
    <row r="112" spans="1:10">
      <c r="A112" s="120">
        <v>38463</v>
      </c>
      <c r="B112">
        <v>2.1469999999999998</v>
      </c>
      <c r="C112">
        <v>2.58</v>
      </c>
      <c r="D112" s="170">
        <v>-5.2400000000000002E-2</v>
      </c>
      <c r="E112" s="170">
        <v>-5.2400000000000002E-2</v>
      </c>
      <c r="I112">
        <v>2.65</v>
      </c>
      <c r="J112">
        <v>112</v>
      </c>
    </row>
    <row r="113" spans="1:10">
      <c r="A113" s="120">
        <v>38464</v>
      </c>
      <c r="B113">
        <v>2.1469999999999998</v>
      </c>
      <c r="C113">
        <v>2.5950000000000002</v>
      </c>
      <c r="D113" s="170">
        <v>-5.3900000000000003E-2</v>
      </c>
      <c r="E113" s="170">
        <v>-5.3900000000000003E-2</v>
      </c>
      <c r="I113">
        <v>2.64</v>
      </c>
      <c r="J113">
        <v>113</v>
      </c>
    </row>
    <row r="114" spans="1:10">
      <c r="A114" s="120">
        <v>38465</v>
      </c>
      <c r="B114">
        <v>2.1469999999999998</v>
      </c>
      <c r="E114" s="170">
        <v>-5.3900000000000003E-2</v>
      </c>
      <c r="I114">
        <v>2.64</v>
      </c>
      <c r="J114">
        <v>114</v>
      </c>
    </row>
    <row r="115" spans="1:10">
      <c r="A115" s="120">
        <v>38466</v>
      </c>
      <c r="B115">
        <v>2.1469999999999998</v>
      </c>
      <c r="E115" s="170">
        <v>-5.3900000000000003E-2</v>
      </c>
      <c r="I115">
        <v>2.64</v>
      </c>
      <c r="J115">
        <v>115</v>
      </c>
    </row>
    <row r="116" spans="1:10">
      <c r="A116" s="120">
        <v>38467</v>
      </c>
      <c r="B116">
        <v>2.1469999999999998</v>
      </c>
      <c r="C116">
        <v>2.61</v>
      </c>
      <c r="E116" s="170">
        <v>-4.8599999999999997E-2</v>
      </c>
      <c r="I116">
        <v>2.64</v>
      </c>
      <c r="J116">
        <v>116</v>
      </c>
    </row>
    <row r="117" spans="1:10">
      <c r="A117" s="120">
        <v>38468</v>
      </c>
      <c r="B117">
        <v>2.1473</v>
      </c>
      <c r="C117">
        <v>2.62</v>
      </c>
      <c r="E117" s="170">
        <v>-4.8599999999999997E-2</v>
      </c>
      <c r="I117">
        <v>2.64</v>
      </c>
      <c r="J117">
        <v>117</v>
      </c>
    </row>
    <row r="118" spans="1:10">
      <c r="A118" s="120">
        <v>38469</v>
      </c>
      <c r="B118">
        <v>2.1469999999999998</v>
      </c>
      <c r="C118">
        <v>2.6</v>
      </c>
      <c r="D118" s="170">
        <v>-4.8599999999999997E-2</v>
      </c>
      <c r="E118" s="170">
        <v>-4.8599999999999997E-2</v>
      </c>
      <c r="I118">
        <v>2.63</v>
      </c>
      <c r="J118">
        <v>118</v>
      </c>
    </row>
    <row r="119" spans="1:10">
      <c r="A119" s="120">
        <v>38470</v>
      </c>
      <c r="B119">
        <v>2.1469999999999998</v>
      </c>
      <c r="C119">
        <v>2.6</v>
      </c>
      <c r="D119" s="170">
        <v>-4.5100000000000001E-2</v>
      </c>
      <c r="E119" s="170">
        <v>-4.5100000000000001E-2</v>
      </c>
      <c r="I119">
        <v>2.63</v>
      </c>
      <c r="J119">
        <v>119</v>
      </c>
    </row>
    <row r="120" spans="1:10">
      <c r="A120" s="120">
        <v>38471</v>
      </c>
      <c r="B120">
        <v>2.1469999999999998</v>
      </c>
      <c r="C120">
        <v>2.6</v>
      </c>
      <c r="E120" s="170">
        <v>-4.5100000000000001E-2</v>
      </c>
      <c r="I120">
        <v>2.62</v>
      </c>
      <c r="J120">
        <v>120</v>
      </c>
    </row>
    <row r="121" spans="1:10">
      <c r="A121" s="120">
        <v>38472</v>
      </c>
      <c r="B121">
        <v>2.1469999999999998</v>
      </c>
      <c r="E121" s="170">
        <v>-4.5100000000000001E-2</v>
      </c>
      <c r="I121">
        <v>2.62</v>
      </c>
      <c r="J121">
        <v>121</v>
      </c>
    </row>
    <row r="122" spans="1:10">
      <c r="A122" s="120">
        <v>38473</v>
      </c>
      <c r="B122">
        <v>2.1469999999999998</v>
      </c>
      <c r="E122" s="170">
        <v>-3.9800000000000002E-2</v>
      </c>
      <c r="I122">
        <v>2.62</v>
      </c>
      <c r="J122">
        <v>122</v>
      </c>
    </row>
    <row r="123" spans="1:10">
      <c r="A123" s="120">
        <v>38474</v>
      </c>
      <c r="B123">
        <v>2.1469999999999998</v>
      </c>
      <c r="C123">
        <v>2.6</v>
      </c>
      <c r="E123" s="170">
        <v>-3.4500000000000003E-2</v>
      </c>
      <c r="I123">
        <v>2.61</v>
      </c>
      <c r="J123">
        <v>123</v>
      </c>
    </row>
    <row r="124" spans="1:10">
      <c r="A124" s="120">
        <v>38475</v>
      </c>
      <c r="B124">
        <v>2.1469999999999998</v>
      </c>
      <c r="C124">
        <v>2.6</v>
      </c>
      <c r="E124" s="170">
        <v>-3.4500000000000003E-2</v>
      </c>
      <c r="I124">
        <v>2.61</v>
      </c>
      <c r="J124">
        <v>124</v>
      </c>
    </row>
    <row r="125" spans="1:10">
      <c r="A125" s="120">
        <v>38476</v>
      </c>
      <c r="B125">
        <v>2.1469999999999998</v>
      </c>
      <c r="C125">
        <v>2.6</v>
      </c>
      <c r="D125" s="170">
        <v>-3.4500000000000003E-2</v>
      </c>
      <c r="E125" s="170">
        <v>-3.4500000000000003E-2</v>
      </c>
      <c r="I125">
        <v>2.61</v>
      </c>
      <c r="J125">
        <v>125</v>
      </c>
    </row>
    <row r="126" spans="1:10">
      <c r="A126" s="120">
        <v>38477</v>
      </c>
      <c r="B126">
        <v>2.1469999999999998</v>
      </c>
      <c r="C126">
        <v>2.59</v>
      </c>
      <c r="D126" s="170">
        <v>-3.1E-2</v>
      </c>
      <c r="E126" s="170">
        <v>-3.1E-2</v>
      </c>
      <c r="I126">
        <v>2.61</v>
      </c>
      <c r="J126">
        <v>126</v>
      </c>
    </row>
    <row r="127" spans="1:10">
      <c r="A127" s="120">
        <v>38478</v>
      </c>
      <c r="B127">
        <v>2.1469999999999998</v>
      </c>
      <c r="C127">
        <v>2.59</v>
      </c>
      <c r="D127" s="170">
        <v>-2.3599999999999999E-2</v>
      </c>
      <c r="E127" s="170">
        <v>-2.3599999999999999E-2</v>
      </c>
      <c r="I127">
        <v>2.6</v>
      </c>
      <c r="J127">
        <v>127</v>
      </c>
    </row>
    <row r="128" spans="1:10">
      <c r="A128" s="120">
        <v>38479</v>
      </c>
      <c r="B128">
        <v>2.1469999999999998</v>
      </c>
      <c r="E128" s="170">
        <v>-2.3599999999999999E-2</v>
      </c>
      <c r="I128">
        <v>2.6</v>
      </c>
      <c r="J128">
        <v>128</v>
      </c>
    </row>
    <row r="129" spans="1:10">
      <c r="A129" s="120">
        <v>38480</v>
      </c>
      <c r="B129">
        <v>2.1469999999999998</v>
      </c>
      <c r="E129" s="170">
        <v>-2.3599999999999999E-2</v>
      </c>
      <c r="I129">
        <v>2.6</v>
      </c>
      <c r="J129">
        <v>129</v>
      </c>
    </row>
    <row r="130" spans="1:10">
      <c r="A130" s="120">
        <v>38481</v>
      </c>
      <c r="B130">
        <v>2.1469999999999998</v>
      </c>
      <c r="E130" s="170">
        <v>-1E-3</v>
      </c>
      <c r="I130">
        <v>2.6</v>
      </c>
      <c r="J130">
        <v>130</v>
      </c>
    </row>
    <row r="131" spans="1:10">
      <c r="A131" s="120">
        <v>38482</v>
      </c>
      <c r="B131">
        <v>2.1469999999999998</v>
      </c>
      <c r="C131">
        <v>2.59</v>
      </c>
      <c r="E131" s="170">
        <v>-1E-3</v>
      </c>
      <c r="I131">
        <v>2.6</v>
      </c>
      <c r="J131">
        <v>131</v>
      </c>
    </row>
    <row r="132" spans="1:10">
      <c r="A132" s="120">
        <v>38483</v>
      </c>
      <c r="B132">
        <v>2.1469999999999998</v>
      </c>
      <c r="C132">
        <v>2.6</v>
      </c>
      <c r="D132" s="170">
        <v>-1E-3</v>
      </c>
      <c r="E132" s="170">
        <v>-1E-3</v>
      </c>
      <c r="I132">
        <v>2.6</v>
      </c>
      <c r="J132">
        <v>132</v>
      </c>
    </row>
    <row r="133" spans="1:10">
      <c r="A133" s="120">
        <v>38484</v>
      </c>
      <c r="B133">
        <v>2.1469999999999998</v>
      </c>
      <c r="C133">
        <v>2.66</v>
      </c>
      <c r="D133" s="170">
        <v>2.4E-2</v>
      </c>
      <c r="E133" s="170">
        <v>2.4E-2</v>
      </c>
      <c r="I133">
        <v>2.6</v>
      </c>
      <c r="J133">
        <v>133</v>
      </c>
    </row>
    <row r="134" spans="1:10">
      <c r="A134" s="120">
        <v>38485</v>
      </c>
      <c r="B134">
        <v>2.1469999999999998</v>
      </c>
      <c r="C134">
        <v>2.64</v>
      </c>
      <c r="D134" s="170">
        <v>1.83E-2</v>
      </c>
      <c r="E134" s="170">
        <v>1.83E-2</v>
      </c>
      <c r="I134">
        <v>2.6</v>
      </c>
      <c r="J134">
        <v>134</v>
      </c>
    </row>
    <row r="135" spans="1:10">
      <c r="A135" s="120">
        <v>38486</v>
      </c>
      <c r="B135">
        <v>2.1469999999999998</v>
      </c>
      <c r="E135" s="170">
        <v>1.83E-2</v>
      </c>
      <c r="I135">
        <v>2.6</v>
      </c>
      <c r="J135">
        <v>135</v>
      </c>
    </row>
    <row r="136" spans="1:10">
      <c r="A136" s="120">
        <v>38487</v>
      </c>
      <c r="B136">
        <v>2.1473</v>
      </c>
      <c r="E136" s="170">
        <v>1.83E-2</v>
      </c>
      <c r="I136">
        <v>2.6</v>
      </c>
      <c r="J136">
        <v>136</v>
      </c>
    </row>
    <row r="137" spans="1:10">
      <c r="A137" s="120">
        <v>38488</v>
      </c>
      <c r="B137">
        <v>2.1473</v>
      </c>
      <c r="C137">
        <v>2.6</v>
      </c>
      <c r="E137" s="170">
        <v>-5.1999999999999998E-3</v>
      </c>
      <c r="I137">
        <v>2.6</v>
      </c>
      <c r="J137">
        <v>137</v>
      </c>
    </row>
    <row r="138" spans="1:10">
      <c r="A138" s="120">
        <v>38489</v>
      </c>
      <c r="B138">
        <v>2.1469999999999998</v>
      </c>
      <c r="C138">
        <v>2.6</v>
      </c>
      <c r="E138" s="170">
        <v>-5.1999999999999998E-3</v>
      </c>
      <c r="I138">
        <v>2.6</v>
      </c>
      <c r="J138">
        <v>138</v>
      </c>
    </row>
    <row r="139" spans="1:10">
      <c r="A139" s="120">
        <v>38490</v>
      </c>
      <c r="B139">
        <v>2.1469999999999998</v>
      </c>
      <c r="C139">
        <v>2.6</v>
      </c>
      <c r="D139" s="170">
        <v>-5.1999999999999998E-3</v>
      </c>
      <c r="E139" s="170">
        <v>-5.1999999999999998E-3</v>
      </c>
      <c r="I139">
        <v>2.6</v>
      </c>
      <c r="J139">
        <v>139</v>
      </c>
    </row>
    <row r="140" spans="1:10">
      <c r="A140" s="120">
        <v>38491</v>
      </c>
      <c r="B140">
        <v>2.1469999999999998</v>
      </c>
      <c r="C140">
        <v>2.59</v>
      </c>
      <c r="E140" s="170">
        <v>-1.4E-3</v>
      </c>
      <c r="I140">
        <v>2.6</v>
      </c>
      <c r="J140">
        <v>140</v>
      </c>
    </row>
    <row r="141" spans="1:10">
      <c r="A141" s="120">
        <v>38492</v>
      </c>
      <c r="B141">
        <v>2.1469999999999998</v>
      </c>
      <c r="C141">
        <v>2.59</v>
      </c>
      <c r="D141" s="170">
        <v>2.3999999999999998E-3</v>
      </c>
      <c r="E141" s="170">
        <v>2.3999999999999998E-3</v>
      </c>
      <c r="I141">
        <v>2.6</v>
      </c>
      <c r="J141">
        <v>141</v>
      </c>
    </row>
    <row r="142" spans="1:10">
      <c r="A142" s="120">
        <v>38493</v>
      </c>
      <c r="B142">
        <v>2.1469999999999998</v>
      </c>
      <c r="E142" s="170">
        <v>2.3999999999999998E-3</v>
      </c>
      <c r="I142">
        <v>2.6</v>
      </c>
      <c r="J142">
        <v>142</v>
      </c>
    </row>
    <row r="143" spans="1:10">
      <c r="A143" s="120">
        <v>38494</v>
      </c>
      <c r="B143">
        <v>2.1473</v>
      </c>
      <c r="E143" s="170">
        <v>2.3999999999999998E-3</v>
      </c>
      <c r="I143">
        <v>2.6</v>
      </c>
      <c r="J143">
        <v>143</v>
      </c>
    </row>
    <row r="144" spans="1:10">
      <c r="A144" s="120">
        <v>38495</v>
      </c>
      <c r="B144">
        <v>2.1473</v>
      </c>
      <c r="C144">
        <v>2.59</v>
      </c>
      <c r="E144" s="170">
        <v>-1.8700000000000001E-2</v>
      </c>
      <c r="I144">
        <v>2.6</v>
      </c>
      <c r="J144">
        <v>144</v>
      </c>
    </row>
    <row r="145" spans="1:10">
      <c r="A145" s="120">
        <v>38496</v>
      </c>
      <c r="B145">
        <v>2.1473</v>
      </c>
      <c r="C145">
        <v>2.57</v>
      </c>
      <c r="E145" s="170">
        <v>-1.8700000000000001E-2</v>
      </c>
      <c r="I145">
        <v>2.6</v>
      </c>
      <c r="J145">
        <v>145</v>
      </c>
    </row>
    <row r="146" spans="1:10">
      <c r="A146" s="120">
        <v>38497</v>
      </c>
      <c r="B146">
        <v>2.1469999999999998</v>
      </c>
      <c r="C146">
        <v>2.56</v>
      </c>
      <c r="D146" s="170">
        <v>-1.8700000000000001E-2</v>
      </c>
      <c r="E146" s="170">
        <v>-1.8700000000000001E-2</v>
      </c>
      <c r="I146">
        <v>2.6</v>
      </c>
      <c r="J146">
        <v>146</v>
      </c>
    </row>
    <row r="147" spans="1:10">
      <c r="A147" s="120">
        <v>38498</v>
      </c>
      <c r="B147">
        <v>2.1469999999999998</v>
      </c>
      <c r="C147">
        <v>2.56</v>
      </c>
      <c r="D147" s="170">
        <v>-2.24E-2</v>
      </c>
      <c r="E147" s="170">
        <v>-2.24E-2</v>
      </c>
      <c r="I147">
        <v>2.6</v>
      </c>
      <c r="J147">
        <v>147</v>
      </c>
    </row>
    <row r="148" spans="1:10">
      <c r="A148" s="120">
        <v>38499</v>
      </c>
      <c r="B148">
        <v>2.1473</v>
      </c>
      <c r="C148">
        <v>2.57</v>
      </c>
      <c r="D148" s="170">
        <v>-1.0999999999999999E-2</v>
      </c>
      <c r="E148" s="170">
        <v>-1.0999999999999999E-2</v>
      </c>
      <c r="I148">
        <v>2.6</v>
      </c>
      <c r="J148">
        <v>148</v>
      </c>
    </row>
    <row r="149" spans="1:10">
      <c r="A149" s="120">
        <v>38500</v>
      </c>
      <c r="B149">
        <v>2.1473</v>
      </c>
      <c r="E149" s="170">
        <v>-1.0999999999999999E-2</v>
      </c>
      <c r="I149">
        <v>2.6</v>
      </c>
      <c r="J149">
        <v>149</v>
      </c>
    </row>
    <row r="150" spans="1:10">
      <c r="A150" s="120">
        <v>38501</v>
      </c>
      <c r="B150">
        <v>2.1473</v>
      </c>
      <c r="E150" s="170">
        <v>-1.0999999999999999E-2</v>
      </c>
      <c r="I150">
        <v>2.6</v>
      </c>
      <c r="J150">
        <v>150</v>
      </c>
    </row>
    <row r="151" spans="1:10">
      <c r="A151" s="120">
        <v>38502</v>
      </c>
      <c r="B151">
        <v>2.1473</v>
      </c>
      <c r="E151" s="170">
        <v>-1.0999999999999999E-2</v>
      </c>
      <c r="I151">
        <v>2.59</v>
      </c>
      <c r="J151">
        <v>151</v>
      </c>
    </row>
    <row r="152" spans="1:10">
      <c r="A152" s="120">
        <v>38503</v>
      </c>
      <c r="B152">
        <v>2.1473</v>
      </c>
      <c r="C152">
        <v>2.58</v>
      </c>
      <c r="E152" s="170">
        <v>-1.0999999999999999E-2</v>
      </c>
      <c r="I152">
        <v>2.59</v>
      </c>
      <c r="J152">
        <v>152</v>
      </c>
    </row>
    <row r="153" spans="1:10">
      <c r="A153" s="120">
        <v>38504</v>
      </c>
      <c r="B153">
        <v>2.1469999999999998</v>
      </c>
      <c r="C153">
        <v>2.57</v>
      </c>
      <c r="D153" s="170">
        <v>-1.0999999999999999E-2</v>
      </c>
      <c r="E153" s="170">
        <v>-1.0999999999999999E-2</v>
      </c>
      <c r="I153">
        <v>2.59</v>
      </c>
      <c r="J153">
        <v>153</v>
      </c>
    </row>
    <row r="154" spans="1:10">
      <c r="A154" s="120">
        <v>38505</v>
      </c>
      <c r="B154">
        <v>2.1469999999999998</v>
      </c>
      <c r="C154">
        <v>2.57</v>
      </c>
      <c r="D154" s="170">
        <v>-1.0999999999999999E-2</v>
      </c>
      <c r="E154" s="170">
        <v>-1.0999999999999999E-2</v>
      </c>
      <c r="I154">
        <v>2.59</v>
      </c>
      <c r="J154">
        <v>154</v>
      </c>
    </row>
    <row r="155" spans="1:10">
      <c r="A155" s="120">
        <v>38506</v>
      </c>
      <c r="B155">
        <v>2.1473</v>
      </c>
      <c r="C155">
        <v>2.5499999999999998</v>
      </c>
      <c r="D155" s="170">
        <v>-1.8700000000000001E-2</v>
      </c>
      <c r="E155" s="170">
        <v>-1.8700000000000001E-2</v>
      </c>
      <c r="I155">
        <v>2.59</v>
      </c>
      <c r="J155">
        <v>155</v>
      </c>
    </row>
    <row r="156" spans="1:10">
      <c r="A156" s="120">
        <v>38507</v>
      </c>
      <c r="B156">
        <v>2.1473</v>
      </c>
      <c r="E156" s="170">
        <v>-1.8700000000000001E-2</v>
      </c>
      <c r="I156">
        <v>2.59</v>
      </c>
      <c r="J156">
        <v>156</v>
      </c>
    </row>
    <row r="157" spans="1:10">
      <c r="A157" s="120">
        <v>38508</v>
      </c>
      <c r="B157">
        <v>2.1473</v>
      </c>
      <c r="E157" s="170">
        <v>-1.8700000000000001E-2</v>
      </c>
      <c r="I157">
        <v>2.59</v>
      </c>
      <c r="J157">
        <v>157</v>
      </c>
    </row>
    <row r="158" spans="1:10">
      <c r="A158" s="120">
        <v>38509</v>
      </c>
      <c r="B158">
        <v>2.1473</v>
      </c>
      <c r="C158">
        <v>2.56</v>
      </c>
      <c r="E158" s="170">
        <v>-1.8800000000000001E-2</v>
      </c>
      <c r="I158">
        <v>2.59</v>
      </c>
      <c r="J158">
        <v>158</v>
      </c>
    </row>
    <row r="159" spans="1:10">
      <c r="A159" s="120">
        <v>38510</v>
      </c>
      <c r="B159">
        <v>2.1473</v>
      </c>
      <c r="C159">
        <v>2.5499999999999998</v>
      </c>
      <c r="E159" s="170">
        <v>-1.8800000000000001E-2</v>
      </c>
      <c r="I159">
        <v>2.59</v>
      </c>
      <c r="J159">
        <v>159</v>
      </c>
    </row>
    <row r="160" spans="1:10">
      <c r="A160" s="120">
        <v>38511</v>
      </c>
      <c r="B160">
        <v>2.1473</v>
      </c>
      <c r="C160">
        <v>2.5299999999999998</v>
      </c>
      <c r="E160" s="170">
        <v>-1.8800000000000001E-2</v>
      </c>
      <c r="I160">
        <v>2.58</v>
      </c>
      <c r="J160">
        <v>160</v>
      </c>
    </row>
    <row r="161" spans="1:10">
      <c r="A161" s="120">
        <v>38512</v>
      </c>
      <c r="B161">
        <v>2.1469999999999998</v>
      </c>
      <c r="C161">
        <v>2.54</v>
      </c>
      <c r="D161" s="170">
        <v>-1.8800000000000001E-2</v>
      </c>
      <c r="E161" s="170">
        <v>-1.8800000000000001E-2</v>
      </c>
      <c r="I161">
        <v>2.58</v>
      </c>
      <c r="J161">
        <v>161</v>
      </c>
    </row>
    <row r="162" spans="1:10">
      <c r="A162" s="120">
        <v>38513</v>
      </c>
      <c r="B162">
        <v>2.1473</v>
      </c>
      <c r="C162">
        <v>2.5299999999999998</v>
      </c>
      <c r="D162" s="170">
        <v>-2.64E-2</v>
      </c>
      <c r="E162" s="170">
        <v>-2.64E-2</v>
      </c>
      <c r="I162">
        <v>2.58</v>
      </c>
      <c r="J162">
        <v>162</v>
      </c>
    </row>
    <row r="163" spans="1:10">
      <c r="A163" s="120">
        <v>38514</v>
      </c>
      <c r="B163">
        <v>2.1473</v>
      </c>
      <c r="E163" s="170">
        <v>-2.64E-2</v>
      </c>
      <c r="I163">
        <v>2.58</v>
      </c>
      <c r="J163">
        <v>163</v>
      </c>
    </row>
    <row r="164" spans="1:10">
      <c r="A164" s="120">
        <v>38515</v>
      </c>
      <c r="B164">
        <v>2.1473</v>
      </c>
      <c r="E164" s="170">
        <v>-2.64E-2</v>
      </c>
      <c r="I164">
        <v>2.57</v>
      </c>
      <c r="J164">
        <v>164</v>
      </c>
    </row>
    <row r="165" spans="1:10">
      <c r="A165" s="120">
        <v>38516</v>
      </c>
      <c r="B165">
        <v>2.1473</v>
      </c>
      <c r="C165">
        <v>2.5299999999999998</v>
      </c>
      <c r="E165" s="170">
        <v>-2.64E-2</v>
      </c>
      <c r="I165">
        <v>2.57</v>
      </c>
      <c r="J165">
        <v>165</v>
      </c>
    </row>
    <row r="166" spans="1:10">
      <c r="A166" s="120">
        <v>38517</v>
      </c>
      <c r="B166">
        <v>2.1473</v>
      </c>
      <c r="C166">
        <v>2.52</v>
      </c>
      <c r="E166" s="170">
        <v>-2.64E-2</v>
      </c>
      <c r="I166">
        <v>2.56</v>
      </c>
      <c r="J166">
        <v>166</v>
      </c>
    </row>
    <row r="167" spans="1:10">
      <c r="A167" s="120">
        <v>38518</v>
      </c>
      <c r="B167">
        <v>2.1473</v>
      </c>
      <c r="C167">
        <v>2.5299999999999998</v>
      </c>
      <c r="D167" s="170">
        <v>-2.64E-2</v>
      </c>
      <c r="E167" s="170">
        <v>-2.64E-2</v>
      </c>
      <c r="I167">
        <v>2.56</v>
      </c>
      <c r="J167">
        <v>167</v>
      </c>
    </row>
    <row r="168" spans="1:10">
      <c r="A168" s="120">
        <v>38519</v>
      </c>
      <c r="B168">
        <v>2.1473</v>
      </c>
      <c r="C168">
        <v>2.5299999999999998</v>
      </c>
      <c r="D168" s="170">
        <v>-2.64E-2</v>
      </c>
      <c r="E168" s="170">
        <v>-2.64E-2</v>
      </c>
      <c r="I168">
        <v>2.56</v>
      </c>
      <c r="J168">
        <v>168</v>
      </c>
    </row>
    <row r="169" spans="1:10">
      <c r="A169" s="120">
        <v>38520</v>
      </c>
      <c r="B169">
        <v>2.1473</v>
      </c>
      <c r="C169">
        <v>2.5299999999999998</v>
      </c>
      <c r="D169" s="170">
        <v>-2.24E-2</v>
      </c>
      <c r="E169" s="170">
        <v>-2.24E-2</v>
      </c>
      <c r="I169">
        <v>2.56</v>
      </c>
      <c r="J169">
        <v>169</v>
      </c>
    </row>
    <row r="170" spans="1:10">
      <c r="A170" s="120">
        <v>38521</v>
      </c>
      <c r="B170">
        <v>2.1473</v>
      </c>
      <c r="E170" s="170">
        <v>-2.24E-2</v>
      </c>
      <c r="I170">
        <v>2.5499999999999998</v>
      </c>
      <c r="J170">
        <v>170</v>
      </c>
    </row>
    <row r="171" spans="1:10">
      <c r="A171" s="120">
        <v>38522</v>
      </c>
      <c r="B171">
        <v>2.1473</v>
      </c>
      <c r="E171" s="170">
        <v>-2.24E-2</v>
      </c>
      <c r="I171">
        <v>2.5499999999999998</v>
      </c>
      <c r="J171">
        <v>171</v>
      </c>
    </row>
    <row r="172" spans="1:10">
      <c r="A172" s="120">
        <v>38523</v>
      </c>
      <c r="B172">
        <v>2.1473</v>
      </c>
      <c r="C172">
        <v>2.5299999999999998</v>
      </c>
      <c r="E172" s="170">
        <v>-1.8599999999999998E-2</v>
      </c>
      <c r="I172">
        <v>2.5499999999999998</v>
      </c>
      <c r="J172">
        <v>172</v>
      </c>
    </row>
    <row r="173" spans="1:10">
      <c r="A173" s="120">
        <v>38524</v>
      </c>
      <c r="B173">
        <v>2.1473</v>
      </c>
      <c r="C173">
        <v>2.5299999999999998</v>
      </c>
      <c r="E173" s="170">
        <v>-1.8599999999999998E-2</v>
      </c>
      <c r="I173">
        <v>2.5499999999999998</v>
      </c>
      <c r="J173">
        <v>173</v>
      </c>
    </row>
    <row r="174" spans="1:10">
      <c r="A174" s="120">
        <v>38525</v>
      </c>
      <c r="B174">
        <v>2.1473</v>
      </c>
      <c r="C174">
        <v>2.5299999999999998</v>
      </c>
      <c r="D174" s="170">
        <v>-1.8599999999999998E-2</v>
      </c>
      <c r="E174" s="170">
        <v>-1.8599999999999998E-2</v>
      </c>
      <c r="I174">
        <v>2.5499999999999998</v>
      </c>
      <c r="J174">
        <v>174</v>
      </c>
    </row>
    <row r="175" spans="1:10">
      <c r="A175" s="120">
        <v>38526</v>
      </c>
      <c r="B175">
        <v>2.1473</v>
      </c>
      <c r="C175">
        <v>2.5299999999999998</v>
      </c>
      <c r="D175" s="170">
        <v>-1.0999999999999999E-2</v>
      </c>
      <c r="E175" s="170">
        <v>-1.0999999999999999E-2</v>
      </c>
      <c r="I175">
        <v>2.5499999999999998</v>
      </c>
      <c r="J175">
        <v>175</v>
      </c>
    </row>
    <row r="176" spans="1:10">
      <c r="A176" s="120">
        <v>38527</v>
      </c>
      <c r="B176">
        <v>2.1473</v>
      </c>
      <c r="E176" s="170">
        <v>-1.0999999999999999E-2</v>
      </c>
      <c r="I176">
        <v>2.54</v>
      </c>
      <c r="J176">
        <v>176</v>
      </c>
    </row>
    <row r="177" spans="1:10">
      <c r="A177" s="120">
        <v>38528</v>
      </c>
      <c r="B177">
        <v>2.1473</v>
      </c>
      <c r="E177" s="170">
        <v>-1.0999999999999999E-2</v>
      </c>
      <c r="I177">
        <v>2.54</v>
      </c>
      <c r="J177">
        <v>177</v>
      </c>
    </row>
    <row r="178" spans="1:10">
      <c r="A178" s="120">
        <v>38529</v>
      </c>
      <c r="B178">
        <v>2.1473</v>
      </c>
      <c r="E178" s="170">
        <v>-1.0999999999999999E-2</v>
      </c>
      <c r="I178">
        <v>2.54</v>
      </c>
      <c r="J178">
        <v>178</v>
      </c>
    </row>
    <row r="179" spans="1:10">
      <c r="A179" s="120">
        <v>38530</v>
      </c>
      <c r="B179">
        <v>2.1473</v>
      </c>
      <c r="E179" s="170">
        <v>-1.09E-2</v>
      </c>
      <c r="I179">
        <v>2.54</v>
      </c>
      <c r="J179">
        <v>179</v>
      </c>
    </row>
    <row r="180" spans="1:10">
      <c r="A180" s="120">
        <v>38531</v>
      </c>
      <c r="B180">
        <v>2.1473</v>
      </c>
      <c r="C180">
        <v>2.52</v>
      </c>
      <c r="E180" s="170">
        <v>-1.09E-2</v>
      </c>
      <c r="I180">
        <v>2.54</v>
      </c>
      <c r="J180">
        <v>180</v>
      </c>
    </row>
    <row r="181" spans="1:10">
      <c r="A181" s="120">
        <v>38532</v>
      </c>
      <c r="B181">
        <v>2.1473</v>
      </c>
      <c r="E181" s="170">
        <v>-1.09E-2</v>
      </c>
      <c r="I181">
        <v>2.54</v>
      </c>
      <c r="J181">
        <v>181</v>
      </c>
    </row>
    <row r="182" spans="1:10">
      <c r="A182" s="120">
        <v>38533</v>
      </c>
      <c r="B182">
        <v>2.1473</v>
      </c>
      <c r="C182">
        <v>2.54</v>
      </c>
      <c r="D182" s="170">
        <v>-1.09E-2</v>
      </c>
      <c r="E182" s="170">
        <v>-1.09E-2</v>
      </c>
      <c r="I182">
        <v>2.54</v>
      </c>
      <c r="J182">
        <v>182</v>
      </c>
    </row>
    <row r="183" spans="1:10">
      <c r="A183" s="120">
        <v>38534</v>
      </c>
      <c r="B183">
        <v>2.1469999999999998</v>
      </c>
      <c r="C183">
        <v>2.5499999999999998</v>
      </c>
      <c r="D183" s="170">
        <v>-3.2000000000000002E-3</v>
      </c>
      <c r="E183" s="170">
        <v>-3.2000000000000002E-3</v>
      </c>
      <c r="I183">
        <v>2.54</v>
      </c>
      <c r="J183">
        <v>183</v>
      </c>
    </row>
    <row r="184" spans="1:10">
      <c r="A184" s="120">
        <v>38535</v>
      </c>
      <c r="B184">
        <v>2.1469999999999998</v>
      </c>
      <c r="E184" s="170">
        <v>-3.2000000000000002E-3</v>
      </c>
      <c r="I184">
        <v>2.54</v>
      </c>
      <c r="J184">
        <v>184</v>
      </c>
    </row>
    <row r="185" spans="1:10">
      <c r="A185" s="120">
        <v>38536</v>
      </c>
      <c r="B185">
        <v>2.1473</v>
      </c>
      <c r="E185" s="170">
        <v>-3.2000000000000002E-3</v>
      </c>
      <c r="I185">
        <v>2.54</v>
      </c>
      <c r="J185">
        <v>185</v>
      </c>
    </row>
    <row r="186" spans="1:10">
      <c r="A186" s="120">
        <v>38537</v>
      </c>
      <c r="B186">
        <v>2.1473</v>
      </c>
      <c r="C186">
        <v>2.5499999999999998</v>
      </c>
      <c r="E186" s="170">
        <v>8.6E-3</v>
      </c>
      <c r="I186">
        <v>2.54</v>
      </c>
      <c r="J186">
        <v>186</v>
      </c>
    </row>
    <row r="187" spans="1:10">
      <c r="A187" s="120">
        <v>38538</v>
      </c>
      <c r="B187">
        <v>2.1469999999999998</v>
      </c>
      <c r="E187" s="170">
        <v>8.6E-3</v>
      </c>
      <c r="I187">
        <v>2.54</v>
      </c>
      <c r="J187">
        <v>187</v>
      </c>
    </row>
    <row r="188" spans="1:10">
      <c r="A188" s="120">
        <v>38539</v>
      </c>
      <c r="B188">
        <v>2.1473</v>
      </c>
      <c r="C188">
        <v>2.57</v>
      </c>
      <c r="D188" s="170">
        <v>8.6E-3</v>
      </c>
      <c r="E188" s="170">
        <v>8.6E-3</v>
      </c>
      <c r="I188">
        <v>2.54</v>
      </c>
      <c r="J188">
        <v>188</v>
      </c>
    </row>
    <row r="189" spans="1:10">
      <c r="A189" s="120">
        <v>38540</v>
      </c>
      <c r="B189">
        <v>2.1473</v>
      </c>
      <c r="C189">
        <v>2.57</v>
      </c>
      <c r="D189" s="170">
        <v>1.2500000000000001E-2</v>
      </c>
      <c r="E189" s="170">
        <v>1.2500000000000001E-2</v>
      </c>
      <c r="I189">
        <v>2.54</v>
      </c>
      <c r="J189">
        <v>189</v>
      </c>
    </row>
    <row r="190" spans="1:10">
      <c r="A190" s="120">
        <v>38541</v>
      </c>
      <c r="B190">
        <v>2.1469999999999998</v>
      </c>
      <c r="C190">
        <v>2.57</v>
      </c>
      <c r="D190" s="170">
        <v>2.0500000000000001E-2</v>
      </c>
      <c r="E190" s="170">
        <v>2.0500000000000001E-2</v>
      </c>
      <c r="I190">
        <v>2.54</v>
      </c>
      <c r="J190">
        <v>190</v>
      </c>
    </row>
    <row r="191" spans="1:10">
      <c r="A191" s="120">
        <v>38542</v>
      </c>
      <c r="B191">
        <v>2.1469999999999998</v>
      </c>
      <c r="E191" s="170">
        <v>2.0500000000000001E-2</v>
      </c>
      <c r="I191">
        <v>2.54</v>
      </c>
      <c r="J191">
        <v>191</v>
      </c>
    </row>
    <row r="192" spans="1:10">
      <c r="A192" s="120">
        <v>38543</v>
      </c>
      <c r="B192">
        <v>2.1473</v>
      </c>
      <c r="E192" s="170">
        <v>2.0500000000000001E-2</v>
      </c>
      <c r="I192">
        <v>2.54</v>
      </c>
      <c r="J192">
        <v>192</v>
      </c>
    </row>
    <row r="193" spans="1:10">
      <c r="A193" s="120">
        <v>38544</v>
      </c>
      <c r="B193">
        <v>2.1473</v>
      </c>
      <c r="C193">
        <v>2.56</v>
      </c>
      <c r="E193" s="170">
        <v>1.26E-2</v>
      </c>
      <c r="I193">
        <v>2.54</v>
      </c>
      <c r="J193">
        <v>193</v>
      </c>
    </row>
    <row r="194" spans="1:10">
      <c r="A194" s="120">
        <v>38545</v>
      </c>
      <c r="B194">
        <v>2.1473</v>
      </c>
      <c r="C194">
        <v>2.54</v>
      </c>
      <c r="E194" s="170">
        <v>1.26E-2</v>
      </c>
      <c r="I194">
        <v>2.54</v>
      </c>
      <c r="J194">
        <v>194</v>
      </c>
    </row>
    <row r="195" spans="1:10">
      <c r="A195" s="120">
        <v>38546</v>
      </c>
      <c r="B195">
        <v>2.1469999999999998</v>
      </c>
      <c r="C195">
        <v>2.5499999999999998</v>
      </c>
      <c r="D195" s="170">
        <v>1.26E-2</v>
      </c>
      <c r="E195" s="170">
        <v>1.26E-2</v>
      </c>
      <c r="I195">
        <v>2.54</v>
      </c>
      <c r="J195">
        <v>195</v>
      </c>
    </row>
    <row r="196" spans="1:10">
      <c r="A196" s="120">
        <v>38547</v>
      </c>
      <c r="B196">
        <v>2.1473</v>
      </c>
      <c r="C196">
        <v>2.56</v>
      </c>
      <c r="D196" s="170">
        <v>2.06E-2</v>
      </c>
      <c r="E196" s="170">
        <v>2.06E-2</v>
      </c>
      <c r="I196">
        <v>2.54</v>
      </c>
      <c r="J196">
        <v>196</v>
      </c>
    </row>
    <row r="197" spans="1:10">
      <c r="A197" s="120">
        <v>38548</v>
      </c>
      <c r="B197">
        <v>2.1469999999999998</v>
      </c>
      <c r="C197">
        <v>2.57</v>
      </c>
      <c r="D197" s="170">
        <v>2.0500000000000001E-2</v>
      </c>
      <c r="E197" s="170">
        <v>2.0500000000000001E-2</v>
      </c>
      <c r="I197">
        <v>2.5499999999999998</v>
      </c>
      <c r="J197">
        <v>197</v>
      </c>
    </row>
    <row r="198" spans="1:10">
      <c r="A198" s="120">
        <v>38549</v>
      </c>
      <c r="B198">
        <v>2.1469999999999998</v>
      </c>
      <c r="E198" s="170">
        <v>2.0500000000000001E-2</v>
      </c>
      <c r="I198">
        <v>2.5499999999999998</v>
      </c>
      <c r="J198">
        <v>198</v>
      </c>
    </row>
    <row r="199" spans="1:10">
      <c r="A199" s="120">
        <v>38550</v>
      </c>
      <c r="B199">
        <v>2.1473</v>
      </c>
      <c r="E199" s="170">
        <v>2.0500000000000001E-2</v>
      </c>
      <c r="I199">
        <v>2.5499999999999998</v>
      </c>
      <c r="J199">
        <v>199</v>
      </c>
    </row>
    <row r="200" spans="1:10">
      <c r="A200" s="120">
        <v>38551</v>
      </c>
      <c r="B200">
        <v>2.1473</v>
      </c>
      <c r="C200">
        <v>2.58</v>
      </c>
      <c r="E200" s="170">
        <v>2.1000000000000001E-2</v>
      </c>
      <c r="I200">
        <v>2.5499999999999998</v>
      </c>
      <c r="J200">
        <v>200</v>
      </c>
    </row>
    <row r="201" spans="1:10">
      <c r="A201" s="120">
        <v>38552</v>
      </c>
      <c r="B201">
        <v>2.1473</v>
      </c>
      <c r="C201">
        <v>2.57</v>
      </c>
      <c r="E201" s="170">
        <v>2.1000000000000001E-2</v>
      </c>
      <c r="I201">
        <v>2.5499999999999998</v>
      </c>
      <c r="J201">
        <v>201</v>
      </c>
    </row>
    <row r="202" spans="1:10">
      <c r="A202" s="120">
        <v>38553</v>
      </c>
      <c r="B202">
        <v>2.1469999999999998</v>
      </c>
      <c r="C202">
        <v>2.57</v>
      </c>
      <c r="D202" s="170">
        <v>2.1000000000000001E-2</v>
      </c>
      <c r="E202" s="170">
        <v>2.1000000000000001E-2</v>
      </c>
      <c r="I202">
        <v>2.5499999999999998</v>
      </c>
      <c r="J202">
        <v>202</v>
      </c>
    </row>
    <row r="203" spans="1:10">
      <c r="A203" s="120">
        <v>38554</v>
      </c>
      <c r="B203">
        <v>2.1473</v>
      </c>
      <c r="C203">
        <v>2.58</v>
      </c>
      <c r="D203" s="170">
        <v>2.5000000000000001E-2</v>
      </c>
      <c r="E203" s="170">
        <v>2.5000000000000001E-2</v>
      </c>
      <c r="I203">
        <v>2.5499999999999998</v>
      </c>
      <c r="J203">
        <v>203</v>
      </c>
    </row>
    <row r="204" spans="1:10">
      <c r="A204" s="120">
        <v>38555</v>
      </c>
      <c r="B204">
        <v>2.1473</v>
      </c>
      <c r="C204">
        <v>2.61</v>
      </c>
      <c r="D204" s="170">
        <v>3.6900000000000002E-2</v>
      </c>
      <c r="E204" s="170">
        <v>3.6900000000000002E-2</v>
      </c>
      <c r="I204">
        <v>2.56</v>
      </c>
      <c r="J204">
        <v>204</v>
      </c>
    </row>
    <row r="205" spans="1:10">
      <c r="A205" s="120">
        <v>38556</v>
      </c>
      <c r="B205">
        <v>2.1473</v>
      </c>
      <c r="E205" s="170">
        <v>3.6900000000000002E-2</v>
      </c>
      <c r="I205">
        <v>2.56</v>
      </c>
      <c r="J205">
        <v>205</v>
      </c>
    </row>
    <row r="206" spans="1:10">
      <c r="A206" s="120">
        <v>38557</v>
      </c>
      <c r="B206">
        <v>2.1469999999999998</v>
      </c>
      <c r="E206" s="170">
        <v>3.6900000000000002E-2</v>
      </c>
      <c r="I206">
        <v>2.56</v>
      </c>
      <c r="J206">
        <v>206</v>
      </c>
    </row>
    <row r="207" spans="1:10">
      <c r="A207" s="120">
        <v>38558</v>
      </c>
      <c r="B207">
        <v>2.1469999999999998</v>
      </c>
      <c r="C207">
        <v>2.63</v>
      </c>
      <c r="E207" s="170">
        <v>3.3000000000000002E-2</v>
      </c>
      <c r="I207">
        <v>2.57</v>
      </c>
      <c r="J207">
        <v>207</v>
      </c>
    </row>
    <row r="208" spans="1:10">
      <c r="A208" s="120">
        <v>38559</v>
      </c>
      <c r="B208">
        <v>2.1473</v>
      </c>
      <c r="C208">
        <v>2.62</v>
      </c>
      <c r="E208" s="170">
        <v>2.9000000000000001E-2</v>
      </c>
      <c r="I208">
        <v>2.57</v>
      </c>
      <c r="J208">
        <v>208</v>
      </c>
    </row>
    <row r="209" spans="1:10">
      <c r="A209" s="120">
        <v>38560</v>
      </c>
      <c r="B209">
        <v>2.1473</v>
      </c>
      <c r="C209">
        <v>2.59</v>
      </c>
      <c r="E209" s="170">
        <v>2.9000000000000001E-2</v>
      </c>
      <c r="I209">
        <v>2.57</v>
      </c>
      <c r="J209">
        <v>209</v>
      </c>
    </row>
    <row r="210" spans="1:10">
      <c r="A210" s="120">
        <v>38561</v>
      </c>
      <c r="B210">
        <v>2.1473</v>
      </c>
      <c r="C210">
        <v>2.58</v>
      </c>
      <c r="D210" s="170">
        <v>2.9000000000000001E-2</v>
      </c>
      <c r="E210" s="170">
        <v>2.9000000000000001E-2</v>
      </c>
      <c r="I210">
        <v>2.57</v>
      </c>
      <c r="J210">
        <v>210</v>
      </c>
    </row>
    <row r="211" spans="1:10">
      <c r="A211" s="120">
        <v>38562</v>
      </c>
      <c r="B211">
        <v>2.1473</v>
      </c>
      <c r="C211">
        <v>2.58</v>
      </c>
      <c r="E211" s="170">
        <v>2.9000000000000001E-2</v>
      </c>
      <c r="I211">
        <v>2.57</v>
      </c>
      <c r="J211">
        <v>211</v>
      </c>
    </row>
    <row r="212" spans="1:10">
      <c r="A212" s="120">
        <v>38563</v>
      </c>
      <c r="B212">
        <v>2.1473</v>
      </c>
      <c r="E212" s="170">
        <v>2.9000000000000001E-2</v>
      </c>
      <c r="I212">
        <v>2.57</v>
      </c>
      <c r="J212">
        <v>212</v>
      </c>
    </row>
    <row r="213" spans="1:10">
      <c r="A213" s="120">
        <v>38564</v>
      </c>
      <c r="B213">
        <v>2.1473</v>
      </c>
      <c r="E213" s="170">
        <v>1.7100000000000001E-2</v>
      </c>
      <c r="I213">
        <v>2.58</v>
      </c>
      <c r="J213">
        <v>213</v>
      </c>
    </row>
    <row r="214" spans="1:10">
      <c r="A214" s="120">
        <v>38565</v>
      </c>
      <c r="B214">
        <v>2.1473</v>
      </c>
      <c r="C214">
        <v>2.6749999999999998</v>
      </c>
      <c r="E214" s="170">
        <v>5.1000000000000004E-3</v>
      </c>
      <c r="I214">
        <v>2.58</v>
      </c>
      <c r="J214">
        <v>214</v>
      </c>
    </row>
    <row r="215" spans="1:10">
      <c r="A215" s="120">
        <v>38566</v>
      </c>
      <c r="B215">
        <v>2.1469999999999998</v>
      </c>
      <c r="C215">
        <v>2.56</v>
      </c>
      <c r="E215" s="170">
        <v>5.1000000000000004E-3</v>
      </c>
      <c r="I215">
        <v>2.58</v>
      </c>
      <c r="J215">
        <v>215</v>
      </c>
    </row>
    <row r="216" spans="1:10">
      <c r="A216" s="120">
        <v>38567</v>
      </c>
      <c r="B216">
        <v>2.1469999999999998</v>
      </c>
      <c r="C216">
        <v>2.5499999999999998</v>
      </c>
      <c r="D216" s="170">
        <v>5.1000000000000004E-3</v>
      </c>
      <c r="E216" s="170">
        <v>5.1000000000000004E-3</v>
      </c>
      <c r="I216">
        <v>2.58</v>
      </c>
      <c r="J216">
        <v>216</v>
      </c>
    </row>
    <row r="217" spans="1:10">
      <c r="A217" s="120">
        <v>38568</v>
      </c>
      <c r="B217">
        <v>2.1469999999999998</v>
      </c>
      <c r="C217">
        <v>2.56</v>
      </c>
      <c r="E217" s="170">
        <v>6.1000000000000004E-3</v>
      </c>
      <c r="I217">
        <v>2.58</v>
      </c>
      <c r="J217">
        <v>217</v>
      </c>
    </row>
    <row r="218" spans="1:10">
      <c r="A218" s="120">
        <v>38569</v>
      </c>
      <c r="B218">
        <v>2.1473</v>
      </c>
      <c r="C218">
        <v>2.5750000000000002</v>
      </c>
      <c r="D218" s="170">
        <v>7.1000000000000004E-3</v>
      </c>
      <c r="E218" s="170">
        <v>7.1000000000000004E-3</v>
      </c>
      <c r="I218">
        <v>2.58</v>
      </c>
      <c r="J218">
        <v>218</v>
      </c>
    </row>
    <row r="219" spans="1:10">
      <c r="A219" s="120">
        <v>38570</v>
      </c>
      <c r="B219">
        <v>2.1473</v>
      </c>
      <c r="E219" s="170">
        <v>7.1000000000000004E-3</v>
      </c>
      <c r="I219">
        <v>2.58</v>
      </c>
      <c r="J219">
        <v>219</v>
      </c>
    </row>
    <row r="220" spans="1:10">
      <c r="A220" s="120">
        <v>38571</v>
      </c>
      <c r="B220">
        <v>2.1469999999999998</v>
      </c>
      <c r="E220" s="170">
        <v>7.1000000000000004E-3</v>
      </c>
      <c r="I220">
        <v>2.58</v>
      </c>
      <c r="J220">
        <v>220</v>
      </c>
    </row>
    <row r="221" spans="1:10">
      <c r="A221" s="120">
        <v>38572</v>
      </c>
      <c r="B221">
        <v>2.1469999999999998</v>
      </c>
      <c r="C221">
        <v>2.5750000000000002</v>
      </c>
      <c r="E221" s="170">
        <v>1.0999999999999999E-2</v>
      </c>
      <c r="I221">
        <v>2.58</v>
      </c>
      <c r="J221">
        <v>221</v>
      </c>
    </row>
    <row r="222" spans="1:10">
      <c r="A222" s="120">
        <v>38573</v>
      </c>
      <c r="B222">
        <v>2.1473</v>
      </c>
      <c r="C222">
        <v>2.5750000000000002</v>
      </c>
      <c r="E222" s="170">
        <v>1.0999999999999999E-2</v>
      </c>
      <c r="I222">
        <v>2.58</v>
      </c>
      <c r="J222">
        <v>222</v>
      </c>
    </row>
    <row r="223" spans="1:10">
      <c r="A223" s="120">
        <v>38574</v>
      </c>
      <c r="B223">
        <v>2.1473</v>
      </c>
      <c r="C223">
        <v>2.5750000000000002</v>
      </c>
      <c r="D223" s="170">
        <v>1.0999999999999999E-2</v>
      </c>
      <c r="E223" s="170">
        <v>1.0999999999999999E-2</v>
      </c>
      <c r="I223">
        <v>2.58</v>
      </c>
      <c r="J223">
        <v>223</v>
      </c>
    </row>
    <row r="224" spans="1:10">
      <c r="A224" s="120">
        <v>38575</v>
      </c>
      <c r="B224">
        <v>2.1473</v>
      </c>
      <c r="C224">
        <v>2.5750000000000002</v>
      </c>
      <c r="D224" s="170">
        <v>1.9E-2</v>
      </c>
      <c r="E224" s="170">
        <v>1.9E-2</v>
      </c>
      <c r="I224">
        <v>2.58</v>
      </c>
      <c r="J224">
        <v>224</v>
      </c>
    </row>
    <row r="225" spans="1:10">
      <c r="A225" s="120">
        <v>38576</v>
      </c>
      <c r="B225">
        <v>2.1473</v>
      </c>
      <c r="C225">
        <v>2.5750000000000002</v>
      </c>
      <c r="D225" s="170">
        <v>1.4999999999999999E-2</v>
      </c>
      <c r="E225" s="170">
        <v>1.4999999999999999E-2</v>
      </c>
      <c r="I225">
        <v>2.58</v>
      </c>
      <c r="J225">
        <v>225</v>
      </c>
    </row>
    <row r="226" spans="1:10">
      <c r="A226" s="120">
        <v>38577</v>
      </c>
      <c r="B226">
        <v>2.1473</v>
      </c>
      <c r="E226" s="170">
        <v>1.4999999999999999E-2</v>
      </c>
      <c r="I226">
        <v>2.58</v>
      </c>
      <c r="J226">
        <v>226</v>
      </c>
    </row>
    <row r="227" spans="1:10">
      <c r="A227" s="120">
        <v>38578</v>
      </c>
      <c r="B227">
        <v>2.1473</v>
      </c>
      <c r="E227" s="170">
        <v>1.4999999999999999E-2</v>
      </c>
      <c r="I227">
        <v>2.58</v>
      </c>
      <c r="J227">
        <v>227</v>
      </c>
    </row>
    <row r="228" spans="1:10">
      <c r="A228" s="120">
        <v>38579</v>
      </c>
      <c r="B228">
        <v>2.1473</v>
      </c>
      <c r="E228" s="170">
        <v>4.4000000000000003E-3</v>
      </c>
      <c r="I228">
        <v>2.59</v>
      </c>
      <c r="J228">
        <v>228</v>
      </c>
    </row>
    <row r="229" spans="1:10">
      <c r="A229" s="120">
        <v>38580</v>
      </c>
      <c r="B229">
        <v>2.1473</v>
      </c>
      <c r="C229">
        <v>2.5649999999999999</v>
      </c>
      <c r="E229" s="170">
        <v>4.4000000000000003E-3</v>
      </c>
      <c r="I229">
        <v>2.58</v>
      </c>
      <c r="J229">
        <v>229</v>
      </c>
    </row>
    <row r="230" spans="1:10">
      <c r="A230" s="120">
        <v>38581</v>
      </c>
      <c r="B230">
        <v>2.1473</v>
      </c>
      <c r="C230">
        <v>2.56</v>
      </c>
      <c r="D230" s="170">
        <v>4.4000000000000003E-3</v>
      </c>
      <c r="E230" s="170">
        <v>4.4000000000000003E-3</v>
      </c>
      <c r="I230">
        <v>2.58</v>
      </c>
      <c r="J230">
        <v>230</v>
      </c>
    </row>
    <row r="231" spans="1:10">
      <c r="A231" s="120">
        <v>38582</v>
      </c>
      <c r="B231">
        <v>2.1473</v>
      </c>
      <c r="C231">
        <v>2.56</v>
      </c>
      <c r="D231" s="170">
        <v>8.3000000000000001E-3</v>
      </c>
      <c r="E231" s="170">
        <v>8.3000000000000001E-3</v>
      </c>
      <c r="I231">
        <v>2.58</v>
      </c>
      <c r="J231">
        <v>231</v>
      </c>
    </row>
    <row r="232" spans="1:10">
      <c r="A232" s="120">
        <v>38583</v>
      </c>
      <c r="B232">
        <v>2.1473</v>
      </c>
      <c r="C232">
        <v>2.5529999999999999</v>
      </c>
      <c r="D232" s="170">
        <v>5.4999999999999997E-3</v>
      </c>
      <c r="E232" s="170">
        <v>5.4999999999999997E-3</v>
      </c>
      <c r="I232">
        <v>2.58</v>
      </c>
      <c r="J232">
        <v>232</v>
      </c>
    </row>
    <row r="233" spans="1:10">
      <c r="A233" s="120">
        <v>38584</v>
      </c>
      <c r="B233">
        <v>2.1473</v>
      </c>
      <c r="E233" s="170">
        <v>5.4999999999999997E-3</v>
      </c>
      <c r="I233">
        <v>2.58</v>
      </c>
      <c r="J233">
        <v>233</v>
      </c>
    </row>
    <row r="234" spans="1:10">
      <c r="A234" s="120">
        <v>38585</v>
      </c>
      <c r="B234">
        <v>2.1473</v>
      </c>
      <c r="E234" s="170">
        <v>5.4999999999999997E-3</v>
      </c>
      <c r="I234">
        <v>2.58</v>
      </c>
      <c r="J234">
        <v>234</v>
      </c>
    </row>
    <row r="235" spans="1:10">
      <c r="A235" s="120">
        <v>38586</v>
      </c>
      <c r="B235">
        <v>2.1473</v>
      </c>
      <c r="E235" s="170">
        <v>-1.47E-2</v>
      </c>
      <c r="I235">
        <v>2.58</v>
      </c>
      <c r="J235">
        <v>235</v>
      </c>
    </row>
    <row r="236" spans="1:10">
      <c r="A236" s="120">
        <v>38587</v>
      </c>
      <c r="B236">
        <v>2.1469999999999998</v>
      </c>
      <c r="C236">
        <v>2.56</v>
      </c>
      <c r="E236" s="170">
        <v>-1.47E-2</v>
      </c>
      <c r="I236">
        <v>2.58</v>
      </c>
      <c r="J236">
        <v>236</v>
      </c>
    </row>
    <row r="237" spans="1:10">
      <c r="A237" s="120">
        <v>38588</v>
      </c>
      <c r="B237">
        <v>2.1469999999999998</v>
      </c>
      <c r="C237">
        <v>2.56</v>
      </c>
      <c r="D237" s="170">
        <v>-1.47E-2</v>
      </c>
      <c r="E237" s="170">
        <v>-1.47E-2</v>
      </c>
      <c r="I237">
        <v>2.58</v>
      </c>
      <c r="J237">
        <v>237</v>
      </c>
    </row>
    <row r="238" spans="1:10">
      <c r="A238" s="120">
        <v>38589</v>
      </c>
      <c r="B238">
        <v>2.1473</v>
      </c>
      <c r="C238">
        <v>2.56</v>
      </c>
      <c r="D238" s="170">
        <v>-1.0999999999999999E-2</v>
      </c>
      <c r="E238" s="170">
        <v>-1.0999999999999999E-2</v>
      </c>
      <c r="I238">
        <v>2.58</v>
      </c>
      <c r="J238">
        <v>238</v>
      </c>
    </row>
    <row r="239" spans="1:10">
      <c r="A239" s="120">
        <v>38590</v>
      </c>
      <c r="B239">
        <v>2.1473</v>
      </c>
      <c r="C239">
        <v>2.5299999999999998</v>
      </c>
      <c r="D239" s="170">
        <v>-1.12E-2</v>
      </c>
      <c r="E239" s="170">
        <v>-1.12E-2</v>
      </c>
      <c r="I239">
        <v>2.57</v>
      </c>
      <c r="J239">
        <v>239</v>
      </c>
    </row>
    <row r="240" spans="1:10">
      <c r="A240" s="120">
        <v>38591</v>
      </c>
      <c r="B240">
        <v>2.1473</v>
      </c>
      <c r="E240" s="170">
        <v>-1.12E-2</v>
      </c>
      <c r="I240">
        <v>2.57</v>
      </c>
      <c r="J240">
        <v>240</v>
      </c>
    </row>
    <row r="241" spans="1:10">
      <c r="A241" s="120">
        <v>38592</v>
      </c>
      <c r="B241">
        <v>2.1473</v>
      </c>
      <c r="E241" s="170">
        <v>-1.12E-2</v>
      </c>
      <c r="I241">
        <v>2.57</v>
      </c>
      <c r="J241">
        <v>241</v>
      </c>
    </row>
    <row r="242" spans="1:10">
      <c r="A242" s="120">
        <v>38593</v>
      </c>
      <c r="B242">
        <v>2.1473</v>
      </c>
      <c r="C242">
        <v>2.5379999999999998</v>
      </c>
      <c r="E242" s="170">
        <v>-2.3699999999999999E-2</v>
      </c>
      <c r="I242">
        <v>2.57</v>
      </c>
      <c r="J242">
        <v>242</v>
      </c>
    </row>
    <row r="243" spans="1:10">
      <c r="A243" s="120">
        <v>38594</v>
      </c>
      <c r="B243">
        <v>2.1473</v>
      </c>
      <c r="C243">
        <v>2.5499999999999998</v>
      </c>
      <c r="E243" s="170">
        <v>-2.3699999999999999E-2</v>
      </c>
      <c r="I243">
        <v>2.57</v>
      </c>
      <c r="J243">
        <v>243</v>
      </c>
    </row>
    <row r="244" spans="1:10">
      <c r="A244" s="120">
        <v>38595</v>
      </c>
      <c r="B244">
        <v>2.1473</v>
      </c>
      <c r="C244">
        <v>2.58</v>
      </c>
      <c r="D244" s="170">
        <v>-2.3699999999999999E-2</v>
      </c>
      <c r="E244" s="170">
        <v>-2.3699999999999999E-2</v>
      </c>
      <c r="I244">
        <v>2.57</v>
      </c>
      <c r="J244">
        <v>244</v>
      </c>
    </row>
    <row r="245" spans="1:10">
      <c r="A245" s="120">
        <v>38596</v>
      </c>
      <c r="B245">
        <v>2.1473</v>
      </c>
      <c r="C245">
        <v>2.77</v>
      </c>
      <c r="D245" s="170">
        <v>9.5299999999999996E-2</v>
      </c>
      <c r="E245" s="170">
        <v>9.5299999999999996E-2</v>
      </c>
      <c r="I245">
        <v>2.57</v>
      </c>
      <c r="J245">
        <v>245</v>
      </c>
    </row>
    <row r="246" spans="1:10">
      <c r="A246" s="120">
        <v>38597</v>
      </c>
      <c r="B246">
        <v>2.1473</v>
      </c>
      <c r="C246">
        <v>2.585</v>
      </c>
      <c r="D246" s="170">
        <v>2.6100000000000002E-2</v>
      </c>
      <c r="E246" s="170">
        <v>2.6100000000000002E-2</v>
      </c>
      <c r="I246">
        <v>2.57</v>
      </c>
      <c r="J246">
        <v>246</v>
      </c>
    </row>
    <row r="247" spans="1:10">
      <c r="A247" s="120">
        <v>38598</v>
      </c>
      <c r="B247">
        <v>2.1473</v>
      </c>
      <c r="E247" s="170">
        <v>2.6100000000000002E-2</v>
      </c>
      <c r="I247">
        <v>2.57</v>
      </c>
      <c r="J247">
        <v>247</v>
      </c>
    </row>
    <row r="248" spans="1:10">
      <c r="A248" s="120">
        <v>38599</v>
      </c>
      <c r="B248">
        <v>2.1473</v>
      </c>
      <c r="E248" s="170">
        <v>2.6100000000000002E-2</v>
      </c>
      <c r="I248">
        <v>2.57</v>
      </c>
      <c r="J248">
        <v>248</v>
      </c>
    </row>
    <row r="249" spans="1:10">
      <c r="A249" s="120">
        <v>38600</v>
      </c>
      <c r="B249">
        <v>2.1473</v>
      </c>
      <c r="C249">
        <v>2.59</v>
      </c>
      <c r="E249" s="170">
        <v>3.3799999999999997E-2</v>
      </c>
      <c r="I249">
        <v>2.58</v>
      </c>
      <c r="J249">
        <v>249</v>
      </c>
    </row>
    <row r="250" spans="1:10">
      <c r="A250" s="120">
        <v>38601</v>
      </c>
      <c r="B250">
        <v>2.1473</v>
      </c>
      <c r="C250">
        <v>2.6150000000000002</v>
      </c>
      <c r="E250" s="170">
        <v>3.3799999999999997E-2</v>
      </c>
      <c r="I250">
        <v>2.58</v>
      </c>
      <c r="J250">
        <v>250</v>
      </c>
    </row>
    <row r="251" spans="1:10">
      <c r="A251" s="120">
        <v>38602</v>
      </c>
      <c r="B251">
        <v>2.1473</v>
      </c>
      <c r="C251">
        <v>2.63</v>
      </c>
      <c r="D251" s="170">
        <v>3.3799999999999997E-2</v>
      </c>
      <c r="E251" s="170">
        <v>3.3799999999999997E-2</v>
      </c>
      <c r="I251">
        <v>2.58</v>
      </c>
      <c r="J251">
        <v>251</v>
      </c>
    </row>
    <row r="252" spans="1:10">
      <c r="A252" s="120">
        <v>38603</v>
      </c>
      <c r="B252">
        <v>2.1473</v>
      </c>
      <c r="C252">
        <v>2.66</v>
      </c>
      <c r="D252" s="170">
        <v>4.5600000000000002E-2</v>
      </c>
      <c r="E252" s="170">
        <v>4.5600000000000002E-2</v>
      </c>
      <c r="I252">
        <v>2.58</v>
      </c>
      <c r="J252">
        <v>252</v>
      </c>
    </row>
    <row r="253" spans="1:10">
      <c r="A253" s="120">
        <v>38604</v>
      </c>
      <c r="B253">
        <v>2.1473</v>
      </c>
      <c r="E253" s="170">
        <v>4.5600000000000002E-2</v>
      </c>
      <c r="I253">
        <v>2.58</v>
      </c>
      <c r="J253">
        <v>253</v>
      </c>
    </row>
    <row r="254" spans="1:10">
      <c r="A254" s="120">
        <v>38605</v>
      </c>
      <c r="B254">
        <v>2.1473</v>
      </c>
      <c r="E254" s="170">
        <v>4.5600000000000002E-2</v>
      </c>
      <c r="I254">
        <v>2.59</v>
      </c>
      <c r="J254">
        <v>254</v>
      </c>
    </row>
    <row r="255" spans="1:10">
      <c r="A255" s="120">
        <v>38606</v>
      </c>
      <c r="B255">
        <v>2.1473</v>
      </c>
      <c r="E255" s="170">
        <v>4.5600000000000002E-2</v>
      </c>
      <c r="I255">
        <v>2.59</v>
      </c>
      <c r="J255">
        <v>255</v>
      </c>
    </row>
    <row r="256" spans="1:10">
      <c r="A256" s="120">
        <v>38607</v>
      </c>
      <c r="B256">
        <v>2.1473</v>
      </c>
      <c r="C256">
        <v>2.65</v>
      </c>
      <c r="E256" s="170">
        <v>5.1700000000000003E-2</v>
      </c>
      <c r="I256">
        <v>2.59</v>
      </c>
      <c r="J256">
        <v>256</v>
      </c>
    </row>
    <row r="257" spans="1:10">
      <c r="A257" s="120">
        <v>38608</v>
      </c>
      <c r="B257">
        <v>2.1473</v>
      </c>
      <c r="C257">
        <v>2.64</v>
      </c>
      <c r="E257" s="170">
        <v>5.1700000000000003E-2</v>
      </c>
      <c r="I257">
        <v>2.59</v>
      </c>
      <c r="J257">
        <v>257</v>
      </c>
    </row>
    <row r="258" spans="1:10">
      <c r="A258" s="120">
        <v>38609</v>
      </c>
      <c r="B258">
        <v>2.1473</v>
      </c>
      <c r="C258">
        <v>2.6349999999999998</v>
      </c>
      <c r="E258" s="170">
        <v>5.1700000000000003E-2</v>
      </c>
      <c r="I258">
        <v>2.59</v>
      </c>
      <c r="J258">
        <v>258</v>
      </c>
    </row>
    <row r="259" spans="1:10">
      <c r="A259" s="120">
        <v>38610</v>
      </c>
      <c r="B259">
        <v>2.1473</v>
      </c>
      <c r="C259">
        <v>2.665</v>
      </c>
      <c r="D259" s="170">
        <v>5.1700000000000003E-2</v>
      </c>
      <c r="E259" s="170">
        <v>5.1700000000000003E-2</v>
      </c>
      <c r="I259">
        <v>2.6</v>
      </c>
      <c r="J259">
        <v>259</v>
      </c>
    </row>
    <row r="260" spans="1:10">
      <c r="A260" s="120">
        <v>38611</v>
      </c>
      <c r="B260">
        <v>2.1469999999999998</v>
      </c>
      <c r="C260">
        <v>2.65</v>
      </c>
      <c r="D260" s="170">
        <v>4.7800000000000002E-2</v>
      </c>
      <c r="E260" s="170">
        <v>4.7800000000000002E-2</v>
      </c>
      <c r="I260">
        <v>2.6</v>
      </c>
      <c r="J260">
        <v>260</v>
      </c>
    </row>
    <row r="261" spans="1:10">
      <c r="A261" s="120">
        <v>38612</v>
      </c>
      <c r="B261">
        <v>2.1469999999999998</v>
      </c>
      <c r="E261" s="170">
        <v>4.7800000000000002E-2</v>
      </c>
      <c r="I261">
        <v>2.6</v>
      </c>
      <c r="J261">
        <v>261</v>
      </c>
    </row>
    <row r="262" spans="1:10">
      <c r="A262" s="120">
        <v>38613</v>
      </c>
      <c r="B262">
        <v>2.1473</v>
      </c>
      <c r="E262" s="170">
        <v>4.7800000000000002E-2</v>
      </c>
      <c r="I262">
        <v>2.61</v>
      </c>
      <c r="J262">
        <v>262</v>
      </c>
    </row>
    <row r="263" spans="1:10">
      <c r="A263" s="120">
        <v>38614</v>
      </c>
      <c r="B263">
        <v>2.1473</v>
      </c>
      <c r="E263" s="170">
        <v>4.2500000000000003E-2</v>
      </c>
      <c r="I263">
        <v>2.61</v>
      </c>
      <c r="J263">
        <v>263</v>
      </c>
    </row>
    <row r="264" spans="1:10">
      <c r="A264" s="120">
        <v>38615</v>
      </c>
      <c r="B264">
        <v>2.1469999999999998</v>
      </c>
      <c r="C264">
        <v>2.6749999999999998</v>
      </c>
      <c r="E264" s="170">
        <v>3.7199999999999997E-2</v>
      </c>
      <c r="I264">
        <v>2.61</v>
      </c>
      <c r="J264">
        <v>264</v>
      </c>
    </row>
    <row r="265" spans="1:10">
      <c r="A265" s="120">
        <v>38616</v>
      </c>
      <c r="B265">
        <v>2.1473</v>
      </c>
      <c r="C265">
        <v>2.64</v>
      </c>
      <c r="E265" s="170">
        <v>3.7199999999999997E-2</v>
      </c>
      <c r="I265">
        <v>2.61</v>
      </c>
      <c r="J265">
        <v>265</v>
      </c>
    </row>
    <row r="266" spans="1:10">
      <c r="A266" s="120">
        <v>38617</v>
      </c>
      <c r="B266">
        <v>2.1469999999999998</v>
      </c>
      <c r="C266">
        <v>2.65</v>
      </c>
      <c r="D266" s="170">
        <v>3.7199999999999997E-2</v>
      </c>
      <c r="E266" s="170">
        <v>3.7199999999999997E-2</v>
      </c>
      <c r="I266">
        <v>2.62</v>
      </c>
      <c r="J266">
        <v>266</v>
      </c>
    </row>
    <row r="267" spans="1:10">
      <c r="A267" s="120">
        <v>38618</v>
      </c>
      <c r="B267">
        <v>2.1469999999999998</v>
      </c>
      <c r="C267">
        <v>2.66</v>
      </c>
      <c r="D267" s="170">
        <v>4.1200000000000001E-2</v>
      </c>
      <c r="E267" s="170">
        <v>4.1200000000000001E-2</v>
      </c>
      <c r="I267">
        <v>2.62</v>
      </c>
      <c r="J267">
        <v>267</v>
      </c>
    </row>
    <row r="268" spans="1:10">
      <c r="A268" s="120">
        <v>38619</v>
      </c>
      <c r="B268">
        <v>2.1469999999999998</v>
      </c>
      <c r="E268" s="170">
        <v>4.1200000000000001E-2</v>
      </c>
      <c r="I268">
        <v>2.62</v>
      </c>
      <c r="J268">
        <v>268</v>
      </c>
    </row>
    <row r="269" spans="1:10">
      <c r="A269" s="120">
        <v>38620</v>
      </c>
      <c r="B269">
        <v>2.1469999999999998</v>
      </c>
      <c r="E269" s="170">
        <v>4.1200000000000001E-2</v>
      </c>
      <c r="I269">
        <v>2.63</v>
      </c>
      <c r="J269">
        <v>269</v>
      </c>
    </row>
    <row r="270" spans="1:10">
      <c r="A270" s="120">
        <v>38621</v>
      </c>
      <c r="B270">
        <v>2.1469999999999998</v>
      </c>
      <c r="C270">
        <v>2.665</v>
      </c>
      <c r="E270" s="170">
        <v>5.0200000000000002E-2</v>
      </c>
      <c r="I270">
        <v>2.63</v>
      </c>
      <c r="J270">
        <v>270</v>
      </c>
    </row>
    <row r="271" spans="1:10">
      <c r="A271" s="120">
        <v>38622</v>
      </c>
      <c r="B271">
        <v>2.1469999999999998</v>
      </c>
      <c r="C271">
        <v>2.66</v>
      </c>
      <c r="E271" s="170">
        <v>5.0200000000000002E-2</v>
      </c>
      <c r="I271">
        <v>2.64</v>
      </c>
      <c r="J271">
        <v>271</v>
      </c>
    </row>
    <row r="272" spans="1:10">
      <c r="A272" s="120">
        <v>38623</v>
      </c>
      <c r="B272">
        <v>2.1469999999999998</v>
      </c>
      <c r="C272">
        <v>2.66</v>
      </c>
      <c r="D272" s="170">
        <v>5.0200000000000002E-2</v>
      </c>
      <c r="E272" s="170">
        <v>5.0200000000000002E-2</v>
      </c>
      <c r="I272">
        <v>2.64</v>
      </c>
      <c r="J272">
        <v>272</v>
      </c>
    </row>
    <row r="273" spans="1:10">
      <c r="A273" s="120">
        <v>38624</v>
      </c>
      <c r="B273">
        <v>2.1473</v>
      </c>
      <c r="C273">
        <v>2.66</v>
      </c>
      <c r="D273" s="170">
        <v>4.5199999999999997E-2</v>
      </c>
      <c r="E273" s="170">
        <v>4.5199999999999997E-2</v>
      </c>
      <c r="I273">
        <v>2.64</v>
      </c>
      <c r="J273">
        <v>273</v>
      </c>
    </row>
    <row r="274" spans="1:10">
      <c r="A274" s="120">
        <v>38625</v>
      </c>
      <c r="B274">
        <v>2.1473</v>
      </c>
      <c r="E274" s="170">
        <v>4.5199999999999997E-2</v>
      </c>
      <c r="I274">
        <v>2.65</v>
      </c>
      <c r="J274">
        <v>274</v>
      </c>
    </row>
    <row r="275" spans="1:10">
      <c r="A275" s="120">
        <v>38626</v>
      </c>
      <c r="B275">
        <v>2.1473</v>
      </c>
      <c r="E275" s="170">
        <v>4.5199999999999997E-2</v>
      </c>
      <c r="I275">
        <v>2.65</v>
      </c>
      <c r="J275">
        <v>275</v>
      </c>
    </row>
    <row r="276" spans="1:10">
      <c r="A276" s="120">
        <v>38627</v>
      </c>
      <c r="B276">
        <v>2.1469999999999998</v>
      </c>
      <c r="E276" s="170">
        <v>4.3900000000000002E-2</v>
      </c>
      <c r="I276">
        <v>2.64</v>
      </c>
      <c r="J276">
        <v>276</v>
      </c>
    </row>
    <row r="277" spans="1:10">
      <c r="A277" s="120">
        <v>38628</v>
      </c>
      <c r="B277">
        <v>2.1469999999999998</v>
      </c>
      <c r="C277">
        <v>2.6749999999999998</v>
      </c>
      <c r="E277" s="170">
        <v>4.2599999999999999E-2</v>
      </c>
      <c r="I277">
        <v>2.65</v>
      </c>
      <c r="J277">
        <v>277</v>
      </c>
    </row>
    <row r="278" spans="1:10">
      <c r="A278" s="120">
        <v>38629</v>
      </c>
      <c r="B278">
        <v>2.1473</v>
      </c>
      <c r="C278">
        <v>2.68</v>
      </c>
      <c r="E278" s="170">
        <v>4.2599999999999999E-2</v>
      </c>
      <c r="I278">
        <v>2.65</v>
      </c>
      <c r="J278">
        <v>278</v>
      </c>
    </row>
    <row r="279" spans="1:10">
      <c r="A279" s="120">
        <v>38630</v>
      </c>
      <c r="B279">
        <v>2.1473</v>
      </c>
      <c r="C279">
        <v>2.6949999999999998</v>
      </c>
      <c r="D279" s="170">
        <v>4.2599999999999999E-2</v>
      </c>
      <c r="E279" s="170">
        <v>4.2599999999999999E-2</v>
      </c>
      <c r="I279">
        <v>2.65</v>
      </c>
      <c r="J279">
        <v>279</v>
      </c>
    </row>
    <row r="280" spans="1:10">
      <c r="A280" s="120">
        <v>38631</v>
      </c>
      <c r="B280">
        <v>2.1473</v>
      </c>
      <c r="C280">
        <v>2.7149999999999999</v>
      </c>
      <c r="D280" s="170">
        <v>4.0300000000000002E-2</v>
      </c>
      <c r="E280" s="170">
        <v>4.0300000000000002E-2</v>
      </c>
      <c r="I280">
        <v>2.66</v>
      </c>
      <c r="J280">
        <v>280</v>
      </c>
    </row>
    <row r="281" spans="1:10">
      <c r="A281" s="120">
        <v>38632</v>
      </c>
      <c r="B281">
        <v>2.1473</v>
      </c>
      <c r="C281">
        <v>2.7149999999999999</v>
      </c>
      <c r="D281" s="170">
        <v>3.44E-2</v>
      </c>
      <c r="E281" s="170">
        <v>3.44E-2</v>
      </c>
      <c r="I281">
        <v>2.66</v>
      </c>
      <c r="J281">
        <v>281</v>
      </c>
    </row>
    <row r="282" spans="1:10">
      <c r="A282" s="120">
        <v>38633</v>
      </c>
      <c r="B282">
        <v>2.1473</v>
      </c>
      <c r="E282" s="170">
        <v>3.44E-2</v>
      </c>
      <c r="I282">
        <v>2.67</v>
      </c>
      <c r="J282">
        <v>282</v>
      </c>
    </row>
    <row r="283" spans="1:10">
      <c r="A283" s="120">
        <v>38634</v>
      </c>
      <c r="E283" s="170">
        <v>3.44E-2</v>
      </c>
      <c r="I283">
        <v>2.67</v>
      </c>
      <c r="J283">
        <v>283</v>
      </c>
    </row>
    <row r="284" spans="1:10">
      <c r="A284" s="120">
        <v>38635</v>
      </c>
      <c r="C284">
        <v>2.7</v>
      </c>
      <c r="E284" s="170">
        <v>3.5299999999999998E-2</v>
      </c>
      <c r="I284">
        <v>2.67</v>
      </c>
      <c r="J284">
        <v>284</v>
      </c>
    </row>
    <row r="285" spans="1:10">
      <c r="A285" s="120">
        <v>38636</v>
      </c>
      <c r="B285">
        <v>2.1473</v>
      </c>
      <c r="C285">
        <v>2.7</v>
      </c>
      <c r="E285" s="170">
        <v>3.6200000000000003E-2</v>
      </c>
      <c r="I285">
        <v>2.67</v>
      </c>
      <c r="J285">
        <v>285</v>
      </c>
    </row>
    <row r="286" spans="1:10">
      <c r="A286" s="120">
        <v>38637</v>
      </c>
      <c r="B286">
        <v>2.1473</v>
      </c>
      <c r="E286" s="170">
        <v>3.6200000000000003E-2</v>
      </c>
      <c r="I286">
        <v>2.67</v>
      </c>
      <c r="J286">
        <v>286</v>
      </c>
    </row>
    <row r="287" spans="1:10">
      <c r="A287" s="120">
        <v>38638</v>
      </c>
      <c r="B287">
        <v>2.1473</v>
      </c>
      <c r="C287">
        <v>2.73</v>
      </c>
      <c r="D287" s="170">
        <v>3.6200000000000003E-2</v>
      </c>
      <c r="E287" s="170">
        <v>3.6200000000000003E-2</v>
      </c>
      <c r="I287">
        <v>2.67</v>
      </c>
      <c r="J287">
        <v>287</v>
      </c>
    </row>
    <row r="288" spans="1:10">
      <c r="A288" s="120">
        <v>38639</v>
      </c>
      <c r="B288">
        <v>2.1473</v>
      </c>
      <c r="C288">
        <v>2.72</v>
      </c>
      <c r="D288" s="170">
        <v>3.4299999999999997E-2</v>
      </c>
      <c r="E288" s="170">
        <v>3.4299999999999997E-2</v>
      </c>
      <c r="I288">
        <v>2.68</v>
      </c>
      <c r="J288">
        <v>288</v>
      </c>
    </row>
    <row r="289" spans="1:10">
      <c r="A289" s="120">
        <v>38640</v>
      </c>
      <c r="B289">
        <v>2.1473</v>
      </c>
      <c r="E289" s="170">
        <v>3.4299999999999997E-2</v>
      </c>
      <c r="I289">
        <v>2.68</v>
      </c>
      <c r="J289">
        <v>289</v>
      </c>
    </row>
    <row r="290" spans="1:10">
      <c r="A290" s="120">
        <v>38641</v>
      </c>
      <c r="B290">
        <v>2.1473</v>
      </c>
      <c r="E290" s="170">
        <v>3.4299999999999997E-2</v>
      </c>
      <c r="I290">
        <v>2.68</v>
      </c>
      <c r="J290">
        <v>290</v>
      </c>
    </row>
    <row r="291" spans="1:10">
      <c r="A291" s="120">
        <v>38642</v>
      </c>
      <c r="B291">
        <v>2.1473</v>
      </c>
      <c r="C291">
        <v>2.7450000000000001</v>
      </c>
      <c r="E291" s="170">
        <v>2.8899999999999999E-2</v>
      </c>
      <c r="I291">
        <v>2.69</v>
      </c>
      <c r="J291">
        <v>291</v>
      </c>
    </row>
    <row r="292" spans="1:10">
      <c r="A292" s="120">
        <v>38643</v>
      </c>
      <c r="B292">
        <v>2.1473</v>
      </c>
      <c r="C292">
        <v>2.75</v>
      </c>
      <c r="E292" s="170">
        <v>2.35E-2</v>
      </c>
      <c r="I292">
        <v>2.69</v>
      </c>
      <c r="J292">
        <v>292</v>
      </c>
    </row>
    <row r="293" spans="1:10">
      <c r="A293" s="120">
        <v>38644</v>
      </c>
      <c r="B293">
        <v>2.1473</v>
      </c>
      <c r="C293">
        <v>2.75</v>
      </c>
      <c r="E293" s="170">
        <v>2.35E-2</v>
      </c>
      <c r="I293">
        <v>2.69</v>
      </c>
      <c r="J293">
        <v>293</v>
      </c>
    </row>
    <row r="294" spans="1:10">
      <c r="A294" s="120">
        <v>38645</v>
      </c>
      <c r="B294">
        <v>2.1473</v>
      </c>
      <c r="C294">
        <v>2.76</v>
      </c>
      <c r="D294" s="170">
        <v>2.35E-2</v>
      </c>
      <c r="E294" s="170">
        <v>2.35E-2</v>
      </c>
      <c r="I294">
        <v>2.7</v>
      </c>
      <c r="J294">
        <v>294</v>
      </c>
    </row>
    <row r="295" spans="1:10">
      <c r="A295" s="120">
        <v>38646</v>
      </c>
      <c r="B295">
        <v>2.1473</v>
      </c>
      <c r="C295">
        <v>2.77</v>
      </c>
      <c r="D295" s="170">
        <v>4.0800000000000003E-2</v>
      </c>
      <c r="E295" s="170">
        <v>4.0800000000000003E-2</v>
      </c>
      <c r="I295">
        <v>2.7</v>
      </c>
      <c r="J295">
        <v>295</v>
      </c>
    </row>
    <row r="296" spans="1:10">
      <c r="A296" s="120">
        <v>38647</v>
      </c>
      <c r="B296">
        <v>2.1473</v>
      </c>
      <c r="E296" s="170">
        <v>4.0800000000000003E-2</v>
      </c>
      <c r="I296">
        <v>2.7</v>
      </c>
      <c r="J296">
        <v>296</v>
      </c>
    </row>
    <row r="297" spans="1:10">
      <c r="A297" s="120">
        <v>38648</v>
      </c>
      <c r="B297">
        <v>2.1473</v>
      </c>
      <c r="E297" s="170">
        <v>4.0800000000000003E-2</v>
      </c>
      <c r="I297">
        <v>2.71</v>
      </c>
      <c r="J297">
        <v>297</v>
      </c>
    </row>
    <row r="298" spans="1:10">
      <c r="A298" s="120">
        <v>38649</v>
      </c>
      <c r="B298">
        <v>2.1473</v>
      </c>
      <c r="C298">
        <v>2.76</v>
      </c>
      <c r="E298" s="170">
        <v>2.3599999999999999E-2</v>
      </c>
      <c r="I298">
        <v>2.71</v>
      </c>
      <c r="J298">
        <v>298</v>
      </c>
    </row>
    <row r="299" spans="1:10">
      <c r="A299" s="120">
        <v>38650</v>
      </c>
      <c r="B299">
        <v>2.1473</v>
      </c>
      <c r="C299">
        <v>2.77</v>
      </c>
      <c r="E299" s="170">
        <v>2.3599999999999999E-2</v>
      </c>
      <c r="I299">
        <v>2.71</v>
      </c>
      <c r="J299">
        <v>299</v>
      </c>
    </row>
    <row r="300" spans="1:10">
      <c r="A300" s="120">
        <v>38651</v>
      </c>
      <c r="B300">
        <v>2.1473</v>
      </c>
      <c r="C300">
        <v>2.75</v>
      </c>
      <c r="D300" s="170">
        <v>2.3599999999999999E-2</v>
      </c>
      <c r="E300" s="170">
        <v>2.3599999999999999E-2</v>
      </c>
      <c r="I300">
        <v>2.72</v>
      </c>
      <c r="J300">
        <v>300</v>
      </c>
    </row>
    <row r="301" spans="1:10">
      <c r="A301" s="120">
        <v>38652</v>
      </c>
      <c r="B301">
        <v>2.1473</v>
      </c>
      <c r="C301">
        <v>2.77</v>
      </c>
      <c r="D301" s="170">
        <v>3.3000000000000002E-2</v>
      </c>
      <c r="E301" s="170">
        <v>3.3000000000000002E-2</v>
      </c>
      <c r="I301">
        <v>2.72</v>
      </c>
      <c r="J301">
        <v>301</v>
      </c>
    </row>
    <row r="302" spans="1:10">
      <c r="A302" s="120">
        <v>38653</v>
      </c>
      <c r="B302">
        <v>2.1473</v>
      </c>
      <c r="E302" s="170">
        <v>3.3000000000000002E-2</v>
      </c>
      <c r="I302">
        <v>2.72</v>
      </c>
      <c r="J302">
        <v>302</v>
      </c>
    </row>
    <row r="303" spans="1:10">
      <c r="A303" s="120">
        <v>38654</v>
      </c>
      <c r="B303">
        <v>2.1473</v>
      </c>
      <c r="E303" s="170">
        <v>3.3000000000000002E-2</v>
      </c>
      <c r="I303">
        <v>2.73</v>
      </c>
      <c r="J303">
        <v>303</v>
      </c>
    </row>
    <row r="304" spans="1:10">
      <c r="A304" s="120">
        <v>38655</v>
      </c>
      <c r="B304">
        <v>2.1473</v>
      </c>
      <c r="E304" s="170">
        <v>3.1899999999999998E-2</v>
      </c>
      <c r="I304">
        <v>2.73</v>
      </c>
      <c r="J304">
        <v>304</v>
      </c>
    </row>
    <row r="305" spans="1:10">
      <c r="A305" s="120">
        <v>38656</v>
      </c>
      <c r="B305">
        <v>2.1473</v>
      </c>
      <c r="E305" s="170">
        <v>3.09E-2</v>
      </c>
      <c r="I305">
        <v>2.73</v>
      </c>
      <c r="J305">
        <v>305</v>
      </c>
    </row>
    <row r="306" spans="1:10">
      <c r="A306" s="120">
        <v>38657</v>
      </c>
      <c r="B306">
        <v>2.1473</v>
      </c>
      <c r="C306">
        <v>2.8</v>
      </c>
      <c r="E306" s="170">
        <v>3.09E-2</v>
      </c>
      <c r="I306">
        <v>2.73</v>
      </c>
      <c r="J306">
        <v>306</v>
      </c>
    </row>
    <row r="307" spans="1:10">
      <c r="A307" s="120">
        <v>38658</v>
      </c>
      <c r="B307">
        <v>2.1473</v>
      </c>
      <c r="C307">
        <v>2.78</v>
      </c>
      <c r="D307" s="170">
        <v>3.09E-2</v>
      </c>
      <c r="E307" s="170">
        <v>3.09E-2</v>
      </c>
      <c r="I307">
        <v>2.74</v>
      </c>
      <c r="J307">
        <v>307</v>
      </c>
    </row>
    <row r="308" spans="1:10">
      <c r="A308" s="120">
        <v>38659</v>
      </c>
      <c r="B308">
        <v>2.1473</v>
      </c>
      <c r="C308">
        <v>2.81</v>
      </c>
      <c r="D308" s="170">
        <v>4.0099999999999997E-2</v>
      </c>
      <c r="E308" s="170">
        <v>4.0099999999999997E-2</v>
      </c>
      <c r="I308">
        <v>2.74</v>
      </c>
      <c r="J308">
        <v>308</v>
      </c>
    </row>
    <row r="309" spans="1:10">
      <c r="A309" s="120">
        <v>38660</v>
      </c>
      <c r="B309">
        <v>2.1473</v>
      </c>
      <c r="C309">
        <v>2.82</v>
      </c>
      <c r="D309" s="170">
        <v>3.7999999999999999E-2</v>
      </c>
      <c r="E309" s="170">
        <v>3.7999999999999999E-2</v>
      </c>
      <c r="I309">
        <v>2.75</v>
      </c>
      <c r="J309">
        <v>309</v>
      </c>
    </row>
    <row r="310" spans="1:10">
      <c r="A310" s="120">
        <v>38661</v>
      </c>
      <c r="B310">
        <v>2.1473</v>
      </c>
      <c r="E310" s="170">
        <v>3.7999999999999999E-2</v>
      </c>
      <c r="I310">
        <v>2.75</v>
      </c>
      <c r="J310">
        <v>310</v>
      </c>
    </row>
    <row r="311" spans="1:10">
      <c r="A311" s="120">
        <v>38662</v>
      </c>
      <c r="B311">
        <v>2.1473</v>
      </c>
      <c r="E311" s="170">
        <v>3.7999999999999999E-2</v>
      </c>
      <c r="I311">
        <v>2.76</v>
      </c>
      <c r="J311">
        <v>311</v>
      </c>
    </row>
    <row r="312" spans="1:10">
      <c r="A312" s="120">
        <v>38663</v>
      </c>
      <c r="B312">
        <v>2.1473</v>
      </c>
      <c r="C312">
        <v>2.8</v>
      </c>
      <c r="E312" s="170">
        <v>2.87E-2</v>
      </c>
      <c r="I312">
        <v>2.76</v>
      </c>
      <c r="J312">
        <v>312</v>
      </c>
    </row>
    <row r="313" spans="1:10">
      <c r="A313" s="120">
        <v>38664</v>
      </c>
      <c r="B313">
        <v>2.1473</v>
      </c>
      <c r="C313">
        <v>2.8</v>
      </c>
      <c r="E313" s="170">
        <v>2.87E-2</v>
      </c>
      <c r="I313">
        <v>2.76</v>
      </c>
      <c r="J313">
        <v>313</v>
      </c>
    </row>
    <row r="314" spans="1:10">
      <c r="A314" s="120">
        <v>38665</v>
      </c>
      <c r="B314">
        <v>2.1473</v>
      </c>
      <c r="C314">
        <v>2.8</v>
      </c>
      <c r="D314" s="170">
        <v>2.87E-2</v>
      </c>
      <c r="E314" s="170">
        <v>2.87E-2</v>
      </c>
      <c r="I314">
        <v>2.76</v>
      </c>
      <c r="J314">
        <v>314</v>
      </c>
    </row>
    <row r="315" spans="1:10">
      <c r="A315" s="120">
        <v>38666</v>
      </c>
      <c r="B315">
        <v>2.1473</v>
      </c>
      <c r="C315">
        <v>2.8</v>
      </c>
      <c r="D315" s="170">
        <v>2.87E-2</v>
      </c>
      <c r="E315" s="170">
        <v>2.87E-2</v>
      </c>
      <c r="I315">
        <v>2.77</v>
      </c>
      <c r="J315">
        <v>315</v>
      </c>
    </row>
    <row r="316" spans="1:10">
      <c r="A316" s="120">
        <v>38667</v>
      </c>
      <c r="B316">
        <v>2.1473</v>
      </c>
      <c r="C316">
        <v>2.77</v>
      </c>
      <c r="E316" s="170">
        <v>2.87E-2</v>
      </c>
      <c r="I316">
        <v>2.77</v>
      </c>
      <c r="J316">
        <v>316</v>
      </c>
    </row>
    <row r="317" spans="1:10">
      <c r="A317" s="120">
        <v>38668</v>
      </c>
      <c r="B317">
        <v>2.1473</v>
      </c>
      <c r="E317" s="170">
        <v>2.87E-2</v>
      </c>
      <c r="I317">
        <v>2.77</v>
      </c>
      <c r="J317">
        <v>317</v>
      </c>
    </row>
    <row r="318" spans="1:10">
      <c r="A318" s="120">
        <v>38669</v>
      </c>
      <c r="B318">
        <v>2.1473</v>
      </c>
      <c r="E318" s="170">
        <v>1.12E-2</v>
      </c>
      <c r="I318">
        <v>2.78</v>
      </c>
      <c r="J318">
        <v>318</v>
      </c>
    </row>
    <row r="319" spans="1:10">
      <c r="A319" s="120">
        <v>38670</v>
      </c>
      <c r="B319">
        <v>2.1473</v>
      </c>
      <c r="C319">
        <v>2.78</v>
      </c>
      <c r="E319" s="170">
        <v>-6.1999999999999998E-3</v>
      </c>
      <c r="I319">
        <v>2.78</v>
      </c>
      <c r="J319">
        <v>319</v>
      </c>
    </row>
    <row r="320" spans="1:10">
      <c r="A320" s="120">
        <v>38671</v>
      </c>
      <c r="B320">
        <v>2.1473</v>
      </c>
      <c r="C320">
        <v>2.74</v>
      </c>
      <c r="E320" s="170">
        <v>-6.1999999999999998E-3</v>
      </c>
      <c r="I320">
        <v>2.78</v>
      </c>
      <c r="J320">
        <v>320</v>
      </c>
    </row>
    <row r="321" spans="1:10">
      <c r="A321" s="120">
        <v>38672</v>
      </c>
      <c r="B321">
        <v>2.1473</v>
      </c>
      <c r="C321">
        <v>2.75</v>
      </c>
      <c r="D321" s="170">
        <v>-6.1999999999999998E-3</v>
      </c>
      <c r="E321" s="170">
        <v>-6.1999999999999998E-3</v>
      </c>
      <c r="I321">
        <v>2.78</v>
      </c>
      <c r="J321">
        <v>321</v>
      </c>
    </row>
    <row r="322" spans="1:10">
      <c r="A322" s="120">
        <v>38673</v>
      </c>
      <c r="B322">
        <v>2.1473</v>
      </c>
      <c r="C322">
        <v>2.75</v>
      </c>
      <c r="D322" s="170">
        <v>-4.0000000000000001E-3</v>
      </c>
      <c r="E322" s="170">
        <v>-4.0000000000000001E-3</v>
      </c>
      <c r="I322">
        <v>2.78</v>
      </c>
      <c r="J322">
        <v>322</v>
      </c>
    </row>
    <row r="323" spans="1:10">
      <c r="A323" s="120">
        <v>38674</v>
      </c>
      <c r="B323">
        <v>2.1473</v>
      </c>
      <c r="C323">
        <v>2.7250000000000001</v>
      </c>
      <c r="D323" s="170">
        <v>-1.3100000000000001E-2</v>
      </c>
      <c r="E323" s="170">
        <v>-1.3100000000000001E-2</v>
      </c>
      <c r="I323">
        <v>2.77</v>
      </c>
      <c r="J323">
        <v>323</v>
      </c>
    </row>
    <row r="324" spans="1:10">
      <c r="A324" s="120">
        <v>38675</v>
      </c>
      <c r="B324">
        <v>2.1473</v>
      </c>
      <c r="E324" s="170">
        <v>-1.3100000000000001E-2</v>
      </c>
      <c r="I324">
        <v>2.78</v>
      </c>
      <c r="J324">
        <v>324</v>
      </c>
    </row>
    <row r="325" spans="1:10">
      <c r="A325" s="120">
        <v>38676</v>
      </c>
      <c r="B325">
        <v>2.1473</v>
      </c>
      <c r="E325" s="170">
        <v>-1.3100000000000001E-2</v>
      </c>
      <c r="I325">
        <v>2.78</v>
      </c>
      <c r="J325">
        <v>325</v>
      </c>
    </row>
    <row r="326" spans="1:10">
      <c r="A326" s="120">
        <v>38677</v>
      </c>
      <c r="B326">
        <v>2.1473</v>
      </c>
      <c r="C326">
        <v>2.7250000000000001</v>
      </c>
      <c r="E326" s="170">
        <v>-4.3700000000000003E-2</v>
      </c>
      <c r="I326">
        <v>2.77</v>
      </c>
      <c r="J326">
        <v>326</v>
      </c>
    </row>
    <row r="327" spans="1:10">
      <c r="A327" s="120">
        <v>38678</v>
      </c>
      <c r="B327">
        <v>2.1473</v>
      </c>
      <c r="C327">
        <v>2.625</v>
      </c>
      <c r="E327" s="170">
        <v>-4.3700000000000003E-2</v>
      </c>
      <c r="I327">
        <v>2.77</v>
      </c>
      <c r="J327">
        <v>327</v>
      </c>
    </row>
    <row r="328" spans="1:10">
      <c r="A328" s="120">
        <v>38679</v>
      </c>
      <c r="B328">
        <v>2.1473</v>
      </c>
      <c r="C328">
        <v>2.65</v>
      </c>
      <c r="D328" s="170">
        <v>-4.3700000000000003E-2</v>
      </c>
      <c r="E328" s="170">
        <v>-4.3700000000000003E-2</v>
      </c>
      <c r="I328">
        <v>2.76</v>
      </c>
      <c r="J328">
        <v>328</v>
      </c>
    </row>
    <row r="329" spans="1:10">
      <c r="A329" s="120">
        <v>38680</v>
      </c>
      <c r="B329">
        <v>2.1473</v>
      </c>
      <c r="E329" s="170">
        <v>-5.11E-2</v>
      </c>
      <c r="I329">
        <v>2.76</v>
      </c>
      <c r="J329">
        <v>329</v>
      </c>
    </row>
    <row r="330" spans="1:10">
      <c r="A330" s="120">
        <v>38681</v>
      </c>
      <c r="B330">
        <v>2.1473</v>
      </c>
      <c r="C330">
        <v>2.6</v>
      </c>
      <c r="D330" s="170">
        <v>-5.8400000000000001E-2</v>
      </c>
      <c r="E330" s="170">
        <v>-5.8400000000000001E-2</v>
      </c>
      <c r="I330">
        <v>2.75</v>
      </c>
      <c r="J330">
        <v>330</v>
      </c>
    </row>
    <row r="331" spans="1:10">
      <c r="A331" s="120">
        <v>38682</v>
      </c>
      <c r="B331">
        <v>2.1473</v>
      </c>
      <c r="E331" s="170">
        <v>-5.8400000000000001E-2</v>
      </c>
      <c r="I331">
        <v>2.75</v>
      </c>
      <c r="J331">
        <v>331</v>
      </c>
    </row>
    <row r="332" spans="1:10">
      <c r="A332" s="120">
        <v>38683</v>
      </c>
      <c r="B332">
        <v>2.1469999999999998</v>
      </c>
      <c r="E332" s="170">
        <v>-5.8400000000000001E-2</v>
      </c>
      <c r="I332">
        <v>2.75</v>
      </c>
      <c r="J332">
        <v>332</v>
      </c>
    </row>
    <row r="333" spans="1:10">
      <c r="A333" s="120">
        <v>38684</v>
      </c>
      <c r="B333">
        <v>2.1469999999999998</v>
      </c>
      <c r="C333">
        <v>2.58</v>
      </c>
      <c r="E333" s="170">
        <v>-6.2300000000000001E-2</v>
      </c>
      <c r="I333">
        <v>2.74</v>
      </c>
      <c r="J333">
        <v>333</v>
      </c>
    </row>
    <row r="334" spans="1:10">
      <c r="A334" s="120">
        <v>38685</v>
      </c>
      <c r="B334">
        <v>2.1473</v>
      </c>
      <c r="C334">
        <v>2.6</v>
      </c>
      <c r="E334" s="170">
        <v>-6.6299999999999998E-2</v>
      </c>
      <c r="I334">
        <v>2.74</v>
      </c>
      <c r="J334">
        <v>334</v>
      </c>
    </row>
    <row r="335" spans="1:10">
      <c r="A335" s="120">
        <v>38686</v>
      </c>
      <c r="B335">
        <v>2.1473</v>
      </c>
      <c r="C335">
        <v>2.65</v>
      </c>
      <c r="E335" s="170">
        <v>-6.6299999999999998E-2</v>
      </c>
      <c r="I335">
        <v>2.73</v>
      </c>
      <c r="J335">
        <v>335</v>
      </c>
    </row>
    <row r="336" spans="1:10">
      <c r="A336" s="120">
        <v>38687</v>
      </c>
      <c r="B336">
        <v>2.1473</v>
      </c>
      <c r="C336">
        <v>2.625</v>
      </c>
      <c r="D336" s="170">
        <v>-6.6299999999999998E-2</v>
      </c>
      <c r="E336" s="170">
        <v>-6.6299999999999998E-2</v>
      </c>
      <c r="I336">
        <v>2.73</v>
      </c>
      <c r="J336">
        <v>336</v>
      </c>
    </row>
    <row r="337" spans="1:10">
      <c r="A337" s="120">
        <v>38688</v>
      </c>
      <c r="B337">
        <v>2.1473</v>
      </c>
      <c r="C337">
        <v>2.665</v>
      </c>
      <c r="D337" s="170">
        <v>-4.5199999999999997E-2</v>
      </c>
      <c r="E337" s="170">
        <v>-4.5199999999999997E-2</v>
      </c>
      <c r="I337">
        <v>2.72</v>
      </c>
      <c r="J337">
        <v>337</v>
      </c>
    </row>
    <row r="338" spans="1:10">
      <c r="A338" s="120">
        <v>38689</v>
      </c>
      <c r="B338">
        <v>2.1473</v>
      </c>
      <c r="E338" s="170">
        <v>-4.5199999999999997E-2</v>
      </c>
      <c r="I338">
        <v>2.72</v>
      </c>
      <c r="J338">
        <v>338</v>
      </c>
    </row>
    <row r="339" spans="1:10">
      <c r="A339" s="120">
        <v>38690</v>
      </c>
      <c r="B339">
        <v>2.1469999999999998</v>
      </c>
      <c r="E339" s="170">
        <v>-4.5199999999999997E-2</v>
      </c>
      <c r="I339">
        <v>2.71</v>
      </c>
      <c r="J339">
        <v>339</v>
      </c>
    </row>
    <row r="340" spans="1:10">
      <c r="A340" s="120">
        <v>38691</v>
      </c>
      <c r="B340">
        <v>2.1469999999999998</v>
      </c>
      <c r="C340">
        <v>2.65</v>
      </c>
      <c r="E340" s="170">
        <v>-7.5200000000000003E-2</v>
      </c>
      <c r="I340">
        <v>2.7</v>
      </c>
      <c r="J340">
        <v>340</v>
      </c>
    </row>
    <row r="341" spans="1:10">
      <c r="A341" s="120">
        <v>38692</v>
      </c>
      <c r="B341">
        <v>2.1473</v>
      </c>
      <c r="C341">
        <v>2.6549999999999998</v>
      </c>
      <c r="E341" s="170">
        <v>-7.5200000000000003E-2</v>
      </c>
      <c r="I341">
        <v>2.7</v>
      </c>
      <c r="J341">
        <v>341</v>
      </c>
    </row>
    <row r="342" spans="1:10">
      <c r="A342" s="120">
        <v>38693</v>
      </c>
      <c r="B342">
        <v>2.1473</v>
      </c>
      <c r="C342">
        <v>2.6</v>
      </c>
      <c r="D342" s="170">
        <v>-7.5200000000000003E-2</v>
      </c>
      <c r="E342" s="170">
        <v>-7.5200000000000003E-2</v>
      </c>
      <c r="I342">
        <v>2.7</v>
      </c>
      <c r="J342">
        <v>342</v>
      </c>
    </row>
    <row r="343" spans="1:10">
      <c r="A343" s="120">
        <v>38694</v>
      </c>
      <c r="B343">
        <v>2.1473</v>
      </c>
      <c r="C343">
        <v>2.665</v>
      </c>
      <c r="D343" s="170">
        <v>-5.21E-2</v>
      </c>
      <c r="E343" s="170">
        <v>-5.21E-2</v>
      </c>
      <c r="I343">
        <v>2.69</v>
      </c>
      <c r="J343">
        <v>343</v>
      </c>
    </row>
    <row r="344" spans="1:10">
      <c r="A344" s="120">
        <v>38695</v>
      </c>
      <c r="B344">
        <v>2.1473</v>
      </c>
      <c r="C344">
        <v>2.66</v>
      </c>
      <c r="D344" s="170">
        <v>-5.3800000000000001E-2</v>
      </c>
      <c r="E344" s="170">
        <v>-5.3800000000000001E-2</v>
      </c>
      <c r="I344">
        <v>2.68</v>
      </c>
      <c r="J344">
        <v>344</v>
      </c>
    </row>
    <row r="345" spans="1:10">
      <c r="A345" s="120">
        <v>38696</v>
      </c>
      <c r="B345">
        <v>2.1473</v>
      </c>
      <c r="E345" s="170">
        <v>-5.3800000000000001E-2</v>
      </c>
      <c r="I345">
        <v>2.68</v>
      </c>
      <c r="J345">
        <v>345</v>
      </c>
    </row>
    <row r="346" spans="1:10">
      <c r="A346" s="120">
        <v>38697</v>
      </c>
      <c r="B346">
        <v>2.1473</v>
      </c>
      <c r="E346" s="170">
        <v>-5.3800000000000001E-2</v>
      </c>
      <c r="I346">
        <v>2.67</v>
      </c>
      <c r="J346">
        <v>346</v>
      </c>
    </row>
    <row r="347" spans="1:10">
      <c r="A347" s="120">
        <v>38698</v>
      </c>
      <c r="B347">
        <v>2.1473</v>
      </c>
      <c r="E347" s="170">
        <v>-4.5199999999999997E-2</v>
      </c>
      <c r="I347">
        <v>2.67</v>
      </c>
      <c r="J347">
        <v>347</v>
      </c>
    </row>
    <row r="348" spans="1:10">
      <c r="A348" s="120">
        <v>38699</v>
      </c>
      <c r="B348">
        <v>2.1475</v>
      </c>
      <c r="C348">
        <v>2.65</v>
      </c>
      <c r="E348" s="170">
        <v>-4.5199999999999997E-2</v>
      </c>
      <c r="I348">
        <v>2.67</v>
      </c>
      <c r="J348">
        <v>348</v>
      </c>
    </row>
    <row r="349" spans="1:10">
      <c r="A349" s="120">
        <v>38700</v>
      </c>
      <c r="B349">
        <v>2.1473</v>
      </c>
      <c r="C349">
        <v>2.665</v>
      </c>
      <c r="D349" s="170">
        <v>-4.5199999999999997E-2</v>
      </c>
      <c r="E349" s="170">
        <v>-4.5199999999999997E-2</v>
      </c>
      <c r="I349">
        <v>2.67</v>
      </c>
      <c r="J349">
        <v>349</v>
      </c>
    </row>
    <row r="350" spans="1:10">
      <c r="A350" s="120">
        <v>38701</v>
      </c>
      <c r="B350">
        <v>2.1473</v>
      </c>
      <c r="C350">
        <v>2.665</v>
      </c>
      <c r="D350" s="170">
        <v>-3.1300000000000001E-2</v>
      </c>
      <c r="E350" s="170">
        <v>-3.1300000000000001E-2</v>
      </c>
      <c r="I350">
        <v>2.66</v>
      </c>
      <c r="J350">
        <v>350</v>
      </c>
    </row>
    <row r="351" spans="1:10">
      <c r="A351" s="120">
        <v>38702</v>
      </c>
      <c r="B351">
        <v>2.1473</v>
      </c>
      <c r="C351">
        <v>2.63</v>
      </c>
      <c r="D351" s="170">
        <v>-4.7500000000000001E-2</v>
      </c>
      <c r="E351" s="170">
        <v>-4.7500000000000001E-2</v>
      </c>
      <c r="I351">
        <v>2.66</v>
      </c>
      <c r="J351">
        <v>351</v>
      </c>
    </row>
    <row r="352" spans="1:10">
      <c r="A352" s="120">
        <v>38703</v>
      </c>
      <c r="B352">
        <v>2.1473</v>
      </c>
      <c r="E352" s="170">
        <v>-4.7500000000000001E-2</v>
      </c>
      <c r="I352">
        <v>2.65</v>
      </c>
      <c r="J352">
        <v>352</v>
      </c>
    </row>
    <row r="353" spans="1:10">
      <c r="A353" s="120">
        <v>38704</v>
      </c>
      <c r="B353">
        <v>2.1473</v>
      </c>
      <c r="E353" s="170">
        <v>-4.7500000000000001E-2</v>
      </c>
      <c r="I353">
        <v>2.65</v>
      </c>
      <c r="J353">
        <v>353</v>
      </c>
    </row>
    <row r="354" spans="1:10">
      <c r="A354" s="120">
        <v>38705</v>
      </c>
      <c r="B354">
        <v>2.1473</v>
      </c>
      <c r="C354">
        <v>2.665</v>
      </c>
      <c r="E354" s="170">
        <v>-1.09E-2</v>
      </c>
      <c r="I354">
        <v>2.64</v>
      </c>
      <c r="J354">
        <v>354</v>
      </c>
    </row>
    <row r="355" spans="1:10">
      <c r="A355" s="120">
        <v>38706</v>
      </c>
      <c r="B355">
        <v>2.1473</v>
      </c>
      <c r="C355">
        <v>2.6749999999999998</v>
      </c>
      <c r="E355" s="170">
        <v>-1.09E-2</v>
      </c>
      <c r="I355">
        <v>2.65</v>
      </c>
      <c r="J355">
        <v>355</v>
      </c>
    </row>
    <row r="356" spans="1:10">
      <c r="A356" s="120">
        <v>38707</v>
      </c>
      <c r="B356">
        <v>2.1473</v>
      </c>
      <c r="C356">
        <v>2.6749999999999998</v>
      </c>
      <c r="D356" s="170">
        <v>-1.09E-2</v>
      </c>
      <c r="E356" s="170">
        <v>-1.09E-2</v>
      </c>
      <c r="I356">
        <v>2.65</v>
      </c>
      <c r="J356">
        <v>356</v>
      </c>
    </row>
    <row r="357" spans="1:10">
      <c r="A357" s="120">
        <v>38708</v>
      </c>
      <c r="B357">
        <v>2.1473</v>
      </c>
      <c r="E357" s="170">
        <v>3.0999999999999999E-3</v>
      </c>
      <c r="I357">
        <v>2.64</v>
      </c>
      <c r="J357">
        <v>357</v>
      </c>
    </row>
    <row r="358" spans="1:10">
      <c r="A358" s="120">
        <v>38709</v>
      </c>
      <c r="B358">
        <v>2.1473</v>
      </c>
      <c r="C358">
        <v>2.6749999999999998</v>
      </c>
      <c r="D358" s="170">
        <v>1.7100000000000001E-2</v>
      </c>
      <c r="E358" s="170">
        <v>1.7100000000000001E-2</v>
      </c>
      <c r="I358">
        <v>2.65</v>
      </c>
      <c r="J358">
        <v>358</v>
      </c>
    </row>
    <row r="359" spans="1:10">
      <c r="A359" s="120">
        <v>38710</v>
      </c>
      <c r="B359">
        <v>2.1473</v>
      </c>
      <c r="E359" s="170">
        <v>1.7100000000000001E-2</v>
      </c>
      <c r="I359">
        <v>2.64</v>
      </c>
      <c r="J359">
        <v>359</v>
      </c>
    </row>
    <row r="360" spans="1:10">
      <c r="A360" s="120">
        <v>38711</v>
      </c>
      <c r="B360">
        <v>2.1473</v>
      </c>
      <c r="E360" s="170">
        <v>1.7100000000000001E-2</v>
      </c>
      <c r="I360">
        <v>2.64</v>
      </c>
      <c r="J360">
        <v>360</v>
      </c>
    </row>
    <row r="361" spans="1:10">
      <c r="A361" s="120">
        <v>38712</v>
      </c>
      <c r="B361">
        <v>2.1473</v>
      </c>
      <c r="C361">
        <v>2.6749999999999998</v>
      </c>
      <c r="E361" s="170">
        <v>4.6699999999999998E-2</v>
      </c>
      <c r="I361">
        <v>2.65</v>
      </c>
      <c r="J361">
        <v>361</v>
      </c>
    </row>
    <row r="362" spans="1:10">
      <c r="A362" s="120">
        <v>38713</v>
      </c>
      <c r="B362">
        <v>2.1473</v>
      </c>
      <c r="C362">
        <v>2.7</v>
      </c>
      <c r="E362" s="170">
        <v>4.6699999999999998E-2</v>
      </c>
      <c r="I362">
        <v>2.65</v>
      </c>
      <c r="J362">
        <v>362</v>
      </c>
    </row>
    <row r="363" spans="1:10">
      <c r="A363" s="120">
        <v>38714</v>
      </c>
      <c r="B363">
        <v>2.1473</v>
      </c>
      <c r="C363">
        <v>2.68</v>
      </c>
      <c r="D363" s="170">
        <v>4.6699999999999998E-2</v>
      </c>
      <c r="E363" s="170">
        <v>4.6699999999999998E-2</v>
      </c>
      <c r="I363">
        <v>2.65</v>
      </c>
      <c r="J363">
        <v>363</v>
      </c>
    </row>
    <row r="364" spans="1:10">
      <c r="A364" s="120">
        <v>38715</v>
      </c>
      <c r="B364">
        <v>2.1473</v>
      </c>
      <c r="C364">
        <v>2.68</v>
      </c>
      <c r="D364" s="170">
        <v>3.8600000000000002E-2</v>
      </c>
      <c r="E364" s="170">
        <v>3.8600000000000002E-2</v>
      </c>
      <c r="I364">
        <v>2.66</v>
      </c>
      <c r="J364">
        <v>364</v>
      </c>
    </row>
    <row r="365" spans="1:10">
      <c r="A365" s="120">
        <v>38716</v>
      </c>
      <c r="B365">
        <v>2.1473</v>
      </c>
      <c r="C365">
        <v>2.7</v>
      </c>
      <c r="D365" s="170">
        <v>2.6599999999999999E-2</v>
      </c>
      <c r="E365" s="170">
        <v>2.6599999999999999E-2</v>
      </c>
      <c r="I365">
        <v>2.66</v>
      </c>
      <c r="J365">
        <v>365</v>
      </c>
    </row>
    <row r="366" spans="1:10">
      <c r="A366" s="120">
        <v>38717</v>
      </c>
      <c r="B366">
        <v>2.1473</v>
      </c>
      <c r="E366" s="170">
        <v>2.6599999999999999E-2</v>
      </c>
      <c r="G366" s="170">
        <v>3.4000000000000002E-2</v>
      </c>
      <c r="H366" s="170">
        <v>0.14360000000000001</v>
      </c>
      <c r="I366">
        <v>2.66</v>
      </c>
      <c r="J366">
        <v>366</v>
      </c>
    </row>
    <row r="367" spans="1:10">
      <c r="A367" s="120">
        <v>38718</v>
      </c>
      <c r="B367">
        <v>2.1473</v>
      </c>
      <c r="E367" s="170">
        <v>2.6599999999999999E-2</v>
      </c>
      <c r="G367" s="170">
        <v>3.4000000000000002E-2</v>
      </c>
      <c r="I367">
        <v>2.66</v>
      </c>
      <c r="J367">
        <v>367</v>
      </c>
    </row>
    <row r="368" spans="1:10">
      <c r="A368" s="120">
        <v>38719</v>
      </c>
      <c r="B368">
        <v>2.1473</v>
      </c>
      <c r="C368">
        <v>2.7</v>
      </c>
      <c r="E368" s="170">
        <v>2.6599999999999999E-2</v>
      </c>
      <c r="G368" s="170">
        <v>3.4000000000000002E-2</v>
      </c>
      <c r="I368">
        <v>2.67</v>
      </c>
      <c r="J368">
        <v>368</v>
      </c>
    </row>
    <row r="369" spans="1:10">
      <c r="A369" s="120">
        <v>38720</v>
      </c>
      <c r="B369">
        <v>2.1473</v>
      </c>
      <c r="C369">
        <v>2.7250000000000001</v>
      </c>
      <c r="E369" s="170">
        <v>2.6599999999999999E-2</v>
      </c>
      <c r="F369" s="170">
        <v>3.4000000000000002E-2</v>
      </c>
      <c r="G369" s="170">
        <v>3.4000000000000002E-2</v>
      </c>
      <c r="I369">
        <v>2.67</v>
      </c>
      <c r="J369">
        <v>369</v>
      </c>
    </row>
    <row r="370" spans="1:10">
      <c r="A370" s="120">
        <v>38721</v>
      </c>
      <c r="B370">
        <v>2.1473</v>
      </c>
      <c r="C370">
        <v>2.7</v>
      </c>
      <c r="D370" s="170">
        <v>2.6599999999999999E-2</v>
      </c>
      <c r="E370" s="170">
        <v>2.6599999999999999E-2</v>
      </c>
      <c r="F370" s="170">
        <v>2.5000000000000001E-2</v>
      </c>
      <c r="G370" s="170">
        <v>2.5000000000000001E-2</v>
      </c>
      <c r="I370">
        <v>2.67</v>
      </c>
      <c r="J370">
        <v>370</v>
      </c>
    </row>
    <row r="371" spans="1:10">
      <c r="A371" s="120">
        <v>38722</v>
      </c>
      <c r="B371">
        <v>2.1473</v>
      </c>
      <c r="C371">
        <v>2.7250000000000001</v>
      </c>
      <c r="D371" s="170">
        <v>3.4200000000000001E-2</v>
      </c>
      <c r="E371" s="170">
        <v>3.4200000000000001E-2</v>
      </c>
      <c r="F371" s="170">
        <v>5.7000000000000002E-2</v>
      </c>
      <c r="G371" s="170">
        <v>5.7000000000000002E-2</v>
      </c>
      <c r="I371">
        <v>2.67</v>
      </c>
      <c r="J371">
        <v>371</v>
      </c>
    </row>
    <row r="372" spans="1:10">
      <c r="A372" s="120">
        <v>38723</v>
      </c>
      <c r="B372">
        <v>2.1473</v>
      </c>
      <c r="C372">
        <v>2.7250000000000001</v>
      </c>
      <c r="D372" s="170">
        <v>5.6099999999999997E-2</v>
      </c>
      <c r="E372" s="170">
        <v>5.6099999999999997E-2</v>
      </c>
      <c r="F372" s="170">
        <v>6.5000000000000002E-2</v>
      </c>
      <c r="G372" s="170">
        <v>6.5000000000000002E-2</v>
      </c>
      <c r="I372">
        <v>2.68</v>
      </c>
      <c r="J372">
        <v>372</v>
      </c>
    </row>
    <row r="373" spans="1:10">
      <c r="A373" s="120">
        <v>38724</v>
      </c>
      <c r="B373">
        <v>2.1473</v>
      </c>
      <c r="E373" s="170">
        <v>5.6099999999999997E-2</v>
      </c>
      <c r="G373" s="170">
        <v>6.5000000000000002E-2</v>
      </c>
      <c r="I373">
        <v>2.68</v>
      </c>
      <c r="J373">
        <v>373</v>
      </c>
    </row>
    <row r="374" spans="1:10">
      <c r="A374" s="120">
        <v>38725</v>
      </c>
      <c r="B374">
        <v>2.1473</v>
      </c>
      <c r="E374" s="170">
        <v>5.6099999999999997E-2</v>
      </c>
      <c r="G374" s="170">
        <v>6.5000000000000002E-2</v>
      </c>
      <c r="I374">
        <v>2.68</v>
      </c>
      <c r="J374">
        <v>374</v>
      </c>
    </row>
    <row r="375" spans="1:10">
      <c r="A375" s="120">
        <v>38726</v>
      </c>
      <c r="B375">
        <v>2.1473</v>
      </c>
      <c r="E375" s="170">
        <v>4.6100000000000002E-2</v>
      </c>
      <c r="G375" s="170">
        <v>6.5000000000000002E-2</v>
      </c>
      <c r="I375">
        <v>2.68</v>
      </c>
      <c r="J375">
        <v>375</v>
      </c>
    </row>
    <row r="376" spans="1:10">
      <c r="A376" s="120">
        <v>38727</v>
      </c>
      <c r="B376">
        <v>2.1473</v>
      </c>
      <c r="C376">
        <v>2.75</v>
      </c>
      <c r="E376" s="170">
        <v>3.61E-2</v>
      </c>
      <c r="G376" s="170">
        <v>6.5000000000000002E-2</v>
      </c>
      <c r="I376">
        <v>2.69</v>
      </c>
      <c r="J376">
        <v>376</v>
      </c>
    </row>
    <row r="377" spans="1:10">
      <c r="A377" s="120">
        <v>38728</v>
      </c>
      <c r="B377">
        <v>2.1473</v>
      </c>
      <c r="C377">
        <v>2.7250000000000001</v>
      </c>
      <c r="E377" s="170">
        <v>3.61E-2</v>
      </c>
      <c r="F377" s="170">
        <v>6.5000000000000002E-2</v>
      </c>
      <c r="G377" s="170">
        <v>6.5000000000000002E-2</v>
      </c>
      <c r="I377">
        <v>2.69</v>
      </c>
      <c r="J377">
        <v>377</v>
      </c>
    </row>
    <row r="378" spans="1:10">
      <c r="A378" s="120">
        <v>38729</v>
      </c>
      <c r="B378">
        <v>2.1473</v>
      </c>
      <c r="C378">
        <v>2.7250000000000001</v>
      </c>
      <c r="D378" s="170">
        <v>3.61E-2</v>
      </c>
      <c r="E378" s="170">
        <v>3.61E-2</v>
      </c>
      <c r="F378" s="170">
        <v>6.9000000000000006E-2</v>
      </c>
      <c r="G378" s="170">
        <v>6.9000000000000006E-2</v>
      </c>
      <c r="I378">
        <v>2.69</v>
      </c>
      <c r="J378">
        <v>378</v>
      </c>
    </row>
    <row r="379" spans="1:10">
      <c r="A379" s="120">
        <v>38730</v>
      </c>
      <c r="B379">
        <v>2.1473</v>
      </c>
      <c r="C379">
        <v>2.7</v>
      </c>
      <c r="D379" s="170">
        <v>2.0899999999999998E-2</v>
      </c>
      <c r="E379" s="170">
        <v>2.0899999999999998E-2</v>
      </c>
      <c r="F379" s="170">
        <v>5.5E-2</v>
      </c>
      <c r="G379" s="170">
        <v>5.5E-2</v>
      </c>
      <c r="I379">
        <v>2.69</v>
      </c>
      <c r="J379">
        <v>379</v>
      </c>
    </row>
    <row r="380" spans="1:10">
      <c r="A380" s="120">
        <v>38731</v>
      </c>
      <c r="B380">
        <v>2.1473</v>
      </c>
      <c r="E380" s="170">
        <v>2.0899999999999998E-2</v>
      </c>
      <c r="G380" s="170">
        <v>5.5E-2</v>
      </c>
      <c r="I380">
        <v>2.69</v>
      </c>
      <c r="J380">
        <v>380</v>
      </c>
    </row>
    <row r="381" spans="1:10">
      <c r="A381" s="120">
        <v>38732</v>
      </c>
      <c r="B381">
        <v>2.1473</v>
      </c>
      <c r="E381" s="170">
        <v>2.0899999999999998E-2</v>
      </c>
      <c r="G381" s="170">
        <v>4.2000000000000003E-2</v>
      </c>
      <c r="I381">
        <v>2.7</v>
      </c>
      <c r="J381">
        <v>381</v>
      </c>
    </row>
    <row r="382" spans="1:10">
      <c r="A382" s="120">
        <v>38733</v>
      </c>
      <c r="B382">
        <v>2.1473</v>
      </c>
      <c r="C382">
        <v>2.67</v>
      </c>
      <c r="E382" s="170">
        <v>1E-4</v>
      </c>
      <c r="G382" s="170">
        <v>2.8000000000000001E-2</v>
      </c>
      <c r="I382">
        <v>2.7</v>
      </c>
      <c r="J382">
        <v>382</v>
      </c>
    </row>
    <row r="383" spans="1:10">
      <c r="A383" s="120">
        <v>38734</v>
      </c>
      <c r="B383">
        <v>2.1473</v>
      </c>
      <c r="C383">
        <v>2.65</v>
      </c>
      <c r="E383" s="170">
        <v>1E-4</v>
      </c>
      <c r="F383" s="170">
        <v>2.8000000000000001E-2</v>
      </c>
      <c r="G383" s="170">
        <v>2.8000000000000001E-2</v>
      </c>
      <c r="I383">
        <v>2.7</v>
      </c>
      <c r="J383">
        <v>383</v>
      </c>
    </row>
    <row r="384" spans="1:10">
      <c r="A384" s="120">
        <v>38735</v>
      </c>
      <c r="B384">
        <v>2.1473</v>
      </c>
      <c r="C384">
        <v>2.66</v>
      </c>
      <c r="D384" s="170">
        <v>1E-4</v>
      </c>
      <c r="E384" s="170">
        <v>1E-4</v>
      </c>
      <c r="F384" s="170">
        <v>2.1000000000000001E-2</v>
      </c>
      <c r="G384" s="170">
        <v>2.1000000000000001E-2</v>
      </c>
      <c r="I384">
        <v>2.69</v>
      </c>
      <c r="J384">
        <v>384</v>
      </c>
    </row>
    <row r="385" spans="1:10">
      <c r="A385" s="120">
        <v>38736</v>
      </c>
      <c r="B385">
        <v>2.1473</v>
      </c>
      <c r="C385">
        <v>2.6749999999999998</v>
      </c>
      <c r="D385" s="170">
        <v>2E-3</v>
      </c>
      <c r="E385" s="170">
        <v>2E-3</v>
      </c>
      <c r="F385" s="170">
        <v>2.5999999999999999E-2</v>
      </c>
      <c r="G385" s="170">
        <v>2.5999999999999999E-2</v>
      </c>
      <c r="I385">
        <v>2.69</v>
      </c>
      <c r="J385">
        <v>385</v>
      </c>
    </row>
    <row r="386" spans="1:10">
      <c r="A386" s="120">
        <v>38737</v>
      </c>
      <c r="B386">
        <v>2.1473</v>
      </c>
      <c r="C386">
        <v>2.68</v>
      </c>
      <c r="D386" s="170">
        <v>3.8999999999999998E-3</v>
      </c>
      <c r="E386" s="170">
        <v>3.8999999999999998E-3</v>
      </c>
      <c r="F386" s="170">
        <v>2.1000000000000001E-2</v>
      </c>
      <c r="G386" s="170">
        <v>2.1000000000000001E-2</v>
      </c>
      <c r="I386">
        <v>2.7</v>
      </c>
      <c r="J386">
        <v>386</v>
      </c>
    </row>
    <row r="387" spans="1:10">
      <c r="A387" s="120">
        <v>38738</v>
      </c>
      <c r="B387">
        <v>2.1473</v>
      </c>
      <c r="E387" s="170">
        <v>3.8999999999999998E-3</v>
      </c>
      <c r="G387" s="170">
        <v>2.1000000000000001E-2</v>
      </c>
      <c r="I387">
        <v>2.7</v>
      </c>
      <c r="J387">
        <v>387</v>
      </c>
    </row>
    <row r="388" spans="1:10">
      <c r="A388" s="120">
        <v>38739</v>
      </c>
      <c r="B388">
        <v>2.1473</v>
      </c>
      <c r="E388" s="170">
        <v>3.8999999999999998E-3</v>
      </c>
      <c r="G388" s="170">
        <v>2.1999999999999999E-2</v>
      </c>
      <c r="I388">
        <v>2.7</v>
      </c>
      <c r="J388">
        <v>388</v>
      </c>
    </row>
    <row r="389" spans="1:10">
      <c r="A389" s="120">
        <v>38740</v>
      </c>
      <c r="B389">
        <v>2.1473</v>
      </c>
      <c r="C389">
        <v>2.7</v>
      </c>
      <c r="E389" s="170">
        <v>-5.4999999999999997E-3</v>
      </c>
      <c r="G389" s="170">
        <v>2.3E-2</v>
      </c>
      <c r="I389">
        <v>2.7</v>
      </c>
      <c r="J389">
        <v>389</v>
      </c>
    </row>
    <row r="390" spans="1:10">
      <c r="A390" s="120">
        <v>38741</v>
      </c>
      <c r="B390">
        <v>2.1473</v>
      </c>
      <c r="C390">
        <v>2.6749999999999998</v>
      </c>
      <c r="E390" s="170">
        <v>-5.4999999999999997E-3</v>
      </c>
      <c r="F390" s="170">
        <v>2.3E-2</v>
      </c>
      <c r="G390" s="170">
        <v>2.3E-2</v>
      </c>
      <c r="I390">
        <v>2.7</v>
      </c>
      <c r="J390">
        <v>390</v>
      </c>
    </row>
    <row r="391" spans="1:10">
      <c r="A391" s="120">
        <v>38742</v>
      </c>
      <c r="B391">
        <v>2.1473</v>
      </c>
      <c r="C391">
        <v>2.6549999999999998</v>
      </c>
      <c r="D391" s="170">
        <v>-5.4999999999999997E-3</v>
      </c>
      <c r="E391" s="170">
        <v>-5.4999999999999997E-3</v>
      </c>
      <c r="F391" s="170">
        <v>1.4999999999999999E-2</v>
      </c>
      <c r="G391" s="170">
        <v>1.4999999999999999E-2</v>
      </c>
      <c r="I391">
        <v>2.69</v>
      </c>
      <c r="J391">
        <v>391</v>
      </c>
    </row>
    <row r="392" spans="1:10">
      <c r="A392" s="120">
        <v>38743</v>
      </c>
      <c r="B392">
        <v>2.1473</v>
      </c>
      <c r="C392">
        <v>2.69</v>
      </c>
      <c r="D392" s="170">
        <v>-1.6999999999999999E-3</v>
      </c>
      <c r="E392" s="170">
        <v>-1.6999999999999999E-3</v>
      </c>
      <c r="F392" s="170">
        <v>2.5000000000000001E-2</v>
      </c>
      <c r="G392" s="170">
        <v>2.5000000000000001E-2</v>
      </c>
      <c r="I392">
        <v>2.7</v>
      </c>
      <c r="J392">
        <v>392</v>
      </c>
    </row>
    <row r="393" spans="1:10">
      <c r="A393" s="120">
        <v>38744</v>
      </c>
      <c r="B393">
        <v>2.1473</v>
      </c>
      <c r="C393">
        <v>2.6850000000000001</v>
      </c>
      <c r="D393" s="170">
        <v>3.8999999999999998E-3</v>
      </c>
      <c r="E393" s="170">
        <v>3.8999999999999998E-3</v>
      </c>
      <c r="F393" s="170">
        <v>2.5999999999999999E-2</v>
      </c>
      <c r="G393" s="170">
        <v>2.5999999999999999E-2</v>
      </c>
      <c r="I393">
        <v>2.69</v>
      </c>
      <c r="J393">
        <v>393</v>
      </c>
    </row>
    <row r="394" spans="1:10">
      <c r="A394" s="120">
        <v>38745</v>
      </c>
      <c r="B394">
        <v>2.1473</v>
      </c>
      <c r="E394" s="170">
        <v>3.8999999999999998E-3</v>
      </c>
      <c r="G394" s="170">
        <v>2.5999999999999999E-2</v>
      </c>
      <c r="I394">
        <v>2.7</v>
      </c>
      <c r="J394">
        <v>394</v>
      </c>
    </row>
    <row r="395" spans="1:10">
      <c r="A395" s="120">
        <v>38746</v>
      </c>
      <c r="B395">
        <v>2.1473</v>
      </c>
      <c r="E395" s="170">
        <v>3.8999999999999998E-3</v>
      </c>
      <c r="G395" s="170">
        <v>0.02</v>
      </c>
      <c r="I395">
        <v>2.7</v>
      </c>
      <c r="J395">
        <v>395</v>
      </c>
    </row>
    <row r="396" spans="1:10">
      <c r="A396" s="120">
        <v>38747</v>
      </c>
      <c r="B396">
        <v>2.1473</v>
      </c>
      <c r="C396">
        <v>2.67</v>
      </c>
      <c r="E396" s="170">
        <v>-9.1000000000000004E-3</v>
      </c>
      <c r="G396" s="170">
        <v>1.2999999999999999E-2</v>
      </c>
      <c r="I396">
        <v>2.69</v>
      </c>
      <c r="J396">
        <v>396</v>
      </c>
    </row>
    <row r="397" spans="1:10">
      <c r="A397" s="120">
        <v>38748</v>
      </c>
      <c r="B397">
        <v>2.1473</v>
      </c>
      <c r="C397">
        <v>2.66</v>
      </c>
      <c r="E397" s="170">
        <v>-9.1000000000000004E-3</v>
      </c>
      <c r="F397" s="170">
        <v>1.2999999999999999E-2</v>
      </c>
      <c r="G397" s="170">
        <v>1.2999999999999999E-2</v>
      </c>
      <c r="H397" s="170">
        <v>0.13150000000000001</v>
      </c>
      <c r="I397">
        <v>2.69</v>
      </c>
      <c r="J397">
        <v>397</v>
      </c>
    </row>
    <row r="398" spans="1:10">
      <c r="A398" s="120">
        <v>38749</v>
      </c>
      <c r="B398">
        <v>2.1473</v>
      </c>
      <c r="C398">
        <v>2.67</v>
      </c>
      <c r="D398" s="170">
        <v>-9.1000000000000004E-3</v>
      </c>
      <c r="E398" s="170">
        <v>-9.1000000000000004E-3</v>
      </c>
      <c r="F398" s="170">
        <v>2.1000000000000001E-2</v>
      </c>
      <c r="G398" s="170">
        <v>2.1000000000000001E-2</v>
      </c>
      <c r="I398">
        <v>2.69</v>
      </c>
      <c r="J398">
        <v>398</v>
      </c>
    </row>
    <row r="399" spans="1:10">
      <c r="A399" s="120">
        <v>38750</v>
      </c>
      <c r="B399">
        <v>2.1473</v>
      </c>
      <c r="C399">
        <v>2.66</v>
      </c>
      <c r="D399" s="170">
        <v>-2.1899999999999999E-2</v>
      </c>
      <c r="E399" s="170">
        <v>-2.1899999999999999E-2</v>
      </c>
      <c r="F399" s="170">
        <v>1.2999999999999999E-2</v>
      </c>
      <c r="G399" s="170">
        <v>1.2999999999999999E-2</v>
      </c>
      <c r="I399">
        <v>2.69</v>
      </c>
      <c r="J399">
        <v>399</v>
      </c>
    </row>
    <row r="400" spans="1:10">
      <c r="A400" s="120">
        <v>38751</v>
      </c>
      <c r="B400">
        <v>2.1473</v>
      </c>
      <c r="C400">
        <v>2.67</v>
      </c>
      <c r="D400" s="170">
        <v>-9.1000000000000004E-3</v>
      </c>
      <c r="E400" s="170">
        <v>-9.1000000000000004E-3</v>
      </c>
      <c r="F400" s="170">
        <v>2E-3</v>
      </c>
      <c r="G400" s="170">
        <v>2E-3</v>
      </c>
      <c r="I400">
        <v>2.69</v>
      </c>
      <c r="J400">
        <v>400</v>
      </c>
    </row>
    <row r="401" spans="1:10">
      <c r="A401" s="120">
        <v>38752</v>
      </c>
      <c r="B401">
        <v>2.1473</v>
      </c>
      <c r="E401" s="170">
        <v>-9.1000000000000004E-3</v>
      </c>
      <c r="G401" s="170">
        <v>2E-3</v>
      </c>
      <c r="I401">
        <v>2.69</v>
      </c>
      <c r="J401">
        <v>401</v>
      </c>
    </row>
    <row r="402" spans="1:10">
      <c r="A402" s="120">
        <v>38753</v>
      </c>
      <c r="B402">
        <v>2.1473</v>
      </c>
      <c r="E402" s="170">
        <v>-9.1000000000000004E-3</v>
      </c>
      <c r="G402" s="170">
        <v>2E-3</v>
      </c>
      <c r="I402">
        <v>2.68</v>
      </c>
      <c r="J402">
        <v>402</v>
      </c>
    </row>
    <row r="403" spans="1:10">
      <c r="A403" s="120">
        <v>38754</v>
      </c>
      <c r="B403">
        <v>2.1473</v>
      </c>
      <c r="C403">
        <v>2.67</v>
      </c>
      <c r="E403" s="170">
        <v>-2.63E-2</v>
      </c>
      <c r="G403" s="170">
        <v>-3.0000000000000001E-3</v>
      </c>
      <c r="I403">
        <v>2.68</v>
      </c>
      <c r="J403">
        <v>403</v>
      </c>
    </row>
    <row r="404" spans="1:10">
      <c r="A404" s="120">
        <v>38755</v>
      </c>
      <c r="B404">
        <v>2.1473</v>
      </c>
      <c r="C404">
        <v>2.665</v>
      </c>
      <c r="E404" s="170">
        <v>-4.3499999999999997E-2</v>
      </c>
      <c r="G404" s="170">
        <v>-8.0000000000000002E-3</v>
      </c>
      <c r="I404">
        <v>2.68</v>
      </c>
      <c r="J404">
        <v>404</v>
      </c>
    </row>
    <row r="405" spans="1:10">
      <c r="A405" s="120">
        <v>38756</v>
      </c>
      <c r="B405">
        <v>2.1473</v>
      </c>
      <c r="C405">
        <v>2.645</v>
      </c>
      <c r="E405" s="170">
        <v>-4.3499999999999997E-2</v>
      </c>
      <c r="G405" s="170">
        <v>-8.0000000000000002E-3</v>
      </c>
      <c r="I405">
        <v>2.68</v>
      </c>
      <c r="J405">
        <v>405</v>
      </c>
    </row>
    <row r="406" spans="1:10">
      <c r="A406" s="120">
        <v>38757</v>
      </c>
      <c r="B406">
        <v>2.1473</v>
      </c>
      <c r="C406">
        <v>2.625</v>
      </c>
      <c r="D406" s="170">
        <v>-4.3499999999999997E-2</v>
      </c>
      <c r="E406" s="170">
        <v>-4.3499999999999997E-2</v>
      </c>
      <c r="F406" s="170">
        <v>-8.0000000000000002E-3</v>
      </c>
      <c r="G406" s="170">
        <v>-8.0000000000000002E-3</v>
      </c>
      <c r="I406">
        <v>2.68</v>
      </c>
      <c r="J406">
        <v>406</v>
      </c>
    </row>
    <row r="407" spans="1:10">
      <c r="A407" s="120">
        <v>38758</v>
      </c>
      <c r="B407">
        <v>2.1473</v>
      </c>
      <c r="C407">
        <v>2.625</v>
      </c>
      <c r="D407" s="170">
        <v>-3.4799999999999998E-2</v>
      </c>
      <c r="E407" s="170">
        <v>-3.4799999999999998E-2</v>
      </c>
      <c r="F407" s="170">
        <v>-8.0000000000000002E-3</v>
      </c>
      <c r="G407" s="170">
        <v>-8.0000000000000002E-3</v>
      </c>
      <c r="I407">
        <v>2.67</v>
      </c>
      <c r="J407">
        <v>407</v>
      </c>
    </row>
    <row r="408" spans="1:10">
      <c r="A408" s="120">
        <v>38759</v>
      </c>
      <c r="B408">
        <v>2.1473</v>
      </c>
      <c r="E408" s="170">
        <v>-3.4799999999999998E-2</v>
      </c>
      <c r="G408" s="170">
        <v>-8.0000000000000002E-3</v>
      </c>
      <c r="I408">
        <v>2.67</v>
      </c>
      <c r="J408">
        <v>408</v>
      </c>
    </row>
    <row r="409" spans="1:10">
      <c r="A409" s="120">
        <v>38760</v>
      </c>
      <c r="B409">
        <v>2.1473</v>
      </c>
      <c r="E409" s="170">
        <v>-3.4799999999999998E-2</v>
      </c>
      <c r="G409" s="170">
        <v>-3.0000000000000001E-3</v>
      </c>
      <c r="I409">
        <v>2.67</v>
      </c>
      <c r="J409">
        <v>409</v>
      </c>
    </row>
    <row r="410" spans="1:10">
      <c r="A410" s="120">
        <v>38761</v>
      </c>
      <c r="B410">
        <v>2.1473</v>
      </c>
      <c r="C410">
        <v>2.625</v>
      </c>
      <c r="E410" s="170">
        <v>-1.49E-2</v>
      </c>
      <c r="G410" s="170">
        <v>2E-3</v>
      </c>
      <c r="I410">
        <v>2.66</v>
      </c>
      <c r="J410">
        <v>410</v>
      </c>
    </row>
    <row r="411" spans="1:10">
      <c r="A411" s="120">
        <v>38762</v>
      </c>
      <c r="B411">
        <v>2.1473</v>
      </c>
      <c r="C411">
        <v>2.65</v>
      </c>
      <c r="E411" s="170">
        <v>-1.49E-2</v>
      </c>
      <c r="F411" s="170">
        <v>2E-3</v>
      </c>
      <c r="G411" s="170">
        <v>2E-3</v>
      </c>
      <c r="I411">
        <v>2.66</v>
      </c>
      <c r="J411">
        <v>411</v>
      </c>
    </row>
    <row r="412" spans="1:10">
      <c r="A412" s="120">
        <v>38763</v>
      </c>
      <c r="B412">
        <v>2.1473</v>
      </c>
      <c r="C412">
        <v>2.625</v>
      </c>
      <c r="D412" s="170">
        <v>-1.49E-2</v>
      </c>
      <c r="E412" s="170">
        <v>-1.49E-2</v>
      </c>
      <c r="F412" s="170">
        <v>-4.0000000000000001E-3</v>
      </c>
      <c r="G412" s="170">
        <v>-4.0000000000000001E-3</v>
      </c>
      <c r="I412">
        <v>2.66</v>
      </c>
      <c r="J412">
        <v>412</v>
      </c>
    </row>
    <row r="413" spans="1:10">
      <c r="A413" s="120">
        <v>38764</v>
      </c>
      <c r="B413">
        <v>2.1473</v>
      </c>
      <c r="C413">
        <v>2.625</v>
      </c>
      <c r="D413" s="170">
        <v>-4.0000000000000001E-3</v>
      </c>
      <c r="E413" s="170">
        <v>-4.0000000000000001E-3</v>
      </c>
      <c r="F413" s="170">
        <v>-6.0000000000000001E-3</v>
      </c>
      <c r="G413" s="170">
        <v>-6.0000000000000001E-3</v>
      </c>
      <c r="I413">
        <v>2.66</v>
      </c>
      <c r="J413">
        <v>413</v>
      </c>
    </row>
    <row r="414" spans="1:10">
      <c r="A414" s="120">
        <v>38765</v>
      </c>
      <c r="B414">
        <v>2.1473</v>
      </c>
      <c r="C414">
        <v>2.63</v>
      </c>
      <c r="D414" s="170">
        <v>-5.7999999999999996E-3</v>
      </c>
      <c r="E414" s="170">
        <v>-5.7999999999999996E-3</v>
      </c>
      <c r="F414" s="170">
        <v>-1.9E-2</v>
      </c>
      <c r="G414" s="170">
        <v>-1.9E-2</v>
      </c>
      <c r="I414">
        <v>2.66</v>
      </c>
      <c r="J414">
        <v>414</v>
      </c>
    </row>
    <row r="415" spans="1:10">
      <c r="A415" s="120">
        <v>38766</v>
      </c>
      <c r="B415">
        <v>2.1473</v>
      </c>
      <c r="E415" s="170">
        <v>-5.7999999999999996E-3</v>
      </c>
      <c r="G415" s="170">
        <v>-1.9E-2</v>
      </c>
      <c r="I415">
        <v>2.66</v>
      </c>
      <c r="J415">
        <v>415</v>
      </c>
    </row>
    <row r="416" spans="1:10">
      <c r="A416" s="120">
        <v>38767</v>
      </c>
      <c r="B416">
        <v>2.1473</v>
      </c>
      <c r="E416" s="170">
        <v>-5.7999999999999996E-3</v>
      </c>
      <c r="G416" s="170">
        <v>-2.4E-2</v>
      </c>
      <c r="I416">
        <v>2.66</v>
      </c>
      <c r="J416">
        <v>416</v>
      </c>
    </row>
    <row r="417" spans="1:10">
      <c r="A417" s="120">
        <v>38768</v>
      </c>
      <c r="B417">
        <v>2.1473</v>
      </c>
      <c r="C417">
        <v>2.63</v>
      </c>
      <c r="E417" s="170">
        <v>-2.0500000000000001E-2</v>
      </c>
      <c r="G417" s="170">
        <v>-2.9000000000000001E-2</v>
      </c>
      <c r="I417">
        <v>2.65</v>
      </c>
      <c r="J417">
        <v>417</v>
      </c>
    </row>
    <row r="418" spans="1:10">
      <c r="A418" s="120">
        <v>38769</v>
      </c>
      <c r="B418">
        <v>2.1473</v>
      </c>
      <c r="C418">
        <v>2.62</v>
      </c>
      <c r="E418" s="170">
        <v>-2.0500000000000001E-2</v>
      </c>
      <c r="F418" s="170">
        <v>-2.9000000000000001E-2</v>
      </c>
      <c r="G418" s="170">
        <v>-2.9000000000000001E-2</v>
      </c>
      <c r="I418">
        <v>2.65</v>
      </c>
      <c r="J418">
        <v>418</v>
      </c>
    </row>
    <row r="419" spans="1:10">
      <c r="A419" s="120">
        <v>38770</v>
      </c>
      <c r="B419">
        <v>2.1473</v>
      </c>
      <c r="C419">
        <v>2.63</v>
      </c>
      <c r="D419" s="170">
        <v>-2.0500000000000001E-2</v>
      </c>
      <c r="E419" s="170">
        <v>-2.0500000000000001E-2</v>
      </c>
      <c r="F419" s="170">
        <v>-2.5999999999999999E-2</v>
      </c>
      <c r="G419" s="170">
        <v>-2.5999999999999999E-2</v>
      </c>
      <c r="I419">
        <v>2.65</v>
      </c>
      <c r="J419">
        <v>419</v>
      </c>
    </row>
    <row r="420" spans="1:10">
      <c r="A420" s="120">
        <v>38771</v>
      </c>
      <c r="B420">
        <v>2.1473</v>
      </c>
      <c r="C420">
        <v>2.625</v>
      </c>
      <c r="D420" s="170">
        <v>-1.3299999999999999E-2</v>
      </c>
      <c r="E420" s="170">
        <v>-1.3299999999999999E-2</v>
      </c>
      <c r="F420" s="170">
        <v>-1.7000000000000001E-2</v>
      </c>
      <c r="G420" s="170">
        <v>-1.7000000000000001E-2</v>
      </c>
      <c r="I420">
        <v>2.65</v>
      </c>
      <c r="J420">
        <v>420</v>
      </c>
    </row>
    <row r="421" spans="1:10">
      <c r="A421" s="120">
        <v>38772</v>
      </c>
      <c r="B421">
        <v>2.1473</v>
      </c>
      <c r="C421">
        <v>2.6150000000000002</v>
      </c>
      <c r="D421" s="170">
        <v>-9.5999999999999992E-3</v>
      </c>
      <c r="E421" s="170">
        <v>-9.5999999999999992E-3</v>
      </c>
      <c r="F421" s="170">
        <v>-1.4E-2</v>
      </c>
      <c r="G421" s="170">
        <v>-1.4E-2</v>
      </c>
      <c r="I421">
        <v>2.65</v>
      </c>
      <c r="J421">
        <v>421</v>
      </c>
    </row>
    <row r="422" spans="1:10">
      <c r="A422" s="120">
        <v>38773</v>
      </c>
      <c r="B422">
        <v>2.1473</v>
      </c>
      <c r="E422" s="170">
        <v>-9.5999999999999992E-3</v>
      </c>
      <c r="G422" s="170">
        <v>-1.4E-2</v>
      </c>
      <c r="I422">
        <v>2.65</v>
      </c>
      <c r="J422">
        <v>422</v>
      </c>
    </row>
    <row r="423" spans="1:10">
      <c r="A423" s="120">
        <v>38774</v>
      </c>
      <c r="E423" s="170">
        <v>-9.5999999999999992E-3</v>
      </c>
      <c r="G423" s="170">
        <v>-1.4E-2</v>
      </c>
      <c r="I423">
        <v>2.64</v>
      </c>
      <c r="J423">
        <v>423</v>
      </c>
    </row>
    <row r="424" spans="1:10">
      <c r="A424" s="120">
        <v>38775</v>
      </c>
      <c r="E424" s="170">
        <v>-1.7100000000000001E-2</v>
      </c>
      <c r="G424" s="170">
        <v>-2.3E-2</v>
      </c>
      <c r="I424">
        <v>2.64</v>
      </c>
      <c r="J424">
        <v>424</v>
      </c>
    </row>
    <row r="425" spans="1:10">
      <c r="A425" s="120">
        <v>38776</v>
      </c>
      <c r="B425">
        <v>2.1473</v>
      </c>
      <c r="E425" s="170">
        <v>-1.7100000000000001E-2</v>
      </c>
      <c r="G425" s="170">
        <v>-2.3E-2</v>
      </c>
      <c r="H425" s="170">
        <v>0.12470000000000001</v>
      </c>
      <c r="I425">
        <v>2.64</v>
      </c>
      <c r="J425">
        <v>425</v>
      </c>
    </row>
    <row r="426" spans="1:10">
      <c r="A426" s="120">
        <v>38777</v>
      </c>
      <c r="B426">
        <v>2.1473</v>
      </c>
      <c r="C426">
        <v>2.61</v>
      </c>
      <c r="D426" s="170">
        <v>-1.7100000000000001E-2</v>
      </c>
      <c r="E426" s="170">
        <v>-1.7100000000000001E-2</v>
      </c>
      <c r="F426" s="170">
        <v>-2.3E-2</v>
      </c>
      <c r="G426" s="170">
        <v>-2.3E-2</v>
      </c>
      <c r="I426">
        <v>2.64</v>
      </c>
      <c r="J426">
        <v>426</v>
      </c>
    </row>
    <row r="427" spans="1:10">
      <c r="A427" s="120">
        <v>38778</v>
      </c>
      <c r="B427">
        <v>2.1473</v>
      </c>
      <c r="C427">
        <v>2.61</v>
      </c>
      <c r="D427" s="170">
        <v>-1.34E-2</v>
      </c>
      <c r="E427" s="170">
        <v>-1.34E-2</v>
      </c>
      <c r="F427" s="170">
        <v>-2.5999999999999999E-2</v>
      </c>
      <c r="G427" s="170">
        <v>-2.5999999999999999E-2</v>
      </c>
      <c r="I427">
        <v>2.64</v>
      </c>
      <c r="J427">
        <v>427</v>
      </c>
    </row>
    <row r="428" spans="1:10">
      <c r="A428" s="120">
        <v>38779</v>
      </c>
      <c r="B428">
        <v>2.1473</v>
      </c>
      <c r="C428">
        <v>2.62</v>
      </c>
      <c r="D428" s="170">
        <v>-1.3299999999999999E-2</v>
      </c>
      <c r="E428" s="170">
        <v>-1.3299999999999999E-2</v>
      </c>
      <c r="F428" s="170">
        <v>-5.2999999999999999E-2</v>
      </c>
      <c r="G428" s="170">
        <v>-5.2999999999999999E-2</v>
      </c>
      <c r="I428">
        <v>2.64</v>
      </c>
      <c r="J428">
        <v>428</v>
      </c>
    </row>
    <row r="429" spans="1:10">
      <c r="A429" s="120">
        <v>38780</v>
      </c>
      <c r="B429">
        <v>2.1473</v>
      </c>
      <c r="E429" s="170">
        <v>-1.3299999999999999E-2</v>
      </c>
      <c r="G429" s="170">
        <v>-5.2999999999999999E-2</v>
      </c>
      <c r="I429">
        <v>2.63</v>
      </c>
      <c r="J429">
        <v>429</v>
      </c>
    </row>
    <row r="430" spans="1:10">
      <c r="A430" s="120">
        <v>38781</v>
      </c>
      <c r="B430">
        <v>2.1473</v>
      </c>
      <c r="E430" s="170">
        <v>-1.3299999999999999E-2</v>
      </c>
      <c r="G430" s="170">
        <v>-3.7999999999999999E-2</v>
      </c>
      <c r="I430">
        <v>2.63</v>
      </c>
      <c r="J430">
        <v>430</v>
      </c>
    </row>
    <row r="431" spans="1:10">
      <c r="A431" s="120">
        <v>38782</v>
      </c>
      <c r="B431">
        <v>2.1473</v>
      </c>
      <c r="C431">
        <v>2.62</v>
      </c>
      <c r="E431" s="170">
        <v>-1.7100000000000001E-2</v>
      </c>
      <c r="G431" s="170">
        <v>-2.1999999999999999E-2</v>
      </c>
      <c r="I431">
        <v>2.63</v>
      </c>
      <c r="J431">
        <v>431</v>
      </c>
    </row>
    <row r="432" spans="1:10">
      <c r="A432" s="120">
        <v>38783</v>
      </c>
      <c r="B432">
        <v>2.1473</v>
      </c>
      <c r="C432">
        <v>2.62</v>
      </c>
      <c r="E432" s="170">
        <v>-1.7100000000000001E-2</v>
      </c>
      <c r="F432" s="170">
        <v>-2.1999999999999999E-2</v>
      </c>
      <c r="G432" s="170">
        <v>-2.1999999999999999E-2</v>
      </c>
      <c r="I432">
        <v>2.63</v>
      </c>
      <c r="J432">
        <v>432</v>
      </c>
    </row>
    <row r="433" spans="1:10">
      <c r="A433" s="120">
        <v>38784</v>
      </c>
      <c r="B433">
        <v>2.1473</v>
      </c>
      <c r="C433">
        <v>2.61</v>
      </c>
      <c r="D433" s="170">
        <v>-1.7100000000000001E-2</v>
      </c>
      <c r="E433" s="170">
        <v>-1.7100000000000001E-2</v>
      </c>
      <c r="F433" s="170">
        <v>-0.03</v>
      </c>
      <c r="G433" s="170">
        <v>-0.03</v>
      </c>
      <c r="I433">
        <v>2.63</v>
      </c>
      <c r="J433">
        <v>433</v>
      </c>
    </row>
    <row r="434" spans="1:10">
      <c r="A434" s="120">
        <v>38785</v>
      </c>
      <c r="B434">
        <v>2.1473</v>
      </c>
      <c r="C434">
        <v>2.59</v>
      </c>
      <c r="D434" s="170">
        <v>-2.2800000000000001E-2</v>
      </c>
      <c r="E434" s="170">
        <v>-2.2800000000000001E-2</v>
      </c>
      <c r="F434" s="170">
        <v>-0.03</v>
      </c>
      <c r="G434" s="170">
        <v>-0.03</v>
      </c>
      <c r="I434">
        <v>2.62</v>
      </c>
      <c r="J434">
        <v>434</v>
      </c>
    </row>
    <row r="435" spans="1:10">
      <c r="A435" s="120">
        <v>38786</v>
      </c>
      <c r="B435">
        <v>2.1473</v>
      </c>
      <c r="C435">
        <v>2.57</v>
      </c>
      <c r="D435" s="170">
        <v>-2.3E-2</v>
      </c>
      <c r="E435" s="170">
        <v>-2.3E-2</v>
      </c>
      <c r="F435" s="170">
        <v>-3.7999999999999999E-2</v>
      </c>
      <c r="G435" s="170">
        <v>-3.7999999999999999E-2</v>
      </c>
      <c r="I435">
        <v>2.62</v>
      </c>
      <c r="J435">
        <v>435</v>
      </c>
    </row>
    <row r="436" spans="1:10">
      <c r="A436" s="120">
        <v>38787</v>
      </c>
      <c r="B436">
        <v>2.1473</v>
      </c>
      <c r="E436" s="170">
        <v>-2.3E-2</v>
      </c>
      <c r="G436" s="170">
        <v>-3.7999999999999999E-2</v>
      </c>
      <c r="I436">
        <v>2.62</v>
      </c>
      <c r="J436">
        <v>436</v>
      </c>
    </row>
    <row r="437" spans="1:10">
      <c r="A437" s="120">
        <v>38788</v>
      </c>
      <c r="B437">
        <v>2.1473</v>
      </c>
      <c r="E437" s="170">
        <v>-2.3E-2</v>
      </c>
      <c r="G437" s="170">
        <v>-3.7999999999999999E-2</v>
      </c>
      <c r="I437">
        <v>2.62</v>
      </c>
      <c r="J437">
        <v>437</v>
      </c>
    </row>
    <row r="438" spans="1:10">
      <c r="A438" s="120">
        <v>38789</v>
      </c>
      <c r="B438">
        <v>2.1473</v>
      </c>
      <c r="E438" s="170">
        <v>-1.7399999999999999E-2</v>
      </c>
      <c r="G438" s="170">
        <v>-3.7999999999999999E-2</v>
      </c>
      <c r="I438">
        <v>2.62</v>
      </c>
      <c r="J438">
        <v>438</v>
      </c>
    </row>
    <row r="439" spans="1:10">
      <c r="A439" s="120">
        <v>38790</v>
      </c>
      <c r="B439">
        <v>2.1473</v>
      </c>
      <c r="C439">
        <v>2.57</v>
      </c>
      <c r="E439" s="170">
        <v>-1.7399999999999999E-2</v>
      </c>
      <c r="F439" s="170">
        <v>-3.7999999999999999E-2</v>
      </c>
      <c r="G439" s="170">
        <v>-3.7999999999999999E-2</v>
      </c>
      <c r="I439">
        <v>2.62</v>
      </c>
      <c r="J439">
        <v>439</v>
      </c>
    </row>
    <row r="440" spans="1:10">
      <c r="A440" s="120">
        <v>38791</v>
      </c>
      <c r="B440">
        <v>2.1473</v>
      </c>
      <c r="C440">
        <v>2.5649999999999999</v>
      </c>
      <c r="D440" s="170">
        <v>-1.7399999999999999E-2</v>
      </c>
      <c r="E440" s="170">
        <v>-1.7399999999999999E-2</v>
      </c>
      <c r="F440" s="170">
        <v>-3.5999999999999997E-2</v>
      </c>
      <c r="G440" s="170">
        <v>-3.5999999999999997E-2</v>
      </c>
      <c r="I440">
        <v>2.61</v>
      </c>
      <c r="J440">
        <v>440</v>
      </c>
    </row>
    <row r="441" spans="1:10">
      <c r="A441" s="120">
        <v>38792</v>
      </c>
      <c r="B441">
        <v>2.1473</v>
      </c>
      <c r="C441">
        <v>2.56</v>
      </c>
      <c r="D441" s="170">
        <v>-2.86E-2</v>
      </c>
      <c r="E441" s="170">
        <v>-2.86E-2</v>
      </c>
      <c r="F441" s="170">
        <v>-4.1000000000000002E-2</v>
      </c>
      <c r="G441" s="170">
        <v>-4.1000000000000002E-2</v>
      </c>
      <c r="I441">
        <v>2.61</v>
      </c>
      <c r="J441">
        <v>441</v>
      </c>
    </row>
    <row r="442" spans="1:10">
      <c r="A442" s="120">
        <v>38793</v>
      </c>
      <c r="B442">
        <v>2.1473</v>
      </c>
      <c r="C442">
        <v>2.56</v>
      </c>
      <c r="D442" s="170">
        <v>-1.6500000000000001E-2</v>
      </c>
      <c r="E442" s="170">
        <v>-1.6500000000000001E-2</v>
      </c>
      <c r="F442" s="170">
        <v>-3.3000000000000002E-2</v>
      </c>
      <c r="G442" s="170">
        <v>-3.3000000000000002E-2</v>
      </c>
      <c r="I442">
        <v>2.61</v>
      </c>
      <c r="J442">
        <v>442</v>
      </c>
    </row>
    <row r="443" spans="1:10">
      <c r="A443" s="120">
        <v>38794</v>
      </c>
      <c r="B443">
        <v>2.1473</v>
      </c>
      <c r="E443" s="170">
        <v>-1.6500000000000001E-2</v>
      </c>
      <c r="G443" s="170">
        <v>-3.3000000000000002E-2</v>
      </c>
      <c r="I443">
        <v>2.6</v>
      </c>
      <c r="J443">
        <v>443</v>
      </c>
    </row>
    <row r="444" spans="1:10">
      <c r="A444" s="120">
        <v>38795</v>
      </c>
      <c r="B444">
        <v>2.1473</v>
      </c>
      <c r="E444" s="170">
        <v>-1.6500000000000001E-2</v>
      </c>
      <c r="G444" s="170">
        <v>-2.9000000000000001E-2</v>
      </c>
      <c r="I444">
        <v>2.6</v>
      </c>
      <c r="J444">
        <v>444</v>
      </c>
    </row>
    <row r="445" spans="1:10">
      <c r="A445" s="120">
        <v>38796</v>
      </c>
      <c r="B445">
        <v>2.1473</v>
      </c>
      <c r="C445">
        <v>2.56</v>
      </c>
      <c r="E445" s="170">
        <v>-1.26E-2</v>
      </c>
      <c r="G445" s="170">
        <v>-2.5000000000000001E-2</v>
      </c>
      <c r="I445">
        <v>2.6</v>
      </c>
      <c r="J445">
        <v>445</v>
      </c>
    </row>
    <row r="446" spans="1:10">
      <c r="A446" s="120">
        <v>38797</v>
      </c>
      <c r="B446">
        <v>2.1473</v>
      </c>
      <c r="C446">
        <v>2.57</v>
      </c>
      <c r="E446" s="170">
        <v>-1.26E-2</v>
      </c>
      <c r="F446" s="170">
        <v>-2.5000000000000001E-2</v>
      </c>
      <c r="G446" s="170">
        <v>-2.5000000000000001E-2</v>
      </c>
      <c r="I446">
        <v>2.6</v>
      </c>
      <c r="J446">
        <v>446</v>
      </c>
    </row>
    <row r="447" spans="1:10">
      <c r="A447" s="120">
        <v>38798</v>
      </c>
      <c r="B447">
        <v>2.1473</v>
      </c>
      <c r="C447">
        <v>2.5750000000000002</v>
      </c>
      <c r="D447" s="170">
        <v>-1.26E-2</v>
      </c>
      <c r="E447" s="170">
        <v>-1.26E-2</v>
      </c>
      <c r="F447" s="170">
        <v>-0.02</v>
      </c>
      <c r="G447" s="170">
        <v>-0.02</v>
      </c>
      <c r="I447">
        <v>2.6</v>
      </c>
      <c r="J447">
        <v>447</v>
      </c>
    </row>
    <row r="448" spans="1:10">
      <c r="A448" s="120">
        <v>38799</v>
      </c>
      <c r="B448">
        <v>2.1473</v>
      </c>
      <c r="C448">
        <v>2.58</v>
      </c>
      <c r="D448" s="170">
        <v>-6.8999999999999999E-3</v>
      </c>
      <c r="E448" s="170">
        <v>-6.8999999999999999E-3</v>
      </c>
      <c r="F448" s="170">
        <v>-2.5000000000000001E-2</v>
      </c>
      <c r="G448" s="170">
        <v>-2.5000000000000001E-2</v>
      </c>
      <c r="I448">
        <v>2.59</v>
      </c>
      <c r="J448">
        <v>448</v>
      </c>
    </row>
    <row r="449" spans="1:10">
      <c r="A449" s="120">
        <v>38800</v>
      </c>
      <c r="B449">
        <v>2.1473</v>
      </c>
      <c r="C449">
        <v>2.5649999999999999</v>
      </c>
      <c r="D449" s="170">
        <v>-1.6400000000000001E-2</v>
      </c>
      <c r="E449" s="170">
        <v>-1.6400000000000001E-2</v>
      </c>
      <c r="G449" s="170">
        <v>-2.5000000000000001E-2</v>
      </c>
      <c r="I449">
        <v>2.59</v>
      </c>
      <c r="J449">
        <v>449</v>
      </c>
    </row>
    <row r="450" spans="1:10">
      <c r="A450" s="120">
        <v>38801</v>
      </c>
      <c r="B450">
        <v>2.1473</v>
      </c>
      <c r="E450" s="170">
        <v>-1.6400000000000001E-2</v>
      </c>
      <c r="G450" s="170">
        <v>-2.5000000000000001E-2</v>
      </c>
      <c r="I450">
        <v>2.59</v>
      </c>
      <c r="J450">
        <v>450</v>
      </c>
    </row>
    <row r="451" spans="1:10">
      <c r="A451" s="120">
        <v>38802</v>
      </c>
      <c r="B451">
        <v>2.1473</v>
      </c>
      <c r="E451" s="170">
        <v>-1.6400000000000001E-2</v>
      </c>
      <c r="G451" s="170">
        <v>-0.02</v>
      </c>
      <c r="I451">
        <v>2.59</v>
      </c>
      <c r="J451">
        <v>451</v>
      </c>
    </row>
    <row r="452" spans="1:10">
      <c r="A452" s="120">
        <v>38803</v>
      </c>
      <c r="B452">
        <v>2.1473</v>
      </c>
      <c r="C452">
        <v>2.57</v>
      </c>
      <c r="E452" s="170">
        <v>-1.6400000000000001E-2</v>
      </c>
      <c r="G452" s="170">
        <v>-0.02</v>
      </c>
      <c r="I452">
        <v>2.58</v>
      </c>
      <c r="J452">
        <v>452</v>
      </c>
    </row>
    <row r="453" spans="1:10">
      <c r="A453" s="120">
        <v>38804</v>
      </c>
      <c r="B453">
        <v>2.1473</v>
      </c>
      <c r="C453">
        <v>2.585</v>
      </c>
      <c r="E453" s="170">
        <v>-8.8999999999999999E-3</v>
      </c>
      <c r="F453" s="170">
        <v>-0.02</v>
      </c>
      <c r="G453" s="170">
        <v>-0.02</v>
      </c>
      <c r="I453">
        <v>2.58</v>
      </c>
      <c r="J453">
        <v>453</v>
      </c>
    </row>
    <row r="454" spans="1:10">
      <c r="A454" s="120">
        <v>38805</v>
      </c>
      <c r="B454">
        <v>2.1473</v>
      </c>
      <c r="C454">
        <v>2.5750000000000002</v>
      </c>
      <c r="E454" s="170">
        <v>-8.8999999999999999E-3</v>
      </c>
      <c r="F454" s="170">
        <v>-0.02</v>
      </c>
      <c r="G454" s="170">
        <v>-0.02</v>
      </c>
      <c r="I454">
        <v>2.58</v>
      </c>
      <c r="J454">
        <v>454</v>
      </c>
    </row>
    <row r="455" spans="1:10">
      <c r="A455" s="120">
        <v>38806</v>
      </c>
      <c r="B455">
        <v>2.1473</v>
      </c>
      <c r="C455">
        <v>2.5649999999999999</v>
      </c>
      <c r="E455" s="170">
        <v>-8.8999999999999999E-3</v>
      </c>
      <c r="G455" s="170">
        <v>-2.1999999999999999E-2</v>
      </c>
      <c r="I455">
        <v>2.58</v>
      </c>
      <c r="J455">
        <v>455</v>
      </c>
    </row>
    <row r="456" spans="1:10">
      <c r="A456" s="120">
        <v>38807</v>
      </c>
      <c r="B456">
        <v>2.1473</v>
      </c>
      <c r="C456">
        <v>2.5649999999999999</v>
      </c>
      <c r="D456" s="170">
        <v>-8.8999999999999999E-3</v>
      </c>
      <c r="E456" s="170">
        <v>-8.8999999999999999E-3</v>
      </c>
      <c r="F456" s="170">
        <v>-2.4E-2</v>
      </c>
      <c r="G456" s="170">
        <v>-2.4E-2</v>
      </c>
      <c r="H456" s="170">
        <v>0.1208</v>
      </c>
      <c r="I456">
        <v>2.58</v>
      </c>
      <c r="J456">
        <v>456</v>
      </c>
    </row>
    <row r="457" spans="1:10">
      <c r="A457" s="120">
        <v>38808</v>
      </c>
      <c r="B457">
        <v>2.1473</v>
      </c>
      <c r="E457" s="170">
        <v>-8.8999999999999999E-3</v>
      </c>
      <c r="G457" s="170">
        <v>-2.4E-2</v>
      </c>
      <c r="I457">
        <v>2.58</v>
      </c>
      <c r="J457">
        <v>457</v>
      </c>
    </row>
    <row r="458" spans="1:10">
      <c r="A458" s="120">
        <v>38809</v>
      </c>
      <c r="B458">
        <v>2.1473</v>
      </c>
      <c r="E458" s="170">
        <v>-8.8999999999999999E-3</v>
      </c>
      <c r="G458" s="170">
        <v>-1.4E-2</v>
      </c>
      <c r="I458">
        <v>2.58</v>
      </c>
      <c r="J458">
        <v>458</v>
      </c>
    </row>
    <row r="459" spans="1:10">
      <c r="A459" s="120">
        <v>38810</v>
      </c>
      <c r="B459">
        <v>2.1473</v>
      </c>
      <c r="C459">
        <v>2.67</v>
      </c>
      <c r="E459" s="170">
        <v>-3.0000000000000001E-3</v>
      </c>
      <c r="G459" s="170">
        <v>-5.0000000000000001E-3</v>
      </c>
      <c r="I459">
        <v>2.58</v>
      </c>
      <c r="J459">
        <v>459</v>
      </c>
    </row>
    <row r="460" spans="1:10">
      <c r="A460" s="120">
        <v>38811</v>
      </c>
      <c r="B460">
        <v>2.1473</v>
      </c>
      <c r="C460">
        <v>2.585</v>
      </c>
      <c r="E460" s="170">
        <v>-3.0000000000000001E-3</v>
      </c>
      <c r="F460" s="170">
        <v>-5.0000000000000001E-3</v>
      </c>
      <c r="G460" s="170">
        <v>-5.0000000000000001E-3</v>
      </c>
      <c r="I460">
        <v>2.58</v>
      </c>
      <c r="J460">
        <v>460</v>
      </c>
    </row>
    <row r="461" spans="1:10">
      <c r="A461" s="120">
        <v>38812</v>
      </c>
      <c r="B461">
        <v>2.1473</v>
      </c>
      <c r="C461">
        <v>2.59</v>
      </c>
      <c r="D461" s="170">
        <v>-3.0000000000000001E-3</v>
      </c>
      <c r="E461" s="170">
        <v>-3.0000000000000001E-3</v>
      </c>
      <c r="F461" s="170">
        <v>4.0000000000000001E-3</v>
      </c>
      <c r="G461" s="170">
        <v>4.0000000000000001E-3</v>
      </c>
      <c r="I461">
        <v>2.58</v>
      </c>
      <c r="J461">
        <v>461</v>
      </c>
    </row>
    <row r="462" spans="1:10">
      <c r="A462" s="120">
        <v>38813</v>
      </c>
      <c r="B462">
        <v>2.1473</v>
      </c>
      <c r="E462" s="170">
        <v>-3.0000000000000001E-3</v>
      </c>
      <c r="G462" s="170">
        <v>4.0000000000000001E-3</v>
      </c>
      <c r="I462">
        <v>2.58</v>
      </c>
      <c r="J462">
        <v>462</v>
      </c>
    </row>
    <row r="463" spans="1:10">
      <c r="A463" s="120">
        <v>38814</v>
      </c>
      <c r="B463">
        <v>2.1473</v>
      </c>
      <c r="E463" s="170">
        <v>-3.0000000000000001E-3</v>
      </c>
      <c r="G463" s="170">
        <v>4.0000000000000001E-3</v>
      </c>
      <c r="I463">
        <v>2.58</v>
      </c>
      <c r="J463">
        <v>463</v>
      </c>
    </row>
    <row r="464" spans="1:10">
      <c r="A464" s="120">
        <v>38815</v>
      </c>
      <c r="B464">
        <v>2.1473</v>
      </c>
      <c r="E464" s="170">
        <v>-3.0000000000000001E-3</v>
      </c>
      <c r="G464" s="170">
        <v>4.0000000000000001E-3</v>
      </c>
      <c r="I464">
        <v>2.58</v>
      </c>
      <c r="J464">
        <v>464</v>
      </c>
    </row>
    <row r="465" spans="1:10">
      <c r="A465" s="120">
        <v>38816</v>
      </c>
      <c r="B465">
        <v>2.1473</v>
      </c>
      <c r="E465" s="170">
        <v>-3.0000000000000001E-3</v>
      </c>
      <c r="G465" s="170">
        <v>0</v>
      </c>
      <c r="I465">
        <v>2.58</v>
      </c>
      <c r="J465">
        <v>465</v>
      </c>
    </row>
    <row r="466" spans="1:10">
      <c r="A466" s="120">
        <v>38817</v>
      </c>
      <c r="B466">
        <v>2.1473</v>
      </c>
      <c r="E466" t="e">
        <v>#DIV/0!</v>
      </c>
      <c r="G466" s="170">
        <v>0</v>
      </c>
      <c r="I466">
        <v>2.58</v>
      </c>
      <c r="J466">
        <v>466</v>
      </c>
    </row>
    <row r="467" spans="1:10">
      <c r="A467" s="120">
        <v>38818</v>
      </c>
      <c r="B467">
        <v>2.1473</v>
      </c>
      <c r="E467" t="e">
        <v>#DIV/0!</v>
      </c>
      <c r="G467" s="170">
        <v>1.4999999999999999E-2</v>
      </c>
      <c r="I467">
        <v>2.58</v>
      </c>
      <c r="J467">
        <v>467</v>
      </c>
    </row>
    <row r="468" spans="1:10">
      <c r="A468" s="120">
        <v>38819</v>
      </c>
      <c r="B468">
        <v>2.1473</v>
      </c>
      <c r="E468" t="e">
        <v>#DIV/0!</v>
      </c>
      <c r="G468" s="170">
        <v>2.5000000000000001E-2</v>
      </c>
      <c r="I468">
        <v>2.58</v>
      </c>
      <c r="J468">
        <v>468</v>
      </c>
    </row>
    <row r="469" spans="1:10">
      <c r="A469" s="120">
        <v>38820</v>
      </c>
      <c r="B469">
        <v>2.1473</v>
      </c>
      <c r="E469" t="e">
        <v>#DIV/0!</v>
      </c>
      <c r="G469" s="170">
        <v>4.3999999999999997E-2</v>
      </c>
      <c r="I469">
        <v>2.58</v>
      </c>
      <c r="J469">
        <v>469</v>
      </c>
    </row>
    <row r="470" spans="1:10">
      <c r="A470" s="120">
        <v>38821</v>
      </c>
      <c r="B470">
        <v>2.1473</v>
      </c>
      <c r="E470" t="e">
        <v>#DIV/0!</v>
      </c>
      <c r="G470" s="170">
        <v>4.3999999999999997E-2</v>
      </c>
      <c r="I470">
        <v>2.58</v>
      </c>
      <c r="J470">
        <v>470</v>
      </c>
    </row>
    <row r="471" spans="1:10">
      <c r="A471" s="120">
        <v>38822</v>
      </c>
      <c r="B471">
        <v>2.1473</v>
      </c>
      <c r="E471" t="e">
        <v>#DIV/0!</v>
      </c>
      <c r="G471" s="170">
        <v>4.5999999999999999E-2</v>
      </c>
      <c r="I471">
        <v>2.58</v>
      </c>
      <c r="J471">
        <v>471</v>
      </c>
    </row>
    <row r="472" spans="1:10">
      <c r="A472" s="120">
        <v>38823</v>
      </c>
      <c r="B472">
        <v>2.1473</v>
      </c>
      <c r="E472" s="170">
        <v>1.0800000000000001E-2</v>
      </c>
      <c r="G472" s="170">
        <v>4.5999999999999999E-2</v>
      </c>
      <c r="I472">
        <v>2.58</v>
      </c>
      <c r="J472">
        <v>472</v>
      </c>
    </row>
    <row r="473" spans="1:10">
      <c r="A473" s="120">
        <v>38824</v>
      </c>
      <c r="B473">
        <v>2.1473</v>
      </c>
      <c r="C473">
        <v>2.625</v>
      </c>
      <c r="E473" s="170">
        <v>1.0800000000000001E-2</v>
      </c>
      <c r="G473" s="170">
        <v>4.5999999999999999E-2</v>
      </c>
      <c r="I473">
        <v>2.58</v>
      </c>
      <c r="J473">
        <v>473</v>
      </c>
    </row>
    <row r="474" spans="1:10">
      <c r="A474" s="120">
        <v>38825</v>
      </c>
      <c r="B474">
        <v>2.1473</v>
      </c>
      <c r="C474">
        <v>2.625</v>
      </c>
      <c r="E474" s="170">
        <v>1.0800000000000001E-2</v>
      </c>
      <c r="F474" s="170">
        <v>4.5999999999999999E-2</v>
      </c>
      <c r="G474" s="170">
        <v>4.5999999999999999E-2</v>
      </c>
      <c r="I474">
        <v>2.59</v>
      </c>
      <c r="J474">
        <v>474</v>
      </c>
    </row>
    <row r="475" spans="1:10">
      <c r="A475" s="120">
        <v>38826</v>
      </c>
      <c r="B475">
        <v>2.1473</v>
      </c>
      <c r="E475" s="170">
        <v>1.0800000000000001E-2</v>
      </c>
      <c r="G475" s="170">
        <v>4.3999999999999997E-2</v>
      </c>
      <c r="I475">
        <v>2.59</v>
      </c>
      <c r="J475">
        <v>475</v>
      </c>
    </row>
    <row r="476" spans="1:10">
      <c r="A476" s="120">
        <v>38827</v>
      </c>
      <c r="B476">
        <v>2.1473</v>
      </c>
      <c r="C476">
        <v>2.585</v>
      </c>
      <c r="D476" s="170">
        <v>1.0800000000000001E-2</v>
      </c>
      <c r="E476" s="170">
        <v>1.0800000000000001E-2</v>
      </c>
      <c r="F476" s="170">
        <v>4.2000000000000003E-2</v>
      </c>
      <c r="G476" s="170">
        <v>4.2000000000000003E-2</v>
      </c>
      <c r="I476">
        <v>2.59</v>
      </c>
      <c r="J476">
        <v>476</v>
      </c>
    </row>
    <row r="477" spans="1:10">
      <c r="A477" s="120">
        <v>38828</v>
      </c>
      <c r="B477">
        <v>2.1473</v>
      </c>
      <c r="C477">
        <v>2.585</v>
      </c>
      <c r="D477" s="170">
        <v>8.8999999999999999E-3</v>
      </c>
      <c r="E477" s="170">
        <v>8.8999999999999999E-3</v>
      </c>
      <c r="F477" s="170">
        <v>4.3999999999999997E-2</v>
      </c>
      <c r="G477" s="170">
        <v>4.3999999999999997E-2</v>
      </c>
      <c r="I477">
        <v>2.59</v>
      </c>
      <c r="J477">
        <v>477</v>
      </c>
    </row>
    <row r="478" spans="1:10">
      <c r="A478" s="120">
        <v>38829</v>
      </c>
      <c r="B478">
        <v>2.1473</v>
      </c>
      <c r="E478" s="170">
        <v>8.8999999999999999E-3</v>
      </c>
      <c r="G478" s="170">
        <v>4.3999999999999997E-2</v>
      </c>
      <c r="I478">
        <v>2.59</v>
      </c>
      <c r="J478">
        <v>478</v>
      </c>
    </row>
    <row r="479" spans="1:10">
      <c r="A479" s="120">
        <v>38830</v>
      </c>
      <c r="B479">
        <v>2.1473</v>
      </c>
      <c r="E479" s="170">
        <v>8.8999999999999999E-3</v>
      </c>
      <c r="G479" s="170">
        <v>3.7999999999999999E-2</v>
      </c>
      <c r="I479">
        <v>2.59</v>
      </c>
      <c r="J479">
        <v>479</v>
      </c>
    </row>
    <row r="480" spans="1:10">
      <c r="A480" s="120">
        <v>38831</v>
      </c>
      <c r="B480">
        <v>2.1473</v>
      </c>
      <c r="C480">
        <v>2.58</v>
      </c>
      <c r="E480" s="170">
        <v>1.47E-2</v>
      </c>
      <c r="G480" s="170">
        <v>3.2000000000000001E-2</v>
      </c>
      <c r="I480">
        <v>2.59</v>
      </c>
      <c r="J480">
        <v>480</v>
      </c>
    </row>
    <row r="481" spans="1:10">
      <c r="A481" s="120">
        <v>38832</v>
      </c>
      <c r="B481">
        <v>2.1473</v>
      </c>
      <c r="C481">
        <v>2.585</v>
      </c>
      <c r="E481" s="170">
        <v>1.47E-2</v>
      </c>
      <c r="F481" s="170">
        <v>3.2000000000000001E-2</v>
      </c>
      <c r="G481" s="170">
        <v>3.2000000000000001E-2</v>
      </c>
      <c r="I481">
        <v>2.59</v>
      </c>
      <c r="J481">
        <v>481</v>
      </c>
    </row>
    <row r="482" spans="1:10">
      <c r="A482" s="120">
        <v>38833</v>
      </c>
      <c r="B482">
        <v>2.1473</v>
      </c>
      <c r="C482">
        <v>2.5950000000000002</v>
      </c>
      <c r="D482" s="170">
        <v>1.47E-2</v>
      </c>
      <c r="E482" s="170">
        <v>1.47E-2</v>
      </c>
      <c r="F482" s="170">
        <v>3.2000000000000001E-2</v>
      </c>
      <c r="G482" s="170">
        <v>3.2000000000000001E-2</v>
      </c>
      <c r="I482">
        <v>2.59</v>
      </c>
      <c r="J482">
        <v>482</v>
      </c>
    </row>
    <row r="483" spans="1:10">
      <c r="A483" s="120">
        <v>38834</v>
      </c>
      <c r="B483">
        <v>2.1473</v>
      </c>
      <c r="C483">
        <v>2.59</v>
      </c>
      <c r="D483" s="170">
        <v>6.8999999999999999E-3</v>
      </c>
      <c r="E483" s="170">
        <v>6.8999999999999999E-3</v>
      </c>
      <c r="F483" s="170">
        <v>3.7999999999999999E-2</v>
      </c>
      <c r="G483" s="170">
        <v>3.7999999999999999E-2</v>
      </c>
      <c r="I483">
        <v>2.59</v>
      </c>
      <c r="J483">
        <v>483</v>
      </c>
    </row>
    <row r="484" spans="1:10">
      <c r="A484" s="120">
        <v>38835</v>
      </c>
      <c r="B484">
        <v>2.1473</v>
      </c>
      <c r="C484">
        <v>2.59</v>
      </c>
      <c r="D484" s="170">
        <v>1.0800000000000001E-2</v>
      </c>
      <c r="E484" s="170">
        <v>1.0800000000000001E-2</v>
      </c>
      <c r="F484" s="170">
        <v>3.7999999999999999E-2</v>
      </c>
      <c r="G484" s="170">
        <v>3.7999999999999999E-2</v>
      </c>
      <c r="I484">
        <v>2.59</v>
      </c>
      <c r="J484">
        <v>484</v>
      </c>
    </row>
    <row r="485" spans="1:10">
      <c r="A485" s="120">
        <v>38836</v>
      </c>
      <c r="B485">
        <v>2.1473</v>
      </c>
      <c r="E485" s="170">
        <v>1.0800000000000001E-2</v>
      </c>
      <c r="G485" s="170">
        <v>3.7999999999999999E-2</v>
      </c>
      <c r="I485">
        <v>2.6</v>
      </c>
      <c r="J485">
        <v>485</v>
      </c>
    </row>
    <row r="486" spans="1:10">
      <c r="A486" s="120">
        <v>38837</v>
      </c>
      <c r="B486">
        <v>2.1473</v>
      </c>
      <c r="E486" s="170">
        <v>1.0800000000000001E-2</v>
      </c>
      <c r="G486" s="170">
        <v>3.7999999999999999E-2</v>
      </c>
      <c r="H486" s="170">
        <v>0.1139</v>
      </c>
      <c r="I486">
        <v>2.6</v>
      </c>
      <c r="J486">
        <v>486</v>
      </c>
    </row>
    <row r="487" spans="1:10">
      <c r="A487" s="120">
        <v>38838</v>
      </c>
      <c r="B487">
        <v>2.1473</v>
      </c>
      <c r="E487" s="170">
        <v>-2.1399999999999999E-2</v>
      </c>
      <c r="G487" s="170">
        <v>3.7999999999999999E-2</v>
      </c>
      <c r="I487">
        <v>2.6</v>
      </c>
      <c r="J487">
        <v>487</v>
      </c>
    </row>
    <row r="488" spans="1:10">
      <c r="A488" s="120">
        <v>38839</v>
      </c>
      <c r="B488">
        <v>2.1473</v>
      </c>
      <c r="C488">
        <v>2.59</v>
      </c>
      <c r="E488" s="170">
        <v>-2.1399999999999999E-2</v>
      </c>
      <c r="F488" s="170">
        <v>3.7999999999999999E-2</v>
      </c>
      <c r="G488" s="170">
        <v>3.7999999999999999E-2</v>
      </c>
      <c r="I488">
        <v>2.6</v>
      </c>
      <c r="J488">
        <v>488</v>
      </c>
    </row>
    <row r="489" spans="1:10">
      <c r="A489" s="120">
        <v>38840</v>
      </c>
      <c r="B489">
        <v>2.1473</v>
      </c>
      <c r="C489">
        <v>2.6</v>
      </c>
      <c r="D489" s="170">
        <v>-2.1399999999999999E-2</v>
      </c>
      <c r="E489" s="170">
        <v>-2.1399999999999999E-2</v>
      </c>
      <c r="F489" s="170">
        <v>4.2000000000000003E-2</v>
      </c>
      <c r="G489" s="170">
        <v>4.2000000000000003E-2</v>
      </c>
      <c r="I489">
        <v>2.6</v>
      </c>
      <c r="J489">
        <v>489</v>
      </c>
    </row>
    <row r="490" spans="1:10">
      <c r="A490" s="120">
        <v>38841</v>
      </c>
      <c r="B490">
        <v>2.1473</v>
      </c>
      <c r="C490">
        <v>2.59</v>
      </c>
      <c r="D490" s="170">
        <v>6.8999999999999999E-3</v>
      </c>
      <c r="E490" s="170">
        <v>6.8999999999999999E-3</v>
      </c>
      <c r="F490" s="170">
        <v>3.7999999999999999E-2</v>
      </c>
      <c r="G490" s="170">
        <v>3.7999999999999999E-2</v>
      </c>
      <c r="I490">
        <v>2.59</v>
      </c>
      <c r="J490">
        <v>490</v>
      </c>
    </row>
    <row r="491" spans="1:10">
      <c r="A491" s="120">
        <v>38842</v>
      </c>
      <c r="B491">
        <v>2.1473</v>
      </c>
      <c r="C491">
        <v>2.61</v>
      </c>
      <c r="D491" s="170">
        <v>1.2699999999999999E-2</v>
      </c>
      <c r="E491" s="170">
        <v>1.2699999999999999E-2</v>
      </c>
      <c r="F491" s="170">
        <v>0.05</v>
      </c>
      <c r="G491" s="170">
        <v>0.05</v>
      </c>
      <c r="I491">
        <v>2.6</v>
      </c>
      <c r="J491">
        <v>491</v>
      </c>
    </row>
    <row r="492" spans="1:10">
      <c r="A492" s="120">
        <v>38843</v>
      </c>
      <c r="B492">
        <v>2.1473</v>
      </c>
      <c r="E492" s="170">
        <v>1.2699999999999999E-2</v>
      </c>
      <c r="G492" s="170">
        <v>0.05</v>
      </c>
      <c r="I492">
        <v>2.6</v>
      </c>
      <c r="J492">
        <v>492</v>
      </c>
    </row>
    <row r="493" spans="1:10">
      <c r="A493" s="120">
        <v>38844</v>
      </c>
      <c r="B493">
        <v>2.1473</v>
      </c>
      <c r="E493" s="170">
        <v>1.2699999999999999E-2</v>
      </c>
      <c r="G493" s="170">
        <v>0.05</v>
      </c>
      <c r="I493">
        <v>2.6</v>
      </c>
      <c r="J493">
        <v>493</v>
      </c>
    </row>
    <row r="494" spans="1:10">
      <c r="A494" s="120">
        <v>38845</v>
      </c>
      <c r="B494">
        <v>2.1473</v>
      </c>
      <c r="C494">
        <v>2.6</v>
      </c>
      <c r="E494" s="170">
        <v>1.2699999999999999E-2</v>
      </c>
      <c r="G494" s="170">
        <v>0.04</v>
      </c>
      <c r="I494">
        <v>2.6</v>
      </c>
      <c r="J494">
        <v>494</v>
      </c>
    </row>
    <row r="495" spans="1:10">
      <c r="A495" s="120">
        <v>38846</v>
      </c>
      <c r="B495">
        <v>2.1473</v>
      </c>
      <c r="C495">
        <v>2.59</v>
      </c>
      <c r="E495" s="170">
        <v>1.2699999999999999E-2</v>
      </c>
      <c r="G495" s="170">
        <v>0.04</v>
      </c>
      <c r="I495">
        <v>2.6</v>
      </c>
      <c r="J495">
        <v>495</v>
      </c>
    </row>
    <row r="496" spans="1:10">
      <c r="A496" s="120">
        <v>38847</v>
      </c>
      <c r="B496">
        <v>2.1473</v>
      </c>
      <c r="C496">
        <v>2.585</v>
      </c>
      <c r="E496" t="e">
        <v>#DIV/0!</v>
      </c>
      <c r="F496" s="170">
        <v>0.04</v>
      </c>
      <c r="G496" s="170">
        <v>0.04</v>
      </c>
      <c r="I496">
        <v>2.6</v>
      </c>
      <c r="J496">
        <v>496</v>
      </c>
    </row>
    <row r="497" spans="1:10">
      <c r="A497" s="120">
        <v>38848</v>
      </c>
      <c r="B497">
        <v>2.1473</v>
      </c>
      <c r="C497">
        <v>2.57</v>
      </c>
      <c r="E497" t="e">
        <v>#DIV/0!</v>
      </c>
      <c r="F497" s="170">
        <v>0.03</v>
      </c>
      <c r="G497" s="170">
        <v>0.03</v>
      </c>
      <c r="I497">
        <v>2.59</v>
      </c>
      <c r="J497">
        <v>497</v>
      </c>
    </row>
    <row r="498" spans="1:10">
      <c r="A498" s="120">
        <v>38849</v>
      </c>
      <c r="B498">
        <v>2.1473</v>
      </c>
      <c r="C498">
        <v>2.5649999999999999</v>
      </c>
      <c r="E498" t="e">
        <v>#DIV/0!</v>
      </c>
      <c r="F498" s="170">
        <v>4.0000000000000001E-3</v>
      </c>
      <c r="G498" s="170">
        <v>4.0000000000000001E-3</v>
      </c>
      <c r="I498">
        <v>2.59</v>
      </c>
      <c r="J498">
        <v>498</v>
      </c>
    </row>
    <row r="499" spans="1:10">
      <c r="A499" s="120">
        <v>38850</v>
      </c>
      <c r="B499">
        <v>2.1473</v>
      </c>
      <c r="E499" s="170">
        <v>-7.6E-3</v>
      </c>
      <c r="G499" s="170">
        <v>4.0000000000000001E-3</v>
      </c>
      <c r="I499">
        <v>2.59</v>
      </c>
      <c r="J499">
        <v>499</v>
      </c>
    </row>
    <row r="500" spans="1:10">
      <c r="A500" s="120">
        <v>38851</v>
      </c>
      <c r="B500">
        <v>2.1473</v>
      </c>
      <c r="E500" s="170">
        <v>-7.6E-3</v>
      </c>
      <c r="G500" s="170">
        <v>1.9E-2</v>
      </c>
      <c r="I500">
        <v>2.59</v>
      </c>
      <c r="J500">
        <v>500</v>
      </c>
    </row>
    <row r="501" spans="1:10">
      <c r="A501" s="120">
        <v>38852</v>
      </c>
      <c r="B501">
        <v>2.1473</v>
      </c>
      <c r="C501">
        <v>2.585</v>
      </c>
      <c r="E501" s="170">
        <v>-7.6E-3</v>
      </c>
      <c r="G501" s="170">
        <v>3.4000000000000002E-2</v>
      </c>
      <c r="I501">
        <v>2.59</v>
      </c>
      <c r="J501">
        <v>501</v>
      </c>
    </row>
    <row r="502" spans="1:10">
      <c r="A502" s="120">
        <v>38853</v>
      </c>
      <c r="B502">
        <v>2.1473</v>
      </c>
      <c r="C502">
        <v>2.58</v>
      </c>
      <c r="E502" s="170">
        <v>-7.6E-3</v>
      </c>
      <c r="F502" s="170">
        <v>3.4000000000000002E-2</v>
      </c>
      <c r="G502" s="170">
        <v>3.4000000000000002E-2</v>
      </c>
      <c r="I502">
        <v>2.59</v>
      </c>
      <c r="J502">
        <v>502</v>
      </c>
    </row>
    <row r="503" spans="1:10">
      <c r="A503" s="120">
        <v>38854</v>
      </c>
      <c r="B503">
        <v>2.1473</v>
      </c>
      <c r="C503">
        <v>2.6</v>
      </c>
      <c r="D503" s="170">
        <v>-7.6E-3</v>
      </c>
      <c r="E503" s="170">
        <v>-7.6E-3</v>
      </c>
      <c r="F503" s="170">
        <v>4.2999999999999997E-2</v>
      </c>
      <c r="G503" s="170">
        <v>4.2999999999999997E-2</v>
      </c>
      <c r="I503">
        <v>2.59</v>
      </c>
      <c r="J503">
        <v>503</v>
      </c>
    </row>
    <row r="504" spans="1:10">
      <c r="A504" s="120">
        <v>38855</v>
      </c>
      <c r="B504">
        <v>2.1473</v>
      </c>
      <c r="C504">
        <v>2.5950000000000002</v>
      </c>
      <c r="D504" s="170">
        <v>-9.4999999999999998E-3</v>
      </c>
      <c r="E504" s="170">
        <v>-9.4999999999999998E-3</v>
      </c>
      <c r="F504" s="170">
        <v>4.1000000000000002E-2</v>
      </c>
      <c r="G504" s="170">
        <v>4.1000000000000002E-2</v>
      </c>
      <c r="I504">
        <v>2.59</v>
      </c>
      <c r="J504">
        <v>504</v>
      </c>
    </row>
    <row r="505" spans="1:10">
      <c r="A505" s="120">
        <v>38856</v>
      </c>
      <c r="B505">
        <v>2.1473</v>
      </c>
      <c r="C505">
        <v>2.59</v>
      </c>
      <c r="E505" s="170">
        <v>-9.4999999999999998E-3</v>
      </c>
      <c r="F505" s="170">
        <v>4.2999999999999997E-2</v>
      </c>
      <c r="G505" s="170">
        <v>4.2999999999999997E-2</v>
      </c>
      <c r="I505">
        <v>2.59</v>
      </c>
      <c r="J505">
        <v>505</v>
      </c>
    </row>
    <row r="506" spans="1:10">
      <c r="A506" s="120">
        <v>38857</v>
      </c>
      <c r="B506">
        <v>2.1473</v>
      </c>
      <c r="E506" s="170">
        <v>-9.4999999999999998E-3</v>
      </c>
      <c r="G506" s="170">
        <v>4.2999999999999997E-2</v>
      </c>
      <c r="I506">
        <v>2.59</v>
      </c>
      <c r="J506">
        <v>506</v>
      </c>
    </row>
    <row r="507" spans="1:10">
      <c r="A507" s="120">
        <v>38858</v>
      </c>
      <c r="B507">
        <v>2.1473</v>
      </c>
      <c r="E507" s="170">
        <v>-2.8E-3</v>
      </c>
      <c r="G507" s="170">
        <v>4.2999999999999997E-2</v>
      </c>
      <c r="I507">
        <v>2.59</v>
      </c>
      <c r="J507">
        <v>507</v>
      </c>
    </row>
    <row r="508" spans="1:10">
      <c r="A508" s="120">
        <v>38859</v>
      </c>
      <c r="B508">
        <v>2.1473</v>
      </c>
      <c r="C508">
        <v>2.61</v>
      </c>
      <c r="E508" s="170">
        <v>3.8999999999999998E-3</v>
      </c>
      <c r="G508" s="170">
        <v>4.2999999999999997E-2</v>
      </c>
      <c r="I508">
        <v>2.59</v>
      </c>
      <c r="J508">
        <v>508</v>
      </c>
    </row>
    <row r="509" spans="1:10">
      <c r="A509" s="120">
        <v>38860</v>
      </c>
      <c r="B509">
        <v>2.1473</v>
      </c>
      <c r="C509">
        <v>2.59</v>
      </c>
      <c r="E509" s="170">
        <v>3.8999999999999998E-3</v>
      </c>
      <c r="F509" s="170">
        <v>4.2999999999999997E-2</v>
      </c>
      <c r="G509" s="170">
        <v>4.2999999999999997E-2</v>
      </c>
      <c r="I509">
        <v>2.59</v>
      </c>
      <c r="J509">
        <v>509</v>
      </c>
    </row>
    <row r="510" spans="1:10">
      <c r="A510" s="120">
        <v>38861</v>
      </c>
      <c r="B510">
        <v>2.1473</v>
      </c>
      <c r="C510">
        <v>2.585</v>
      </c>
      <c r="D510" s="170">
        <v>3.8999999999999998E-3</v>
      </c>
      <c r="E510" s="170">
        <v>3.8999999999999998E-3</v>
      </c>
      <c r="F510" s="170">
        <v>4.9000000000000002E-2</v>
      </c>
      <c r="G510" s="170">
        <v>4.9000000000000002E-2</v>
      </c>
      <c r="I510">
        <v>2.59</v>
      </c>
      <c r="J510">
        <v>510</v>
      </c>
    </row>
    <row r="511" spans="1:10">
      <c r="A511" s="120">
        <v>38862</v>
      </c>
      <c r="B511">
        <v>2.1473</v>
      </c>
      <c r="C511">
        <v>2.58</v>
      </c>
      <c r="D511" s="170">
        <v>0</v>
      </c>
      <c r="E511" s="170">
        <v>0</v>
      </c>
      <c r="F511" s="170">
        <v>5.0999999999999997E-2</v>
      </c>
      <c r="G511" s="170">
        <v>5.0999999999999997E-2</v>
      </c>
      <c r="I511">
        <v>2.59</v>
      </c>
      <c r="J511">
        <v>511</v>
      </c>
    </row>
    <row r="512" spans="1:10">
      <c r="A512" s="120">
        <v>38863</v>
      </c>
      <c r="B512">
        <v>2.1473</v>
      </c>
      <c r="C512">
        <v>2.58</v>
      </c>
      <c r="D512" s="170">
        <v>-3.8E-3</v>
      </c>
      <c r="E512" s="170">
        <v>-3.8E-3</v>
      </c>
      <c r="F512" s="170">
        <v>5.0999999999999997E-2</v>
      </c>
      <c r="G512" s="170">
        <v>5.0999999999999997E-2</v>
      </c>
      <c r="I512">
        <v>2.59</v>
      </c>
      <c r="J512">
        <v>512</v>
      </c>
    </row>
    <row r="513" spans="1:10">
      <c r="A513" s="120">
        <v>38864</v>
      </c>
      <c r="B513">
        <v>2.1473</v>
      </c>
      <c r="E513" s="170">
        <v>-3.8E-3</v>
      </c>
      <c r="G513" s="170">
        <v>5.0999999999999997E-2</v>
      </c>
      <c r="I513">
        <v>2.59</v>
      </c>
      <c r="J513">
        <v>513</v>
      </c>
    </row>
    <row r="514" spans="1:10">
      <c r="A514" s="120">
        <v>38865</v>
      </c>
      <c r="B514">
        <v>2.1473</v>
      </c>
      <c r="E514" s="170">
        <v>-3.8E-3</v>
      </c>
      <c r="G514" s="170">
        <v>5.0999999999999997E-2</v>
      </c>
      <c r="I514">
        <v>2.59</v>
      </c>
      <c r="J514">
        <v>514</v>
      </c>
    </row>
    <row r="515" spans="1:10">
      <c r="A515" s="120">
        <v>38866</v>
      </c>
      <c r="B515">
        <v>2.1473</v>
      </c>
      <c r="E515" s="170">
        <v>5.7999999999999996E-3</v>
      </c>
      <c r="G515" s="170">
        <v>5.5E-2</v>
      </c>
      <c r="I515">
        <v>2.59</v>
      </c>
      <c r="J515">
        <v>515</v>
      </c>
    </row>
    <row r="516" spans="1:10">
      <c r="A516" s="120">
        <v>38867</v>
      </c>
      <c r="B516">
        <v>2.1473</v>
      </c>
      <c r="C516">
        <v>2.62</v>
      </c>
      <c r="E516" s="170">
        <v>1.55E-2</v>
      </c>
      <c r="G516" s="170">
        <v>5.5E-2</v>
      </c>
      <c r="I516">
        <v>2.59</v>
      </c>
      <c r="J516">
        <v>516</v>
      </c>
    </row>
    <row r="517" spans="1:10">
      <c r="A517" s="120">
        <v>38868</v>
      </c>
      <c r="B517">
        <v>2.1473</v>
      </c>
      <c r="C517">
        <v>2.61</v>
      </c>
      <c r="E517" s="170">
        <v>1.55E-2</v>
      </c>
      <c r="F517" s="170">
        <v>5.5E-2</v>
      </c>
      <c r="G517" s="170">
        <v>5.5E-2</v>
      </c>
      <c r="H517" s="170">
        <v>0.1031</v>
      </c>
      <c r="I517">
        <v>2.59</v>
      </c>
      <c r="J517">
        <v>517</v>
      </c>
    </row>
    <row r="518" spans="1:10">
      <c r="A518" s="120">
        <v>38869</v>
      </c>
      <c r="B518">
        <v>2.1473</v>
      </c>
      <c r="C518">
        <v>2.625</v>
      </c>
      <c r="D518" s="170">
        <v>1.55E-2</v>
      </c>
      <c r="E518" s="170">
        <v>1.55E-2</v>
      </c>
      <c r="F518" s="170">
        <v>6.6000000000000003E-2</v>
      </c>
      <c r="G518" s="170">
        <v>6.6000000000000003E-2</v>
      </c>
      <c r="I518">
        <v>2.59</v>
      </c>
      <c r="J518">
        <v>518</v>
      </c>
    </row>
    <row r="519" spans="1:10">
      <c r="A519" s="120">
        <v>38870</v>
      </c>
      <c r="B519">
        <v>2.1473</v>
      </c>
      <c r="C519">
        <v>2.61</v>
      </c>
      <c r="D519" s="170">
        <v>5.7999999999999996E-3</v>
      </c>
      <c r="E519" s="170">
        <v>5.7999999999999996E-3</v>
      </c>
      <c r="F519" s="170">
        <v>5.8999999999999997E-2</v>
      </c>
      <c r="G519" s="170">
        <v>5.8999999999999997E-2</v>
      </c>
      <c r="I519">
        <v>2.59</v>
      </c>
      <c r="J519">
        <v>519</v>
      </c>
    </row>
    <row r="520" spans="1:10">
      <c r="A520" s="120">
        <v>38871</v>
      </c>
      <c r="B520">
        <v>2.1473</v>
      </c>
      <c r="E520" s="170">
        <v>5.7999999999999996E-3</v>
      </c>
      <c r="G520" s="170">
        <v>5.8999999999999997E-2</v>
      </c>
      <c r="I520">
        <v>2.59</v>
      </c>
      <c r="J520">
        <v>520</v>
      </c>
    </row>
    <row r="521" spans="1:10">
      <c r="A521" s="120">
        <v>38872</v>
      </c>
      <c r="E521" s="170">
        <v>5.7999999999999996E-3</v>
      </c>
      <c r="G521" s="170">
        <v>6.4000000000000001E-2</v>
      </c>
      <c r="I521">
        <v>2.59</v>
      </c>
      <c r="J521">
        <v>521</v>
      </c>
    </row>
    <row r="522" spans="1:10">
      <c r="A522" s="120">
        <v>38873</v>
      </c>
      <c r="E522" s="170">
        <v>9.7000000000000003E-3</v>
      </c>
      <c r="G522" s="170">
        <v>6.8000000000000005E-2</v>
      </c>
      <c r="I522">
        <v>2.59</v>
      </c>
      <c r="J522">
        <v>522</v>
      </c>
    </row>
    <row r="523" spans="1:10">
      <c r="A523" s="120">
        <v>38874</v>
      </c>
      <c r="B523">
        <v>2.1473</v>
      </c>
      <c r="C523">
        <v>2.62</v>
      </c>
      <c r="E523" s="170">
        <v>9.7000000000000003E-3</v>
      </c>
      <c r="F523" s="170">
        <v>6.8000000000000005E-2</v>
      </c>
      <c r="G523" s="170">
        <v>6.8000000000000005E-2</v>
      </c>
      <c r="I523">
        <v>2.59</v>
      </c>
      <c r="J523">
        <v>523</v>
      </c>
    </row>
    <row r="524" spans="1:10">
      <c r="A524" s="120">
        <v>38875</v>
      </c>
      <c r="B524">
        <v>2.1473</v>
      </c>
      <c r="C524">
        <v>2.62</v>
      </c>
      <c r="D524" s="170">
        <v>9.7000000000000003E-3</v>
      </c>
      <c r="E524" s="170">
        <v>9.7000000000000003E-3</v>
      </c>
      <c r="F524" s="170">
        <v>7.1999999999999995E-2</v>
      </c>
      <c r="G524" s="170">
        <v>7.1999999999999995E-2</v>
      </c>
      <c r="I524">
        <v>2.6</v>
      </c>
      <c r="J524">
        <v>524</v>
      </c>
    </row>
    <row r="525" spans="1:10">
      <c r="A525" s="120">
        <v>38876</v>
      </c>
      <c r="B525">
        <v>2.1473</v>
      </c>
      <c r="C525">
        <v>2.61</v>
      </c>
      <c r="D525" s="170">
        <v>9.7000000000000003E-3</v>
      </c>
      <c r="E525" s="170">
        <v>9.7000000000000003E-3</v>
      </c>
      <c r="F525" s="170">
        <v>7.5999999999999998E-2</v>
      </c>
      <c r="G525" s="170">
        <v>7.5999999999999998E-2</v>
      </c>
      <c r="I525">
        <v>2.6</v>
      </c>
      <c r="J525">
        <v>525</v>
      </c>
    </row>
    <row r="526" spans="1:10">
      <c r="A526" s="120">
        <v>38877</v>
      </c>
      <c r="B526">
        <v>2.1473</v>
      </c>
      <c r="C526">
        <v>2.61</v>
      </c>
      <c r="D526" s="170">
        <v>1.17E-2</v>
      </c>
      <c r="E526" s="170">
        <v>1.17E-2</v>
      </c>
      <c r="F526" s="170">
        <v>7.1999999999999995E-2</v>
      </c>
      <c r="G526" s="170">
        <v>7.1999999999999995E-2</v>
      </c>
      <c r="I526">
        <v>2.6</v>
      </c>
      <c r="J526">
        <v>526</v>
      </c>
    </row>
    <row r="527" spans="1:10">
      <c r="A527" s="120">
        <v>38878</v>
      </c>
      <c r="B527">
        <v>2.1473</v>
      </c>
      <c r="E527" s="170">
        <v>1.17E-2</v>
      </c>
      <c r="G527" s="170">
        <v>7.1999999999999995E-2</v>
      </c>
      <c r="I527">
        <v>2.6</v>
      </c>
      <c r="J527">
        <v>527</v>
      </c>
    </row>
    <row r="528" spans="1:10">
      <c r="A528" s="120">
        <v>38879</v>
      </c>
      <c r="E528" s="170">
        <v>1.17E-2</v>
      </c>
      <c r="G528" s="170">
        <v>7.4999999999999997E-2</v>
      </c>
      <c r="I528">
        <v>2.6</v>
      </c>
      <c r="J528">
        <v>528</v>
      </c>
    </row>
    <row r="529" spans="1:10">
      <c r="A529" s="120">
        <v>38880</v>
      </c>
      <c r="C529">
        <v>2.61</v>
      </c>
      <c r="E529" s="170">
        <v>1.17E-2</v>
      </c>
      <c r="G529" s="170">
        <v>7.8E-2</v>
      </c>
      <c r="I529">
        <v>2.6</v>
      </c>
      <c r="J529">
        <v>529</v>
      </c>
    </row>
    <row r="530" spans="1:10">
      <c r="A530" s="120">
        <v>38881</v>
      </c>
      <c r="B530">
        <v>2.1473</v>
      </c>
      <c r="C530">
        <v>2.6150000000000002</v>
      </c>
      <c r="E530" s="170">
        <v>1.17E-2</v>
      </c>
      <c r="F530" s="170">
        <v>7.8E-2</v>
      </c>
      <c r="G530" s="170">
        <v>7.8E-2</v>
      </c>
      <c r="I530">
        <v>2.6</v>
      </c>
      <c r="J530">
        <v>530</v>
      </c>
    </row>
    <row r="531" spans="1:10">
      <c r="A531" s="120">
        <v>38882</v>
      </c>
      <c r="B531">
        <v>2.1473</v>
      </c>
      <c r="C531">
        <v>2.61</v>
      </c>
      <c r="D531" s="170">
        <v>1.17E-2</v>
      </c>
      <c r="E531" s="170">
        <v>1.17E-2</v>
      </c>
      <c r="F531" s="170">
        <v>0.08</v>
      </c>
      <c r="G531" s="170">
        <v>0.08</v>
      </c>
      <c r="I531">
        <v>2.6</v>
      </c>
      <c r="J531">
        <v>531</v>
      </c>
    </row>
    <row r="532" spans="1:10">
      <c r="A532" s="120">
        <v>38883</v>
      </c>
      <c r="B532">
        <v>2.1473</v>
      </c>
      <c r="C532">
        <v>2.62</v>
      </c>
      <c r="D532" s="170">
        <v>1.7500000000000002E-2</v>
      </c>
      <c r="E532" s="170">
        <v>1.7500000000000002E-2</v>
      </c>
      <c r="F532" s="170">
        <v>0.08</v>
      </c>
      <c r="G532" s="170">
        <v>0.08</v>
      </c>
      <c r="I532">
        <v>2.6</v>
      </c>
      <c r="J532">
        <v>532</v>
      </c>
    </row>
    <row r="533" spans="1:10">
      <c r="A533" s="120">
        <v>38884</v>
      </c>
      <c r="B533">
        <v>2.1473</v>
      </c>
      <c r="C533">
        <v>2.6150000000000002</v>
      </c>
      <c r="D533" s="170">
        <v>7.7999999999999996E-3</v>
      </c>
      <c r="E533" s="170">
        <v>7.7999999999999996E-3</v>
      </c>
      <c r="F533" s="170">
        <v>7.8E-2</v>
      </c>
      <c r="G533" s="170">
        <v>7.8E-2</v>
      </c>
      <c r="I533">
        <v>2.61</v>
      </c>
      <c r="J533">
        <v>533</v>
      </c>
    </row>
    <row r="534" spans="1:10">
      <c r="A534" s="120">
        <v>38885</v>
      </c>
      <c r="B534">
        <v>2.1473</v>
      </c>
      <c r="E534" s="170">
        <v>7.7999999999999996E-3</v>
      </c>
      <c r="G534" s="170">
        <v>7.8E-2</v>
      </c>
      <c r="I534">
        <v>2.61</v>
      </c>
      <c r="J534">
        <v>534</v>
      </c>
    </row>
    <row r="535" spans="1:10">
      <c r="A535" s="120">
        <v>38886</v>
      </c>
      <c r="E535" s="170">
        <v>7.7999999999999996E-3</v>
      </c>
      <c r="G535" s="170">
        <v>7.8E-2</v>
      </c>
      <c r="I535">
        <v>2.61</v>
      </c>
      <c r="J535">
        <v>535</v>
      </c>
    </row>
    <row r="536" spans="1:10">
      <c r="A536" s="120">
        <v>38887</v>
      </c>
      <c r="E536" s="170">
        <v>1.26E-2</v>
      </c>
      <c r="G536" s="170">
        <v>7.9000000000000001E-2</v>
      </c>
      <c r="I536">
        <v>2.61</v>
      </c>
      <c r="J536">
        <v>536</v>
      </c>
    </row>
    <row r="537" spans="1:10">
      <c r="A537" s="120">
        <v>38888</v>
      </c>
      <c r="B537">
        <v>2.1473</v>
      </c>
      <c r="C537">
        <v>2.62</v>
      </c>
      <c r="E537" s="170">
        <v>1.26E-2</v>
      </c>
      <c r="F537" s="170">
        <v>7.9000000000000001E-2</v>
      </c>
      <c r="G537" s="170">
        <v>7.9000000000000001E-2</v>
      </c>
      <c r="I537">
        <v>2.61</v>
      </c>
      <c r="J537">
        <v>537</v>
      </c>
    </row>
    <row r="538" spans="1:10">
      <c r="A538" s="120">
        <v>38889</v>
      </c>
      <c r="B538">
        <v>2.1473</v>
      </c>
      <c r="C538">
        <v>2.6349999999999998</v>
      </c>
      <c r="D538" s="170">
        <v>1.26E-2</v>
      </c>
      <c r="E538" s="170">
        <v>1.26E-2</v>
      </c>
      <c r="F538" s="170">
        <v>8.5000000000000006E-2</v>
      </c>
      <c r="G538" s="170">
        <v>8.5000000000000006E-2</v>
      </c>
      <c r="I538">
        <v>2.61</v>
      </c>
      <c r="J538">
        <v>538</v>
      </c>
    </row>
    <row r="539" spans="1:10">
      <c r="A539" s="120">
        <v>38890</v>
      </c>
      <c r="B539">
        <v>2.1473</v>
      </c>
      <c r="C539">
        <v>2.62</v>
      </c>
      <c r="D539" s="170">
        <v>1.46E-2</v>
      </c>
      <c r="E539" s="170">
        <v>1.46E-2</v>
      </c>
      <c r="F539" s="170">
        <v>7.9000000000000001E-2</v>
      </c>
      <c r="G539" s="170">
        <v>7.9000000000000001E-2</v>
      </c>
      <c r="I539">
        <v>2.61</v>
      </c>
      <c r="J539">
        <v>539</v>
      </c>
    </row>
    <row r="540" spans="1:10">
      <c r="A540" s="120">
        <v>38891</v>
      </c>
      <c r="B540">
        <v>2.1473</v>
      </c>
      <c r="C540">
        <v>2.61</v>
      </c>
      <c r="D540" s="170">
        <v>1.2699999999999999E-2</v>
      </c>
      <c r="E540" s="170">
        <v>1.2699999999999999E-2</v>
      </c>
      <c r="F540" s="170">
        <v>7.3999999999999996E-2</v>
      </c>
      <c r="G540" s="170">
        <v>7.3999999999999996E-2</v>
      </c>
      <c r="I540">
        <v>2.61</v>
      </c>
      <c r="J540">
        <v>540</v>
      </c>
    </row>
    <row r="541" spans="1:10">
      <c r="A541" s="120">
        <v>38892</v>
      </c>
      <c r="B541">
        <v>2.1473</v>
      </c>
      <c r="E541" s="170">
        <v>1.2699999999999999E-2</v>
      </c>
      <c r="G541" s="170">
        <v>7.3999999999999996E-2</v>
      </c>
      <c r="I541">
        <v>2.61</v>
      </c>
      <c r="J541">
        <v>541</v>
      </c>
    </row>
    <row r="542" spans="1:10">
      <c r="A542" s="120">
        <v>38893</v>
      </c>
      <c r="E542" s="170">
        <v>1.2699999999999999E-2</v>
      </c>
      <c r="G542" s="170">
        <v>7.3999999999999996E-2</v>
      </c>
      <c r="I542">
        <v>2.61</v>
      </c>
      <c r="J542">
        <v>542</v>
      </c>
    </row>
    <row r="543" spans="1:10">
      <c r="A543" s="120">
        <v>38894</v>
      </c>
      <c r="C543">
        <v>2.63</v>
      </c>
      <c r="E543" s="170">
        <v>6.7999999999999996E-3</v>
      </c>
      <c r="G543" s="170">
        <v>8.1000000000000003E-2</v>
      </c>
      <c r="I543">
        <v>2.62</v>
      </c>
      <c r="J543">
        <v>543</v>
      </c>
    </row>
    <row r="544" spans="1:10">
      <c r="A544" s="120">
        <v>38895</v>
      </c>
      <c r="B544">
        <v>2.1473</v>
      </c>
      <c r="C544">
        <v>2.625</v>
      </c>
      <c r="E544" s="170">
        <v>1E-3</v>
      </c>
      <c r="G544" s="170">
        <v>8.1000000000000003E-2</v>
      </c>
      <c r="I544">
        <v>2.62</v>
      </c>
      <c r="J544">
        <v>544</v>
      </c>
    </row>
    <row r="545" spans="1:10">
      <c r="A545" s="120">
        <v>38896</v>
      </c>
      <c r="B545">
        <v>2.1473</v>
      </c>
      <c r="C545">
        <v>2.6150000000000002</v>
      </c>
      <c r="E545" s="170">
        <v>1E-3</v>
      </c>
      <c r="F545" s="170">
        <v>8.1000000000000003E-2</v>
      </c>
      <c r="G545" s="170">
        <v>8.1000000000000003E-2</v>
      </c>
      <c r="I545">
        <v>2.62</v>
      </c>
      <c r="J545">
        <v>545</v>
      </c>
    </row>
    <row r="546" spans="1:10">
      <c r="A546" s="120">
        <v>38897</v>
      </c>
      <c r="B546">
        <v>2.1473</v>
      </c>
      <c r="C546">
        <v>2.6150000000000002</v>
      </c>
      <c r="D546" s="170">
        <v>1E-3</v>
      </c>
      <c r="E546" s="170">
        <v>1E-3</v>
      </c>
      <c r="G546" s="170">
        <v>7.6999999999999999E-2</v>
      </c>
      <c r="I546">
        <v>2.62</v>
      </c>
      <c r="J546">
        <v>546</v>
      </c>
    </row>
    <row r="547" spans="1:10">
      <c r="A547" s="120">
        <v>38898</v>
      </c>
      <c r="B547">
        <v>2.1473</v>
      </c>
      <c r="C547">
        <v>2.62</v>
      </c>
      <c r="D547" s="170">
        <v>6.7999999999999996E-3</v>
      </c>
      <c r="E547" s="170">
        <v>6.7999999999999996E-3</v>
      </c>
      <c r="F547" s="170">
        <v>7.3999999999999996E-2</v>
      </c>
      <c r="G547" s="170">
        <v>7.3999999999999996E-2</v>
      </c>
      <c r="H547" s="170">
        <v>0.1182</v>
      </c>
      <c r="I547">
        <v>2.62</v>
      </c>
      <c r="J547">
        <v>547</v>
      </c>
    </row>
    <row r="548" spans="1:10">
      <c r="A548" s="120">
        <v>38899</v>
      </c>
      <c r="B548">
        <v>2.1473</v>
      </c>
      <c r="E548" s="170">
        <v>6.7999999999999996E-3</v>
      </c>
      <c r="G548" s="170">
        <v>7.3999999999999996E-2</v>
      </c>
      <c r="I548">
        <v>2.62</v>
      </c>
      <c r="J548">
        <v>548</v>
      </c>
    </row>
    <row r="549" spans="1:10">
      <c r="A549" s="120">
        <v>38900</v>
      </c>
      <c r="E549" s="170">
        <v>6.7999999999999996E-3</v>
      </c>
      <c r="G549" s="170">
        <v>7.3999999999999996E-2</v>
      </c>
      <c r="I549">
        <v>2.62</v>
      </c>
      <c r="J549">
        <v>549</v>
      </c>
    </row>
    <row r="550" spans="1:10">
      <c r="A550" s="120">
        <v>38901</v>
      </c>
      <c r="E550" s="170">
        <v>6.7999999999999996E-3</v>
      </c>
      <c r="G550" s="170">
        <v>7.3999999999999996E-2</v>
      </c>
      <c r="I550">
        <v>2.62</v>
      </c>
      <c r="J550">
        <v>550</v>
      </c>
    </row>
    <row r="551" spans="1:10">
      <c r="A551" s="120">
        <v>38902</v>
      </c>
      <c r="B551">
        <v>2.1473</v>
      </c>
      <c r="C551">
        <v>2.63</v>
      </c>
      <c r="E551" s="170">
        <v>6.7999999999999996E-3</v>
      </c>
      <c r="F551" s="170">
        <v>7.3999999999999996E-2</v>
      </c>
      <c r="G551" s="170">
        <v>7.3999999999999996E-2</v>
      </c>
      <c r="I551">
        <v>2.62</v>
      </c>
      <c r="J551">
        <v>551</v>
      </c>
    </row>
    <row r="552" spans="1:10">
      <c r="A552" s="120">
        <v>38903</v>
      </c>
      <c r="B552">
        <v>2.1473</v>
      </c>
      <c r="E552" s="170">
        <v>6.7999999999999996E-3</v>
      </c>
      <c r="G552" s="170">
        <v>7.0000000000000007E-2</v>
      </c>
      <c r="I552">
        <v>2.62</v>
      </c>
      <c r="J552">
        <v>552</v>
      </c>
    </row>
    <row r="553" spans="1:10">
      <c r="A553" s="120">
        <v>38904</v>
      </c>
      <c r="B553">
        <v>2.1473</v>
      </c>
      <c r="C553">
        <v>2.63</v>
      </c>
      <c r="D553" s="170">
        <v>6.7999999999999996E-3</v>
      </c>
      <c r="E553" s="170">
        <v>6.7999999999999996E-3</v>
      </c>
      <c r="F553" s="170">
        <v>6.6000000000000003E-2</v>
      </c>
      <c r="G553" s="170">
        <v>6.6000000000000003E-2</v>
      </c>
      <c r="I553">
        <v>2.62</v>
      </c>
      <c r="J553">
        <v>553</v>
      </c>
    </row>
    <row r="554" spans="1:10">
      <c r="A554" s="120">
        <v>38905</v>
      </c>
      <c r="B554">
        <v>2.1473</v>
      </c>
      <c r="C554">
        <v>2.665</v>
      </c>
      <c r="D554" s="170">
        <v>2.0199999999999999E-2</v>
      </c>
      <c r="E554" s="170">
        <v>2.0199999999999999E-2</v>
      </c>
      <c r="F554" s="170">
        <v>0.08</v>
      </c>
      <c r="G554" s="170">
        <v>0.08</v>
      </c>
      <c r="I554">
        <v>2.62</v>
      </c>
      <c r="J554">
        <v>554</v>
      </c>
    </row>
    <row r="555" spans="1:10">
      <c r="A555" s="120">
        <v>38906</v>
      </c>
      <c r="B555">
        <v>2.1473</v>
      </c>
      <c r="E555" s="170">
        <v>2.0199999999999999E-2</v>
      </c>
      <c r="G555" s="170">
        <v>0.08</v>
      </c>
      <c r="I555">
        <v>2.62</v>
      </c>
      <c r="J555">
        <v>555</v>
      </c>
    </row>
    <row r="556" spans="1:10">
      <c r="A556" s="120">
        <v>38907</v>
      </c>
      <c r="B556">
        <v>2.1473</v>
      </c>
      <c r="E556" s="170">
        <v>2.0199999999999999E-2</v>
      </c>
      <c r="G556" s="170">
        <v>8.1000000000000003E-2</v>
      </c>
      <c r="I556">
        <v>2.62</v>
      </c>
      <c r="J556">
        <v>556</v>
      </c>
    </row>
    <row r="557" spans="1:10">
      <c r="A557" s="120">
        <v>38908</v>
      </c>
      <c r="B557">
        <v>2.1473</v>
      </c>
      <c r="C557">
        <v>2.665</v>
      </c>
      <c r="E557" s="170">
        <v>1.4500000000000001E-2</v>
      </c>
      <c r="G557" s="170">
        <v>8.2000000000000003E-2</v>
      </c>
      <c r="I557">
        <v>2.63</v>
      </c>
      <c r="J557">
        <v>557</v>
      </c>
    </row>
    <row r="558" spans="1:10">
      <c r="A558" s="120">
        <v>38909</v>
      </c>
      <c r="B558">
        <v>2.1473</v>
      </c>
      <c r="C558">
        <v>2.66</v>
      </c>
      <c r="E558" s="170">
        <v>1.4500000000000001E-2</v>
      </c>
      <c r="F558" s="170">
        <v>8.2000000000000003E-2</v>
      </c>
      <c r="G558" s="170">
        <v>8.2000000000000003E-2</v>
      </c>
      <c r="I558">
        <v>2.63</v>
      </c>
      <c r="J558">
        <v>558</v>
      </c>
    </row>
    <row r="559" spans="1:10">
      <c r="A559" s="120">
        <v>38910</v>
      </c>
      <c r="B559">
        <v>2.1473</v>
      </c>
      <c r="C559">
        <v>2.64</v>
      </c>
      <c r="D559" s="170">
        <v>1.4500000000000001E-2</v>
      </c>
      <c r="E559" s="170">
        <v>1.4500000000000001E-2</v>
      </c>
      <c r="F559" s="170">
        <v>8.2000000000000003E-2</v>
      </c>
      <c r="G559" s="170">
        <v>8.2000000000000003E-2</v>
      </c>
      <c r="I559">
        <v>2.63</v>
      </c>
      <c r="J559">
        <v>559</v>
      </c>
    </row>
    <row r="560" spans="1:10">
      <c r="A560" s="120">
        <v>38911</v>
      </c>
      <c r="B560">
        <v>2.1473</v>
      </c>
      <c r="C560">
        <v>2.65</v>
      </c>
      <c r="D560" s="170">
        <v>1.6400000000000001E-2</v>
      </c>
      <c r="E560" s="170">
        <v>1.6400000000000001E-2</v>
      </c>
      <c r="F560" s="170">
        <v>8.2000000000000003E-2</v>
      </c>
      <c r="G560" s="170">
        <v>8.2000000000000003E-2</v>
      </c>
      <c r="I560">
        <v>2.63</v>
      </c>
      <c r="J560">
        <v>560</v>
      </c>
    </row>
    <row r="561" spans="1:10">
      <c r="A561" s="120">
        <v>38912</v>
      </c>
      <c r="B561">
        <v>2.1473</v>
      </c>
      <c r="C561">
        <v>2.65</v>
      </c>
      <c r="D561" s="170">
        <v>1.83E-2</v>
      </c>
      <c r="E561" s="170">
        <v>1.83E-2</v>
      </c>
      <c r="F561" s="170">
        <v>7.8E-2</v>
      </c>
      <c r="G561" s="170">
        <v>7.8E-2</v>
      </c>
      <c r="I561">
        <v>2.63</v>
      </c>
      <c r="J561">
        <v>561</v>
      </c>
    </row>
    <row r="562" spans="1:10">
      <c r="A562" s="120">
        <v>38913</v>
      </c>
      <c r="B562">
        <v>2.1473</v>
      </c>
      <c r="E562" s="170">
        <v>1.83E-2</v>
      </c>
      <c r="G562" s="170">
        <v>7.8E-2</v>
      </c>
      <c r="I562">
        <v>2.63</v>
      </c>
      <c r="J562">
        <v>562</v>
      </c>
    </row>
    <row r="563" spans="1:10">
      <c r="A563" s="120">
        <v>38914</v>
      </c>
      <c r="B563">
        <v>2.1473</v>
      </c>
      <c r="E563" s="170">
        <v>1.83E-2</v>
      </c>
      <c r="G563" s="170">
        <v>7.4999999999999997E-2</v>
      </c>
      <c r="I563">
        <v>2.63</v>
      </c>
      <c r="J563">
        <v>563</v>
      </c>
    </row>
    <row r="564" spans="1:10">
      <c r="A564" s="120">
        <v>38915</v>
      </c>
      <c r="B564">
        <v>2.1473</v>
      </c>
      <c r="C564">
        <v>2.66</v>
      </c>
      <c r="E564" s="170">
        <v>2.1600000000000001E-2</v>
      </c>
      <c r="G564" s="170">
        <v>7.1999999999999995E-2</v>
      </c>
      <c r="I564">
        <v>2.64</v>
      </c>
      <c r="J564">
        <v>564</v>
      </c>
    </row>
    <row r="565" spans="1:10">
      <c r="A565" s="120">
        <v>38916</v>
      </c>
      <c r="B565">
        <v>2.1473</v>
      </c>
      <c r="C565">
        <v>2.665</v>
      </c>
      <c r="E565" s="170">
        <v>2.4899999999999999E-2</v>
      </c>
      <c r="F565" s="170">
        <v>7.1999999999999995E-2</v>
      </c>
      <c r="G565" s="170">
        <v>7.1999999999999995E-2</v>
      </c>
      <c r="I565">
        <v>2.64</v>
      </c>
      <c r="J565">
        <v>565</v>
      </c>
    </row>
    <row r="566" spans="1:10">
      <c r="A566" s="120">
        <v>38917</v>
      </c>
      <c r="B566">
        <v>2.1473</v>
      </c>
      <c r="C566">
        <v>2.665</v>
      </c>
      <c r="E566" s="170">
        <v>2.4899999999999999E-2</v>
      </c>
      <c r="F566" s="170">
        <v>7.6999999999999999E-2</v>
      </c>
      <c r="G566" s="170">
        <v>7.6999999999999999E-2</v>
      </c>
      <c r="I566">
        <v>2.64</v>
      </c>
      <c r="J566">
        <v>566</v>
      </c>
    </row>
    <row r="567" spans="1:10">
      <c r="A567" s="120">
        <v>38918</v>
      </c>
      <c r="B567">
        <v>2.1473</v>
      </c>
      <c r="C567">
        <v>2.68</v>
      </c>
      <c r="D567" s="170">
        <v>2.4899999999999999E-2</v>
      </c>
      <c r="E567" s="170">
        <v>2.4899999999999999E-2</v>
      </c>
      <c r="F567" s="170">
        <v>8.3000000000000004E-2</v>
      </c>
      <c r="G567" s="170">
        <v>8.3000000000000004E-2</v>
      </c>
      <c r="I567">
        <v>2.64</v>
      </c>
      <c r="J567">
        <v>567</v>
      </c>
    </row>
    <row r="568" spans="1:10">
      <c r="A568" s="120">
        <v>38919</v>
      </c>
      <c r="B568">
        <v>2.1473</v>
      </c>
      <c r="C568">
        <v>2.6749999999999998</v>
      </c>
      <c r="D568" s="170">
        <v>1.72E-2</v>
      </c>
      <c r="E568" s="170">
        <v>1.72E-2</v>
      </c>
      <c r="F568" s="170">
        <v>7.5999999999999998E-2</v>
      </c>
      <c r="G568" s="170">
        <v>7.5999999999999998E-2</v>
      </c>
      <c r="I568">
        <v>2.64</v>
      </c>
      <c r="J568">
        <v>568</v>
      </c>
    </row>
    <row r="569" spans="1:10">
      <c r="A569" s="120">
        <v>38920</v>
      </c>
      <c r="B569">
        <v>2.1473</v>
      </c>
      <c r="E569" s="170">
        <v>1.72E-2</v>
      </c>
      <c r="G569" s="170">
        <v>7.5999999999999998E-2</v>
      </c>
      <c r="I569">
        <v>2.64</v>
      </c>
      <c r="J569">
        <v>569</v>
      </c>
    </row>
    <row r="570" spans="1:10">
      <c r="A570" s="120">
        <v>38921</v>
      </c>
      <c r="E570" s="170">
        <v>1.72E-2</v>
      </c>
      <c r="G570" s="170">
        <v>6.5000000000000002E-2</v>
      </c>
      <c r="I570">
        <v>2.64</v>
      </c>
      <c r="J570">
        <v>570</v>
      </c>
    </row>
    <row r="571" spans="1:10">
      <c r="A571" s="120">
        <v>38922</v>
      </c>
      <c r="E571" s="170">
        <v>9.5999999999999992E-3</v>
      </c>
      <c r="G571" s="170">
        <v>5.3999999999999999E-2</v>
      </c>
      <c r="I571">
        <v>2.65</v>
      </c>
      <c r="J571">
        <v>571</v>
      </c>
    </row>
    <row r="572" spans="1:10">
      <c r="A572" s="120">
        <v>38923</v>
      </c>
      <c r="B572">
        <v>2.1473</v>
      </c>
      <c r="C572">
        <v>2.67</v>
      </c>
      <c r="E572" s="170">
        <v>9.5999999999999992E-3</v>
      </c>
      <c r="F572" s="170">
        <v>5.3999999999999999E-2</v>
      </c>
      <c r="G572" s="170">
        <v>5.3999999999999999E-2</v>
      </c>
      <c r="I572">
        <v>2.65</v>
      </c>
      <c r="J572">
        <v>572</v>
      </c>
    </row>
    <row r="573" spans="1:10">
      <c r="A573" s="120">
        <v>38924</v>
      </c>
      <c r="B573">
        <v>2.1473</v>
      </c>
      <c r="C573">
        <v>2.65</v>
      </c>
      <c r="D573" s="170">
        <v>9.5999999999999992E-3</v>
      </c>
      <c r="E573" s="170">
        <v>9.5999999999999992E-3</v>
      </c>
      <c r="F573" s="170">
        <v>0.05</v>
      </c>
      <c r="G573" s="170">
        <v>0.05</v>
      </c>
      <c r="I573">
        <v>2.65</v>
      </c>
      <c r="J573">
        <v>573</v>
      </c>
    </row>
    <row r="574" spans="1:10">
      <c r="A574" s="120">
        <v>38925</v>
      </c>
      <c r="B574">
        <v>2.1473</v>
      </c>
      <c r="C574">
        <v>2.63</v>
      </c>
      <c r="D574" s="170">
        <v>3.8999999999999998E-3</v>
      </c>
      <c r="E574" s="170">
        <v>3.8999999999999998E-3</v>
      </c>
      <c r="F574" s="170">
        <v>5.3999999999999999E-2</v>
      </c>
      <c r="G574" s="170">
        <v>5.3999999999999999E-2</v>
      </c>
      <c r="I574">
        <v>2.65</v>
      </c>
      <c r="J574">
        <v>574</v>
      </c>
    </row>
    <row r="575" spans="1:10">
      <c r="A575" s="120">
        <v>38926</v>
      </c>
      <c r="B575">
        <v>2.1473</v>
      </c>
      <c r="C575">
        <v>2.6749999999999998</v>
      </c>
      <c r="D575" s="170">
        <v>2.5000000000000001E-2</v>
      </c>
      <c r="E575" s="170">
        <v>2.5000000000000001E-2</v>
      </c>
      <c r="F575" s="170">
        <v>7.5999999999999998E-2</v>
      </c>
      <c r="G575" s="170">
        <v>7.5999999999999998E-2</v>
      </c>
      <c r="I575">
        <v>2.65</v>
      </c>
      <c r="J575">
        <v>575</v>
      </c>
    </row>
    <row r="576" spans="1:10">
      <c r="A576" s="120">
        <v>38927</v>
      </c>
      <c r="B576">
        <v>2.1473</v>
      </c>
      <c r="E576" s="170">
        <v>2.5000000000000001E-2</v>
      </c>
      <c r="G576" s="170">
        <v>7.5999999999999998E-2</v>
      </c>
      <c r="I576">
        <v>2.65</v>
      </c>
      <c r="J576">
        <v>576</v>
      </c>
    </row>
    <row r="577" spans="1:10">
      <c r="A577" s="120">
        <v>38928</v>
      </c>
      <c r="B577">
        <v>2.1473</v>
      </c>
      <c r="E577" s="170">
        <v>2.5000000000000001E-2</v>
      </c>
      <c r="G577" s="170">
        <v>6.0999999999999999E-2</v>
      </c>
      <c r="I577">
        <v>2.65</v>
      </c>
      <c r="J577">
        <v>577</v>
      </c>
    </row>
    <row r="578" spans="1:10">
      <c r="A578" s="120">
        <v>38929</v>
      </c>
      <c r="B578">
        <v>2.1473</v>
      </c>
      <c r="C578">
        <v>2.66</v>
      </c>
      <c r="E578" s="170">
        <v>1.44E-2</v>
      </c>
      <c r="G578" s="170">
        <v>4.5999999999999999E-2</v>
      </c>
      <c r="H578" s="170">
        <v>0.1341</v>
      </c>
      <c r="I578">
        <v>2.66</v>
      </c>
      <c r="J578">
        <v>578</v>
      </c>
    </row>
    <row r="579" spans="1:10">
      <c r="A579" s="120">
        <v>38930</v>
      </c>
      <c r="B579">
        <v>2.1473</v>
      </c>
      <c r="C579">
        <v>2.6949999999999998</v>
      </c>
      <c r="E579" s="170">
        <v>3.8999999999999998E-3</v>
      </c>
      <c r="F579" s="170">
        <v>4.5999999999999999E-2</v>
      </c>
      <c r="G579" s="170">
        <v>4.5999999999999999E-2</v>
      </c>
      <c r="I579">
        <v>2.66</v>
      </c>
      <c r="J579">
        <v>579</v>
      </c>
    </row>
    <row r="580" spans="1:10">
      <c r="A580" s="120">
        <v>38931</v>
      </c>
      <c r="B580">
        <v>2.1473</v>
      </c>
      <c r="C580">
        <v>2.68</v>
      </c>
      <c r="E580" s="170">
        <v>3.8999999999999998E-3</v>
      </c>
      <c r="F580" s="170">
        <v>8.6999999999999994E-2</v>
      </c>
      <c r="G580" s="170">
        <v>8.6999999999999994E-2</v>
      </c>
      <c r="I580">
        <v>2.66</v>
      </c>
      <c r="J580">
        <v>580</v>
      </c>
    </row>
    <row r="581" spans="1:10">
      <c r="A581" s="120">
        <v>38932</v>
      </c>
      <c r="B581">
        <v>2.1473</v>
      </c>
      <c r="C581">
        <v>2.6349999999999998</v>
      </c>
      <c r="D581" s="170">
        <v>3.8999999999999998E-3</v>
      </c>
      <c r="E581" s="170">
        <v>3.8999999999999998E-3</v>
      </c>
      <c r="F581" s="170">
        <v>7.2999999999999995E-2</v>
      </c>
      <c r="G581" s="170">
        <v>7.2999999999999995E-2</v>
      </c>
      <c r="I581">
        <v>2.66</v>
      </c>
      <c r="J581">
        <v>581</v>
      </c>
    </row>
    <row r="582" spans="1:10">
      <c r="A582" s="120">
        <v>38933</v>
      </c>
      <c r="B582">
        <v>2.1473</v>
      </c>
      <c r="C582">
        <v>2.6749999999999998</v>
      </c>
      <c r="E582" s="170">
        <v>3.8999999999999998E-3</v>
      </c>
      <c r="F582" s="170">
        <v>8.5000000000000006E-2</v>
      </c>
      <c r="G582" s="170">
        <v>8.5000000000000006E-2</v>
      </c>
      <c r="I582">
        <v>2.66</v>
      </c>
      <c r="J582">
        <v>582</v>
      </c>
    </row>
    <row r="583" spans="1:10">
      <c r="A583" s="120">
        <v>38934</v>
      </c>
      <c r="B583">
        <v>2.1473</v>
      </c>
      <c r="E583" s="170">
        <v>3.8999999999999998E-3</v>
      </c>
      <c r="G583" s="170">
        <v>8.5000000000000006E-2</v>
      </c>
      <c r="I583">
        <v>2.66</v>
      </c>
      <c r="J583">
        <v>583</v>
      </c>
    </row>
    <row r="584" spans="1:10">
      <c r="A584" s="120">
        <v>38935</v>
      </c>
      <c r="B584">
        <v>2.1473</v>
      </c>
      <c r="E584" s="170">
        <v>9.4999999999999998E-3</v>
      </c>
      <c r="G584" s="170">
        <v>8.6999999999999994E-2</v>
      </c>
      <c r="I584">
        <v>2.66</v>
      </c>
      <c r="J584">
        <v>584</v>
      </c>
    </row>
    <row r="585" spans="1:10">
      <c r="A585" s="120">
        <v>38936</v>
      </c>
      <c r="B585">
        <v>2.1473</v>
      </c>
      <c r="C585">
        <v>2.7</v>
      </c>
      <c r="E585" s="170">
        <v>1.5100000000000001E-2</v>
      </c>
      <c r="G585" s="170">
        <v>8.8999999999999996E-2</v>
      </c>
      <c r="I585">
        <v>2.66</v>
      </c>
      <c r="J585">
        <v>585</v>
      </c>
    </row>
    <row r="586" spans="1:10">
      <c r="A586" s="120">
        <v>38937</v>
      </c>
      <c r="B586">
        <v>2.1473</v>
      </c>
      <c r="C586">
        <v>2.7</v>
      </c>
      <c r="E586" s="170">
        <v>1.5100000000000001E-2</v>
      </c>
      <c r="F586" s="170">
        <v>8.8999999999999996E-2</v>
      </c>
      <c r="G586" s="170">
        <v>8.8999999999999996E-2</v>
      </c>
      <c r="I586">
        <v>2.67</v>
      </c>
      <c r="J586">
        <v>586</v>
      </c>
    </row>
    <row r="587" spans="1:10">
      <c r="A587" s="120">
        <v>38938</v>
      </c>
      <c r="B587">
        <v>2.1473</v>
      </c>
      <c r="C587">
        <v>2.7</v>
      </c>
      <c r="D587" s="170">
        <v>1.5100000000000001E-2</v>
      </c>
      <c r="E587" s="170">
        <v>1.5100000000000001E-2</v>
      </c>
      <c r="F587" s="170">
        <v>8.8999999999999996E-2</v>
      </c>
      <c r="G587" s="170">
        <v>8.8999999999999996E-2</v>
      </c>
      <c r="I587">
        <v>2.67</v>
      </c>
      <c r="J587">
        <v>587</v>
      </c>
    </row>
    <row r="588" spans="1:10">
      <c r="A588" s="120">
        <v>38939</v>
      </c>
      <c r="B588">
        <v>2.1473</v>
      </c>
      <c r="C588">
        <v>2.6850000000000001</v>
      </c>
      <c r="D588" s="170">
        <v>1.14E-2</v>
      </c>
      <c r="E588" s="170">
        <v>1.14E-2</v>
      </c>
      <c r="F588" s="170">
        <v>8.3000000000000004E-2</v>
      </c>
      <c r="G588" s="170">
        <v>8.3000000000000004E-2</v>
      </c>
      <c r="I588">
        <v>2.67</v>
      </c>
      <c r="J588">
        <v>588</v>
      </c>
    </row>
    <row r="589" spans="1:10">
      <c r="A589" s="120">
        <v>38940</v>
      </c>
      <c r="B589">
        <v>2.1473</v>
      </c>
      <c r="C589">
        <v>2.7149999999999999</v>
      </c>
      <c r="D589" s="170">
        <v>3.04E-2</v>
      </c>
      <c r="E589" s="170">
        <v>3.04E-2</v>
      </c>
      <c r="F589" s="170">
        <v>9.5000000000000001E-2</v>
      </c>
      <c r="G589" s="170">
        <v>9.5000000000000001E-2</v>
      </c>
      <c r="I589">
        <v>2.67</v>
      </c>
      <c r="J589">
        <v>589</v>
      </c>
    </row>
    <row r="590" spans="1:10">
      <c r="A590" s="120">
        <v>38941</v>
      </c>
      <c r="B590">
        <v>2.1473</v>
      </c>
      <c r="E590" s="170">
        <v>3.04E-2</v>
      </c>
      <c r="G590" s="170">
        <v>9.5000000000000001E-2</v>
      </c>
      <c r="I590">
        <v>2.67</v>
      </c>
      <c r="J590">
        <v>590</v>
      </c>
    </row>
    <row r="591" spans="1:10">
      <c r="A591" s="120">
        <v>38942</v>
      </c>
      <c r="B591">
        <v>2.1473</v>
      </c>
      <c r="E591" s="170">
        <v>3.04E-2</v>
      </c>
      <c r="G591" s="170">
        <v>9.5000000000000001E-2</v>
      </c>
      <c r="I591">
        <v>2.67</v>
      </c>
      <c r="J591">
        <v>591</v>
      </c>
    </row>
    <row r="592" spans="1:10">
      <c r="A592" s="120">
        <v>38943</v>
      </c>
      <c r="B592">
        <v>2.1473</v>
      </c>
      <c r="E592" s="170">
        <v>2.58E-2</v>
      </c>
      <c r="G592" s="170">
        <v>9.2999999999999999E-2</v>
      </c>
      <c r="I592">
        <v>2.67</v>
      </c>
      <c r="J592">
        <v>592</v>
      </c>
    </row>
    <row r="593" spans="1:10">
      <c r="A593" s="120">
        <v>38944</v>
      </c>
      <c r="B593">
        <v>2.1473</v>
      </c>
      <c r="C593">
        <v>2.71</v>
      </c>
      <c r="E593" s="170">
        <v>2.12E-2</v>
      </c>
      <c r="G593" s="170">
        <v>0.09</v>
      </c>
      <c r="I593">
        <v>2.68</v>
      </c>
      <c r="J593">
        <v>593</v>
      </c>
    </row>
    <row r="594" spans="1:10">
      <c r="A594" s="120">
        <v>38945</v>
      </c>
      <c r="B594">
        <v>2.1473</v>
      </c>
      <c r="E594" s="170">
        <v>2.12E-2</v>
      </c>
      <c r="G594" s="170">
        <v>0.09</v>
      </c>
      <c r="I594">
        <v>2.68</v>
      </c>
      <c r="J594">
        <v>594</v>
      </c>
    </row>
    <row r="595" spans="1:10">
      <c r="A595" s="120">
        <v>38946</v>
      </c>
      <c r="B595">
        <v>2.1473</v>
      </c>
      <c r="C595">
        <v>2.7349999999999999</v>
      </c>
      <c r="D595" s="170">
        <v>2.12E-2</v>
      </c>
      <c r="E595" s="170">
        <v>2.12E-2</v>
      </c>
      <c r="F595" s="170">
        <v>0.09</v>
      </c>
      <c r="G595" s="170">
        <v>0.09</v>
      </c>
      <c r="I595">
        <v>2.68</v>
      </c>
      <c r="J595">
        <v>595</v>
      </c>
    </row>
    <row r="596" spans="1:10">
      <c r="A596" s="120">
        <v>38947</v>
      </c>
      <c r="B596">
        <v>2.1473</v>
      </c>
      <c r="C596">
        <v>2.7149999999999999</v>
      </c>
      <c r="D596" s="170">
        <v>1.38E-2</v>
      </c>
      <c r="E596" s="170">
        <v>1.38E-2</v>
      </c>
      <c r="F596" s="170">
        <v>8.2000000000000003E-2</v>
      </c>
      <c r="G596" s="170">
        <v>8.2000000000000003E-2</v>
      </c>
      <c r="I596">
        <v>2.68</v>
      </c>
      <c r="J596">
        <v>596</v>
      </c>
    </row>
    <row r="597" spans="1:10">
      <c r="A597" s="120">
        <v>38948</v>
      </c>
      <c r="B597">
        <v>2.1473</v>
      </c>
      <c r="E597" s="170">
        <v>1.38E-2</v>
      </c>
      <c r="G597" s="170">
        <v>8.2000000000000003E-2</v>
      </c>
      <c r="I597">
        <v>2.68</v>
      </c>
      <c r="J597">
        <v>597</v>
      </c>
    </row>
    <row r="598" spans="1:10">
      <c r="A598" s="120">
        <v>38949</v>
      </c>
      <c r="B598">
        <v>2.1473</v>
      </c>
      <c r="E598" s="170">
        <v>1.38E-2</v>
      </c>
      <c r="G598" s="170">
        <v>8.2000000000000003E-2</v>
      </c>
      <c r="I598">
        <v>2.68</v>
      </c>
      <c r="J598">
        <v>598</v>
      </c>
    </row>
    <row r="599" spans="1:10">
      <c r="A599" s="120">
        <v>38950</v>
      </c>
      <c r="B599">
        <v>2.1473</v>
      </c>
      <c r="C599">
        <v>2.7</v>
      </c>
      <c r="E599" s="170">
        <v>1.1900000000000001E-2</v>
      </c>
      <c r="G599" s="170">
        <v>7.5999999999999998E-2</v>
      </c>
      <c r="I599">
        <v>2.69</v>
      </c>
      <c r="J599">
        <v>599</v>
      </c>
    </row>
    <row r="600" spans="1:10">
      <c r="A600" s="120">
        <v>38951</v>
      </c>
      <c r="B600">
        <v>2.1473</v>
      </c>
      <c r="C600">
        <v>2.71</v>
      </c>
      <c r="E600" s="170">
        <v>0.01</v>
      </c>
      <c r="G600" s="170">
        <v>7.5999999999999998E-2</v>
      </c>
      <c r="I600">
        <v>2.69</v>
      </c>
      <c r="J600">
        <v>600</v>
      </c>
    </row>
    <row r="601" spans="1:10">
      <c r="A601" s="120">
        <v>38952</v>
      </c>
      <c r="B601">
        <v>2.1473</v>
      </c>
      <c r="C601">
        <v>2.7</v>
      </c>
      <c r="E601" s="170">
        <v>0.01</v>
      </c>
      <c r="F601" s="170">
        <v>7.5999999999999998E-2</v>
      </c>
      <c r="G601" s="170">
        <v>7.5999999999999998E-2</v>
      </c>
      <c r="I601">
        <v>2.69</v>
      </c>
      <c r="J601">
        <v>601</v>
      </c>
    </row>
    <row r="602" spans="1:10">
      <c r="A602" s="120">
        <v>38953</v>
      </c>
      <c r="B602">
        <v>2.1473</v>
      </c>
      <c r="C602">
        <v>2.71</v>
      </c>
      <c r="D602" s="170">
        <v>0.01</v>
      </c>
      <c r="E602" s="170">
        <v>0.01</v>
      </c>
      <c r="F602" s="170">
        <v>0.08</v>
      </c>
      <c r="G602" s="170">
        <v>0.08</v>
      </c>
      <c r="I602">
        <v>2.69</v>
      </c>
      <c r="J602">
        <v>602</v>
      </c>
    </row>
    <row r="603" spans="1:10">
      <c r="A603" s="120">
        <v>38954</v>
      </c>
      <c r="B603">
        <v>2.1473</v>
      </c>
      <c r="C603">
        <v>2.71</v>
      </c>
      <c r="D603" s="170">
        <v>1.7600000000000001E-2</v>
      </c>
      <c r="E603" s="170">
        <v>1.7600000000000001E-2</v>
      </c>
      <c r="F603" s="170">
        <v>0.08</v>
      </c>
      <c r="G603" s="170">
        <v>0.08</v>
      </c>
      <c r="I603">
        <v>2.69</v>
      </c>
      <c r="J603">
        <v>603</v>
      </c>
    </row>
    <row r="604" spans="1:10">
      <c r="A604" s="120">
        <v>38955</v>
      </c>
      <c r="B604">
        <v>2.1473</v>
      </c>
      <c r="E604" s="170">
        <v>1.7600000000000001E-2</v>
      </c>
      <c r="G604" s="170">
        <v>0.08</v>
      </c>
      <c r="I604">
        <v>2.69</v>
      </c>
      <c r="J604">
        <v>604</v>
      </c>
    </row>
    <row r="605" spans="1:10">
      <c r="A605" s="120">
        <v>38956</v>
      </c>
      <c r="B605">
        <v>2.1473</v>
      </c>
      <c r="E605" s="170">
        <v>1.7600000000000001E-2</v>
      </c>
      <c r="G605" s="170">
        <v>8.5999999999999993E-2</v>
      </c>
      <c r="I605">
        <v>2.7</v>
      </c>
      <c r="J605">
        <v>605</v>
      </c>
    </row>
    <row r="606" spans="1:10">
      <c r="A606" s="120">
        <v>38957</v>
      </c>
      <c r="B606">
        <v>2.1473</v>
      </c>
      <c r="C606">
        <v>2.7</v>
      </c>
      <c r="E606" s="170">
        <v>2.5000000000000001E-2</v>
      </c>
      <c r="G606" s="170">
        <v>9.1999999999999998E-2</v>
      </c>
      <c r="I606">
        <v>2.7</v>
      </c>
      <c r="J606">
        <v>606</v>
      </c>
    </row>
    <row r="607" spans="1:10">
      <c r="A607" s="120">
        <v>38958</v>
      </c>
      <c r="B607">
        <v>2.1473</v>
      </c>
      <c r="C607">
        <v>2.7149999999999999</v>
      </c>
      <c r="E607" s="170">
        <v>2.5000000000000001E-2</v>
      </c>
      <c r="F607" s="170">
        <v>9.1999999999999998E-2</v>
      </c>
      <c r="G607" s="170">
        <v>9.1999999999999998E-2</v>
      </c>
      <c r="I607">
        <v>2.7</v>
      </c>
      <c r="J607">
        <v>607</v>
      </c>
    </row>
    <row r="608" spans="1:10">
      <c r="A608" s="120">
        <v>38959</v>
      </c>
      <c r="B608">
        <v>2.1473</v>
      </c>
      <c r="C608">
        <v>2.74</v>
      </c>
      <c r="D608" s="170">
        <v>2.5000000000000001E-2</v>
      </c>
      <c r="E608" s="170">
        <v>2.5000000000000001E-2</v>
      </c>
      <c r="F608" s="170">
        <v>9.7000000000000003E-2</v>
      </c>
      <c r="G608" s="170">
        <v>9.7000000000000003E-2</v>
      </c>
      <c r="I608">
        <v>2.7</v>
      </c>
      <c r="J608">
        <v>608</v>
      </c>
    </row>
    <row r="609" spans="1:10">
      <c r="A609" s="120">
        <v>38960</v>
      </c>
      <c r="B609">
        <v>2.1473</v>
      </c>
      <c r="C609">
        <v>2.7250000000000001</v>
      </c>
      <c r="D609" s="170">
        <v>6.1999999999999998E-3</v>
      </c>
      <c r="E609" s="170">
        <v>6.1999999999999998E-3</v>
      </c>
      <c r="F609" s="170">
        <v>7.8E-2</v>
      </c>
      <c r="G609" s="170">
        <v>7.8E-2</v>
      </c>
      <c r="H609" s="170">
        <v>0.1487</v>
      </c>
      <c r="I609">
        <v>2.7</v>
      </c>
      <c r="J609">
        <v>609</v>
      </c>
    </row>
    <row r="610" spans="1:10">
      <c r="A610" s="120">
        <v>38961</v>
      </c>
      <c r="B610">
        <v>2.1473</v>
      </c>
      <c r="C610">
        <v>2.73</v>
      </c>
      <c r="D610" s="170">
        <v>1.37E-2</v>
      </c>
      <c r="E610" s="170">
        <v>1.37E-2</v>
      </c>
      <c r="F610" s="170">
        <v>6.0000000000000001E-3</v>
      </c>
      <c r="G610" s="170">
        <v>6.0000000000000001E-3</v>
      </c>
      <c r="I610">
        <v>2.7</v>
      </c>
      <c r="J610">
        <v>610</v>
      </c>
    </row>
    <row r="611" spans="1:10">
      <c r="A611" s="120">
        <v>38962</v>
      </c>
      <c r="B611">
        <v>2.1473</v>
      </c>
      <c r="E611" s="170">
        <v>1.37E-2</v>
      </c>
      <c r="G611" s="170">
        <v>6.0000000000000001E-3</v>
      </c>
      <c r="I611">
        <v>2.71</v>
      </c>
      <c r="J611">
        <v>611</v>
      </c>
    </row>
    <row r="612" spans="1:10">
      <c r="A612" s="120">
        <v>38963</v>
      </c>
      <c r="B612">
        <v>2.1473</v>
      </c>
      <c r="E612" s="170">
        <v>1.37E-2</v>
      </c>
      <c r="G612" s="170">
        <v>0.04</v>
      </c>
      <c r="I612">
        <v>2.71</v>
      </c>
      <c r="J612">
        <v>612</v>
      </c>
    </row>
    <row r="613" spans="1:10">
      <c r="A613" s="120">
        <v>38964</v>
      </c>
      <c r="B613">
        <v>2.1473</v>
      </c>
      <c r="C613">
        <v>2.7250000000000001</v>
      </c>
      <c r="E613" s="170">
        <v>-4.8999999999999998E-3</v>
      </c>
      <c r="G613" s="170">
        <v>7.3999999999999996E-2</v>
      </c>
      <c r="I613">
        <v>2.71</v>
      </c>
      <c r="J613">
        <v>613</v>
      </c>
    </row>
    <row r="614" spans="1:10">
      <c r="A614" s="120">
        <v>38965</v>
      </c>
      <c r="B614">
        <v>2.1473</v>
      </c>
      <c r="C614">
        <v>2.7250000000000001</v>
      </c>
      <c r="E614" s="170">
        <v>-4.8999999999999998E-3</v>
      </c>
      <c r="F614" s="170">
        <v>7.3999999999999996E-2</v>
      </c>
      <c r="G614" s="170">
        <v>7.3999999999999996E-2</v>
      </c>
      <c r="I614">
        <v>2.71</v>
      </c>
      <c r="J614">
        <v>614</v>
      </c>
    </row>
    <row r="615" spans="1:10">
      <c r="A615" s="120">
        <v>38966</v>
      </c>
      <c r="B615">
        <v>2.1473</v>
      </c>
      <c r="C615">
        <v>2.7</v>
      </c>
      <c r="D615" s="170">
        <v>-4.8999999999999998E-3</v>
      </c>
      <c r="E615" s="170">
        <v>-4.8999999999999998E-3</v>
      </c>
      <c r="F615" s="170">
        <v>5.3999999999999999E-2</v>
      </c>
      <c r="G615" s="170">
        <v>5.3999999999999999E-2</v>
      </c>
      <c r="I615">
        <v>2.71</v>
      </c>
      <c r="J615">
        <v>615</v>
      </c>
    </row>
    <row r="616" spans="1:10">
      <c r="A616" s="120">
        <v>38967</v>
      </c>
      <c r="B616">
        <v>2.1473</v>
      </c>
      <c r="C616">
        <v>2.7050000000000001</v>
      </c>
      <c r="D616" s="170">
        <v>-3.0999999999999999E-3</v>
      </c>
      <c r="E616" s="170">
        <v>-3.0999999999999999E-3</v>
      </c>
      <c r="F616" s="170">
        <v>0.05</v>
      </c>
      <c r="G616" s="170">
        <v>0.05</v>
      </c>
      <c r="I616">
        <v>2.71</v>
      </c>
      <c r="J616">
        <v>616</v>
      </c>
    </row>
    <row r="617" spans="1:10">
      <c r="A617" s="120">
        <v>38968</v>
      </c>
      <c r="B617">
        <v>2.1473</v>
      </c>
      <c r="C617">
        <v>2.75</v>
      </c>
      <c r="D617" s="170">
        <v>1.35E-2</v>
      </c>
      <c r="E617" s="170">
        <v>1.35E-2</v>
      </c>
      <c r="F617" s="170">
        <v>5.5E-2</v>
      </c>
      <c r="G617" s="170">
        <v>5.5E-2</v>
      </c>
      <c r="I617">
        <v>2.71</v>
      </c>
      <c r="J617">
        <v>617</v>
      </c>
    </row>
    <row r="618" spans="1:10">
      <c r="A618" s="120">
        <v>38969</v>
      </c>
      <c r="B618">
        <v>2.1473</v>
      </c>
      <c r="E618" s="170">
        <v>1.35E-2</v>
      </c>
      <c r="G618" s="170">
        <v>5.5E-2</v>
      </c>
      <c r="I618">
        <v>2.72</v>
      </c>
      <c r="J618">
        <v>618</v>
      </c>
    </row>
    <row r="619" spans="1:10">
      <c r="A619" s="120">
        <v>38970</v>
      </c>
      <c r="B619">
        <v>2.1473</v>
      </c>
      <c r="E619" s="170">
        <v>1.35E-2</v>
      </c>
      <c r="G619" s="170">
        <v>5.7000000000000002E-2</v>
      </c>
      <c r="I619">
        <v>2.72</v>
      </c>
      <c r="J619">
        <v>619</v>
      </c>
    </row>
    <row r="620" spans="1:10">
      <c r="A620" s="120">
        <v>38971</v>
      </c>
      <c r="B620">
        <v>2.1473</v>
      </c>
      <c r="C620">
        <v>2.75</v>
      </c>
      <c r="E620" s="170">
        <v>1.5299999999999999E-2</v>
      </c>
      <c r="G620" s="170">
        <v>5.8999999999999997E-2</v>
      </c>
      <c r="I620">
        <v>2.72</v>
      </c>
      <c r="J620">
        <v>620</v>
      </c>
    </row>
    <row r="621" spans="1:10">
      <c r="A621" s="120">
        <v>38972</v>
      </c>
      <c r="B621">
        <v>2.1473</v>
      </c>
      <c r="C621">
        <v>2.75</v>
      </c>
      <c r="E621" s="170">
        <v>1.7100000000000001E-2</v>
      </c>
      <c r="F621" s="170">
        <v>5.8999999999999997E-2</v>
      </c>
      <c r="G621" s="170">
        <v>5.8999999999999997E-2</v>
      </c>
      <c r="I621">
        <v>2.72</v>
      </c>
      <c r="J621">
        <v>621</v>
      </c>
    </row>
    <row r="622" spans="1:10">
      <c r="A622" s="120">
        <v>38973</v>
      </c>
      <c r="B622">
        <v>2.1473</v>
      </c>
      <c r="C622">
        <v>2.77</v>
      </c>
      <c r="E622" s="170">
        <v>1.7100000000000001E-2</v>
      </c>
      <c r="F622" s="170">
        <v>7.0999999999999994E-2</v>
      </c>
      <c r="G622" s="170">
        <v>7.0999999999999994E-2</v>
      </c>
      <c r="I622">
        <v>2.72</v>
      </c>
      <c r="J622">
        <v>622</v>
      </c>
    </row>
    <row r="623" spans="1:10">
      <c r="A623" s="120">
        <v>38974</v>
      </c>
      <c r="B623">
        <v>2.1473</v>
      </c>
      <c r="C623">
        <v>2.77</v>
      </c>
      <c r="D623" s="170">
        <v>1.7100000000000001E-2</v>
      </c>
      <c r="E623" s="170">
        <v>1.7100000000000001E-2</v>
      </c>
      <c r="F623" s="170">
        <v>7.2999999999999995E-2</v>
      </c>
      <c r="G623" s="170">
        <v>7.2999999999999995E-2</v>
      </c>
      <c r="I623">
        <v>2.72</v>
      </c>
      <c r="J623">
        <v>623</v>
      </c>
    </row>
    <row r="624" spans="1:10">
      <c r="A624" s="120">
        <v>38975</v>
      </c>
      <c r="B624">
        <v>2.1473</v>
      </c>
      <c r="E624" s="170">
        <v>1.7100000000000001E-2</v>
      </c>
      <c r="G624" s="170">
        <v>7.2999999999999995E-2</v>
      </c>
      <c r="I624">
        <v>2.73</v>
      </c>
      <c r="J624">
        <v>624</v>
      </c>
    </row>
    <row r="625" spans="1:10">
      <c r="A625" s="120">
        <v>38976</v>
      </c>
      <c r="B625">
        <v>2.1473</v>
      </c>
      <c r="E625" s="170">
        <v>1.7100000000000001E-2</v>
      </c>
      <c r="G625" s="170">
        <v>7.2999999999999995E-2</v>
      </c>
      <c r="I625">
        <v>2.73</v>
      </c>
      <c r="J625">
        <v>625</v>
      </c>
    </row>
    <row r="626" spans="1:10">
      <c r="A626" s="120">
        <v>38977</v>
      </c>
      <c r="B626">
        <v>2.1473</v>
      </c>
      <c r="E626" s="170">
        <v>2.24E-2</v>
      </c>
      <c r="G626" s="170">
        <v>6.5000000000000002E-2</v>
      </c>
      <c r="I626">
        <v>2.73</v>
      </c>
      <c r="J626">
        <v>626</v>
      </c>
    </row>
    <row r="627" spans="1:10">
      <c r="A627" s="120">
        <v>38978</v>
      </c>
      <c r="B627">
        <v>2.1473</v>
      </c>
      <c r="C627">
        <v>2.76</v>
      </c>
      <c r="E627" s="170">
        <v>2.7699999999999999E-2</v>
      </c>
      <c r="G627" s="170">
        <v>5.7000000000000002E-2</v>
      </c>
      <c r="I627">
        <v>2.73</v>
      </c>
      <c r="J627">
        <v>627</v>
      </c>
    </row>
    <row r="628" spans="1:10">
      <c r="A628" s="120">
        <v>38979</v>
      </c>
      <c r="B628">
        <v>2.1473</v>
      </c>
      <c r="C628">
        <v>2.77</v>
      </c>
      <c r="E628" s="170">
        <v>2.7699999999999999E-2</v>
      </c>
      <c r="G628" s="170">
        <v>5.7000000000000002E-2</v>
      </c>
      <c r="I628">
        <v>2.73</v>
      </c>
      <c r="J628">
        <v>628</v>
      </c>
    </row>
    <row r="629" spans="1:10">
      <c r="A629" s="120">
        <v>38980</v>
      </c>
      <c r="B629">
        <v>2.1473</v>
      </c>
      <c r="C629">
        <v>2.79</v>
      </c>
      <c r="D629" s="170">
        <v>2.7699999999999999E-2</v>
      </c>
      <c r="E629" s="170">
        <v>2.7699999999999999E-2</v>
      </c>
      <c r="F629" s="170">
        <v>5.7000000000000002E-2</v>
      </c>
      <c r="G629" s="170">
        <v>5.7000000000000002E-2</v>
      </c>
      <c r="I629">
        <v>2.73</v>
      </c>
      <c r="J629">
        <v>629</v>
      </c>
    </row>
    <row r="630" spans="1:10">
      <c r="A630" s="120">
        <v>38981</v>
      </c>
      <c r="B630">
        <v>2.1473</v>
      </c>
      <c r="C630">
        <v>2.78</v>
      </c>
      <c r="D630" s="170">
        <v>2.0299999999999999E-2</v>
      </c>
      <c r="E630" s="170">
        <v>2.0299999999999999E-2</v>
      </c>
      <c r="F630" s="170">
        <v>6.7000000000000004E-2</v>
      </c>
      <c r="G630" s="170">
        <v>6.7000000000000004E-2</v>
      </c>
      <c r="I630">
        <v>2.74</v>
      </c>
      <c r="J630">
        <v>630</v>
      </c>
    </row>
    <row r="631" spans="1:10">
      <c r="A631" s="120">
        <v>38982</v>
      </c>
      <c r="B631">
        <v>2.1473</v>
      </c>
      <c r="C631">
        <v>2.7850000000000001</v>
      </c>
      <c r="D631" s="170">
        <v>2.5899999999999999E-2</v>
      </c>
      <c r="E631" s="170">
        <v>2.5899999999999999E-2</v>
      </c>
      <c r="F631" s="170">
        <v>6.5000000000000002E-2</v>
      </c>
      <c r="G631" s="170">
        <v>6.5000000000000002E-2</v>
      </c>
      <c r="I631">
        <v>2.74</v>
      </c>
      <c r="J631">
        <v>631</v>
      </c>
    </row>
    <row r="632" spans="1:10">
      <c r="A632" s="120">
        <v>38983</v>
      </c>
      <c r="B632">
        <v>2.1473</v>
      </c>
      <c r="E632" s="170">
        <v>2.5899999999999999E-2</v>
      </c>
      <c r="G632" s="170">
        <v>6.5000000000000002E-2</v>
      </c>
      <c r="I632">
        <v>2.74</v>
      </c>
      <c r="J632">
        <v>632</v>
      </c>
    </row>
    <row r="633" spans="1:10">
      <c r="A633" s="120">
        <v>38984</v>
      </c>
      <c r="B633">
        <v>2.1473</v>
      </c>
      <c r="E633" s="170">
        <v>2.5899999999999999E-2</v>
      </c>
      <c r="G633" s="170">
        <v>6.5000000000000002E-2</v>
      </c>
      <c r="I633">
        <v>2.74</v>
      </c>
      <c r="J633">
        <v>633</v>
      </c>
    </row>
    <row r="634" spans="1:10">
      <c r="A634" s="120">
        <v>38985</v>
      </c>
      <c r="B634">
        <v>2.1473</v>
      </c>
      <c r="C634">
        <v>2.79</v>
      </c>
      <c r="E634" s="170">
        <v>3.8800000000000001E-2</v>
      </c>
      <c r="G634" s="170">
        <v>6.4000000000000001E-2</v>
      </c>
      <c r="I634">
        <v>2.75</v>
      </c>
      <c r="J634">
        <v>634</v>
      </c>
    </row>
    <row r="635" spans="1:10">
      <c r="A635" s="120">
        <v>38986</v>
      </c>
      <c r="B635">
        <v>2.1473</v>
      </c>
      <c r="C635">
        <v>2.8</v>
      </c>
      <c r="E635" s="170">
        <v>3.8800000000000001E-2</v>
      </c>
      <c r="F635" s="170">
        <v>6.4000000000000001E-2</v>
      </c>
      <c r="G635" s="170">
        <v>6.4000000000000001E-2</v>
      </c>
      <c r="I635">
        <v>2.75</v>
      </c>
      <c r="J635">
        <v>635</v>
      </c>
    </row>
    <row r="636" spans="1:10">
      <c r="A636" s="120">
        <v>38987</v>
      </c>
      <c r="B636">
        <v>2.1473</v>
      </c>
      <c r="C636">
        <v>2.82</v>
      </c>
      <c r="D636" s="170">
        <v>3.8800000000000001E-2</v>
      </c>
      <c r="E636" s="170">
        <v>3.8800000000000001E-2</v>
      </c>
      <c r="F636" s="170">
        <v>7.3999999999999996E-2</v>
      </c>
      <c r="G636" s="170">
        <v>7.3999999999999996E-2</v>
      </c>
      <c r="I636">
        <v>2.75</v>
      </c>
      <c r="J636">
        <v>636</v>
      </c>
    </row>
    <row r="637" spans="1:10">
      <c r="A637" s="120">
        <v>38988</v>
      </c>
      <c r="B637">
        <v>2.1473</v>
      </c>
      <c r="C637">
        <v>2.88</v>
      </c>
      <c r="D637" s="170">
        <v>5.5E-2</v>
      </c>
      <c r="E637" s="170">
        <v>5.5E-2</v>
      </c>
      <c r="F637" s="170">
        <v>9.7000000000000003E-2</v>
      </c>
      <c r="G637" s="170">
        <v>9.7000000000000003E-2</v>
      </c>
      <c r="I637">
        <v>2.76</v>
      </c>
      <c r="J637">
        <v>637</v>
      </c>
    </row>
    <row r="638" spans="1:10">
      <c r="A638" s="120">
        <v>38989</v>
      </c>
      <c r="B638">
        <v>2.1473</v>
      </c>
      <c r="C638">
        <v>2.9</v>
      </c>
      <c r="D638" s="170">
        <v>5.2699999999999997E-2</v>
      </c>
      <c r="E638" s="170">
        <v>5.2699999999999997E-2</v>
      </c>
      <c r="F638" s="170">
        <v>0.104</v>
      </c>
      <c r="G638" s="170">
        <v>0.104</v>
      </c>
      <c r="I638">
        <v>2.77</v>
      </c>
      <c r="J638">
        <v>638</v>
      </c>
    </row>
    <row r="639" spans="1:10">
      <c r="A639" s="120">
        <v>38990</v>
      </c>
      <c r="B639">
        <v>2.1473</v>
      </c>
      <c r="E639" s="170">
        <v>5.2699999999999997E-2</v>
      </c>
      <c r="G639" s="170">
        <v>0.104</v>
      </c>
      <c r="H639" s="170">
        <v>0.15390000000000001</v>
      </c>
      <c r="I639">
        <v>2.77</v>
      </c>
      <c r="J639">
        <v>639</v>
      </c>
    </row>
    <row r="640" spans="1:10">
      <c r="A640" s="120">
        <v>38991</v>
      </c>
      <c r="B640">
        <v>2.1473</v>
      </c>
      <c r="E640" s="170">
        <v>5.2699999999999997E-2</v>
      </c>
      <c r="G640" s="170">
        <v>0.11799999999999999</v>
      </c>
      <c r="I640">
        <v>2.77</v>
      </c>
      <c r="J640">
        <v>640</v>
      </c>
    </row>
    <row r="641" spans="1:10">
      <c r="A641" s="120">
        <v>38992</v>
      </c>
      <c r="B641">
        <v>2.1473</v>
      </c>
      <c r="E641" s="170">
        <v>9.4899999999999998E-2</v>
      </c>
      <c r="G641" s="170">
        <v>0.13200000000000001</v>
      </c>
      <c r="I641">
        <v>2.77</v>
      </c>
      <c r="J641">
        <v>641</v>
      </c>
    </row>
    <row r="642" spans="1:10">
      <c r="A642" s="120">
        <v>38993</v>
      </c>
      <c r="B642">
        <v>2.1473</v>
      </c>
      <c r="C642">
        <v>2.99</v>
      </c>
      <c r="E642" s="170">
        <v>9.4899999999999998E-2</v>
      </c>
      <c r="F642" s="170">
        <v>0.13200000000000001</v>
      </c>
      <c r="G642" s="170">
        <v>0.13200000000000001</v>
      </c>
      <c r="I642">
        <v>2.79</v>
      </c>
      <c r="J642">
        <v>642</v>
      </c>
    </row>
    <row r="643" spans="1:10">
      <c r="A643" s="120">
        <v>38994</v>
      </c>
      <c r="B643">
        <v>2.1473</v>
      </c>
      <c r="C643">
        <v>3</v>
      </c>
      <c r="D643" s="170">
        <v>9.4899999999999998E-2</v>
      </c>
      <c r="E643" s="170">
        <v>9.4899999999999998E-2</v>
      </c>
      <c r="F643" s="170">
        <v>0.13400000000000001</v>
      </c>
      <c r="G643" s="170">
        <v>0.13400000000000001</v>
      </c>
      <c r="I643">
        <v>2.8</v>
      </c>
      <c r="J643">
        <v>643</v>
      </c>
    </row>
    <row r="644" spans="1:10">
      <c r="A644" s="120">
        <v>38995</v>
      </c>
      <c r="B644">
        <v>2.1473</v>
      </c>
      <c r="C644">
        <v>2.9849999999999999</v>
      </c>
      <c r="D644" s="170">
        <v>8.9499999999999996E-2</v>
      </c>
      <c r="E644" s="170">
        <v>8.9499999999999996E-2</v>
      </c>
      <c r="F644" s="170">
        <v>0.122</v>
      </c>
      <c r="G644" s="170">
        <v>0.122</v>
      </c>
      <c r="I644">
        <v>2.81</v>
      </c>
      <c r="J644">
        <v>644</v>
      </c>
    </row>
    <row r="645" spans="1:10">
      <c r="A645" s="120">
        <v>38996</v>
      </c>
      <c r="B645">
        <v>2.1473</v>
      </c>
      <c r="C645">
        <v>3</v>
      </c>
      <c r="D645" s="170">
        <v>0.1051</v>
      </c>
      <c r="E645" s="170">
        <v>0.1051</v>
      </c>
      <c r="F645" s="170">
        <v>0.11899999999999999</v>
      </c>
      <c r="G645" s="170">
        <v>0.11899999999999999</v>
      </c>
      <c r="I645">
        <v>2.82</v>
      </c>
      <c r="J645">
        <v>645</v>
      </c>
    </row>
    <row r="646" spans="1:10">
      <c r="A646" s="120">
        <v>38997</v>
      </c>
      <c r="B646">
        <v>2.1473</v>
      </c>
      <c r="E646" s="170">
        <v>0.1051</v>
      </c>
      <c r="G646" s="170">
        <v>0.11899999999999999</v>
      </c>
      <c r="I646">
        <v>2.83</v>
      </c>
      <c r="J646">
        <v>646</v>
      </c>
    </row>
    <row r="647" spans="1:10">
      <c r="A647" s="120">
        <v>38998</v>
      </c>
      <c r="B647">
        <v>2.1473</v>
      </c>
      <c r="E647" s="170">
        <v>0.1051</v>
      </c>
      <c r="G647" s="170">
        <v>0.11700000000000001</v>
      </c>
      <c r="I647">
        <v>2.83</v>
      </c>
      <c r="J647">
        <v>647</v>
      </c>
    </row>
    <row r="648" spans="1:10">
      <c r="A648" s="120">
        <v>38999</v>
      </c>
      <c r="B648">
        <v>2.1473</v>
      </c>
      <c r="C648">
        <v>2.99</v>
      </c>
      <c r="E648" s="170">
        <v>6.6900000000000001E-2</v>
      </c>
      <c r="G648" s="170">
        <v>0.114</v>
      </c>
      <c r="I648">
        <v>2.85</v>
      </c>
      <c r="J648">
        <v>648</v>
      </c>
    </row>
    <row r="649" spans="1:10">
      <c r="A649" s="120">
        <v>39000</v>
      </c>
      <c r="B649">
        <v>2.1473</v>
      </c>
      <c r="C649">
        <v>2.97</v>
      </c>
      <c r="E649" s="170">
        <v>6.6900000000000001E-2</v>
      </c>
      <c r="F649" s="170">
        <v>0.114</v>
      </c>
      <c r="G649" s="170">
        <v>0.114</v>
      </c>
      <c r="I649">
        <v>2.85</v>
      </c>
      <c r="J649">
        <v>649</v>
      </c>
    </row>
    <row r="650" spans="1:10">
      <c r="A650" s="120">
        <v>39001</v>
      </c>
      <c r="B650">
        <v>2.1473</v>
      </c>
      <c r="C650">
        <v>2.95</v>
      </c>
      <c r="D650" s="170">
        <v>6.6900000000000001E-2</v>
      </c>
      <c r="E650" s="170">
        <v>6.6900000000000001E-2</v>
      </c>
      <c r="F650" s="170">
        <v>0.107</v>
      </c>
      <c r="G650" s="170">
        <v>0.107</v>
      </c>
      <c r="I650">
        <v>2.86</v>
      </c>
      <c r="J650">
        <v>650</v>
      </c>
    </row>
    <row r="651" spans="1:10">
      <c r="A651" s="120">
        <v>39002</v>
      </c>
      <c r="B651">
        <v>2.1473</v>
      </c>
      <c r="E651" s="170">
        <v>6.6900000000000001E-2</v>
      </c>
      <c r="G651" s="170">
        <v>0.107</v>
      </c>
      <c r="I651">
        <v>2.86</v>
      </c>
      <c r="J651">
        <v>651</v>
      </c>
    </row>
    <row r="652" spans="1:10">
      <c r="A652" s="120">
        <v>39003</v>
      </c>
      <c r="B652">
        <v>2.1473</v>
      </c>
      <c r="E652" s="170">
        <v>6.6900000000000001E-2</v>
      </c>
      <c r="G652" s="170">
        <v>0.107</v>
      </c>
      <c r="I652">
        <v>2.87</v>
      </c>
      <c r="J652">
        <v>652</v>
      </c>
    </row>
    <row r="653" spans="1:10">
      <c r="A653" s="120">
        <v>39004</v>
      </c>
      <c r="B653">
        <v>2.1473</v>
      </c>
      <c r="E653" s="170">
        <v>6.6900000000000001E-2</v>
      </c>
      <c r="G653" s="170">
        <v>0.10100000000000001</v>
      </c>
      <c r="I653">
        <v>2.87</v>
      </c>
      <c r="J653">
        <v>653</v>
      </c>
    </row>
    <row r="654" spans="1:10">
      <c r="A654" s="120">
        <v>39005</v>
      </c>
      <c r="B654">
        <v>2.1473</v>
      </c>
      <c r="E654" s="170">
        <v>5.28E-2</v>
      </c>
      <c r="G654" s="170">
        <v>9.6000000000000002E-2</v>
      </c>
      <c r="I654">
        <v>2.88</v>
      </c>
      <c r="J654">
        <v>654</v>
      </c>
    </row>
    <row r="655" spans="1:10">
      <c r="A655" s="120">
        <v>39006</v>
      </c>
      <c r="B655">
        <v>2.1473</v>
      </c>
      <c r="C655">
        <v>2.96</v>
      </c>
      <c r="E655" s="170">
        <v>5.28E-2</v>
      </c>
      <c r="G655" s="170">
        <v>9.6000000000000002E-2</v>
      </c>
      <c r="I655">
        <v>2.88</v>
      </c>
      <c r="J655">
        <v>655</v>
      </c>
    </row>
    <row r="656" spans="1:10">
      <c r="A656" s="120">
        <v>39007</v>
      </c>
      <c r="B656">
        <v>2.1473</v>
      </c>
      <c r="C656">
        <v>2.95</v>
      </c>
      <c r="E656" s="170">
        <v>5.28E-2</v>
      </c>
      <c r="F656" s="170">
        <v>9.6000000000000002E-2</v>
      </c>
      <c r="G656" s="170">
        <v>9.6000000000000002E-2</v>
      </c>
      <c r="I656">
        <v>2.89</v>
      </c>
      <c r="J656">
        <v>656</v>
      </c>
    </row>
    <row r="657" spans="1:10">
      <c r="A657" s="120">
        <v>39008</v>
      </c>
      <c r="B657">
        <v>2.1473</v>
      </c>
      <c r="C657">
        <v>2.91</v>
      </c>
      <c r="D657" s="170">
        <v>5.28E-2</v>
      </c>
      <c r="E657" s="170">
        <v>5.28E-2</v>
      </c>
      <c r="F657" s="170">
        <v>7.9000000000000001E-2</v>
      </c>
      <c r="G657" s="170">
        <v>7.9000000000000001E-2</v>
      </c>
      <c r="I657">
        <v>2.89</v>
      </c>
      <c r="J657">
        <v>657</v>
      </c>
    </row>
    <row r="658" spans="1:10">
      <c r="A658" s="120">
        <v>39009</v>
      </c>
      <c r="B658">
        <v>2.1473</v>
      </c>
      <c r="C658">
        <v>2.8</v>
      </c>
      <c r="D658" s="170">
        <v>9.2999999999999992E-3</v>
      </c>
      <c r="E658" s="170">
        <v>9.2999999999999992E-3</v>
      </c>
      <c r="F658" s="170">
        <v>3.7999999999999999E-2</v>
      </c>
      <c r="G658" s="170">
        <v>3.7999999999999999E-2</v>
      </c>
      <c r="I658">
        <v>2.89</v>
      </c>
      <c r="J658">
        <v>658</v>
      </c>
    </row>
    <row r="659" spans="1:10">
      <c r="A659" s="120">
        <v>39010</v>
      </c>
      <c r="B659">
        <v>2.1473</v>
      </c>
      <c r="C659">
        <v>2.83</v>
      </c>
      <c r="D659" s="170">
        <v>1.2800000000000001E-2</v>
      </c>
      <c r="E659" s="170">
        <v>1.2800000000000001E-2</v>
      </c>
      <c r="F659" s="170">
        <v>4.5999999999999999E-2</v>
      </c>
      <c r="G659" s="170">
        <v>4.5999999999999999E-2</v>
      </c>
      <c r="I659">
        <v>2.89</v>
      </c>
      <c r="J659">
        <v>659</v>
      </c>
    </row>
    <row r="660" spans="1:10">
      <c r="A660" s="120">
        <v>39011</v>
      </c>
      <c r="B660">
        <v>2.1473</v>
      </c>
      <c r="E660" s="170">
        <v>1.2800000000000001E-2</v>
      </c>
      <c r="G660" s="170">
        <v>4.5999999999999999E-2</v>
      </c>
      <c r="I660">
        <v>2.9</v>
      </c>
      <c r="J660">
        <v>660</v>
      </c>
    </row>
    <row r="661" spans="1:10">
      <c r="A661" s="120">
        <v>39012</v>
      </c>
      <c r="B661">
        <v>2.1473</v>
      </c>
      <c r="E661" s="170">
        <v>1.2800000000000001E-2</v>
      </c>
      <c r="G661" s="170">
        <v>6.8000000000000005E-2</v>
      </c>
      <c r="I661">
        <v>2.91</v>
      </c>
      <c r="J661">
        <v>661</v>
      </c>
    </row>
    <row r="662" spans="1:10">
      <c r="A662" s="120">
        <v>39013</v>
      </c>
      <c r="B662">
        <v>2.1473</v>
      </c>
      <c r="C662">
        <v>2.92</v>
      </c>
      <c r="E662" s="170">
        <v>6.4699999999999994E-2</v>
      </c>
      <c r="G662" s="170">
        <v>0.09</v>
      </c>
      <c r="I662">
        <v>2.91</v>
      </c>
      <c r="J662">
        <v>662</v>
      </c>
    </row>
    <row r="663" spans="1:10">
      <c r="A663" s="120">
        <v>39014</v>
      </c>
      <c r="B663">
        <v>2.1473</v>
      </c>
      <c r="C663">
        <v>2.95</v>
      </c>
      <c r="E663" s="170">
        <v>6.4699999999999994E-2</v>
      </c>
      <c r="F663" s="170">
        <v>0.09</v>
      </c>
      <c r="G663" s="170">
        <v>0.09</v>
      </c>
      <c r="I663">
        <v>2.92</v>
      </c>
      <c r="J663">
        <v>663</v>
      </c>
    </row>
    <row r="664" spans="1:10">
      <c r="A664" s="120">
        <v>39015</v>
      </c>
      <c r="B664">
        <v>2.1473</v>
      </c>
      <c r="C664">
        <v>2.9750000000000001</v>
      </c>
      <c r="D664" s="170">
        <v>6.4699999999999994E-2</v>
      </c>
      <c r="E664" s="170">
        <v>6.4699999999999994E-2</v>
      </c>
      <c r="F664" s="170">
        <v>9.5000000000000001E-2</v>
      </c>
      <c r="G664" s="170">
        <v>9.5000000000000001E-2</v>
      </c>
      <c r="I664">
        <v>2.92</v>
      </c>
      <c r="J664">
        <v>664</v>
      </c>
    </row>
    <row r="665" spans="1:10">
      <c r="A665" s="120">
        <v>39016</v>
      </c>
      <c r="B665">
        <v>2.1473</v>
      </c>
      <c r="C665">
        <v>2.9750000000000001</v>
      </c>
      <c r="D665" s="170">
        <v>6.0900000000000003E-2</v>
      </c>
      <c r="E665" s="170">
        <v>6.0900000000000003E-2</v>
      </c>
      <c r="F665" s="170">
        <v>0.10299999999999999</v>
      </c>
      <c r="G665" s="170">
        <v>0.10299999999999999</v>
      </c>
      <c r="I665">
        <v>2.93</v>
      </c>
      <c r="J665">
        <v>665</v>
      </c>
    </row>
    <row r="666" spans="1:10">
      <c r="A666" s="120">
        <v>39017</v>
      </c>
      <c r="B666">
        <v>2.1473</v>
      </c>
      <c r="C666">
        <v>2.9750000000000001</v>
      </c>
      <c r="D666" s="170">
        <v>5.3400000000000003E-2</v>
      </c>
      <c r="E666" s="170">
        <v>5.3400000000000003E-2</v>
      </c>
      <c r="F666" s="170">
        <v>9.5000000000000001E-2</v>
      </c>
      <c r="G666" s="170">
        <v>9.5000000000000001E-2</v>
      </c>
      <c r="I666">
        <v>2.94</v>
      </c>
      <c r="J666">
        <v>666</v>
      </c>
    </row>
    <row r="667" spans="1:10">
      <c r="A667" s="120">
        <v>39018</v>
      </c>
      <c r="B667">
        <v>2.1473</v>
      </c>
      <c r="E667" s="170">
        <v>5.3400000000000003E-2</v>
      </c>
      <c r="G667" s="170">
        <v>9.5000000000000001E-2</v>
      </c>
      <c r="I667">
        <v>2.94</v>
      </c>
      <c r="J667">
        <v>667</v>
      </c>
    </row>
    <row r="668" spans="1:10">
      <c r="A668" s="120">
        <v>39019</v>
      </c>
      <c r="B668">
        <v>2.1473</v>
      </c>
      <c r="E668" s="170">
        <v>5.3400000000000003E-2</v>
      </c>
      <c r="G668" s="170">
        <v>9.5000000000000001E-2</v>
      </c>
      <c r="I668">
        <v>2.95</v>
      </c>
      <c r="J668">
        <v>668</v>
      </c>
    </row>
    <row r="669" spans="1:10">
      <c r="A669" s="120">
        <v>39020</v>
      </c>
      <c r="B669">
        <v>2.1473</v>
      </c>
      <c r="C669">
        <v>2.9750000000000001</v>
      </c>
      <c r="E669" s="170">
        <v>2.5999999999999999E-2</v>
      </c>
      <c r="G669" s="170">
        <v>8.8999999999999996E-2</v>
      </c>
      <c r="I669">
        <v>2.95</v>
      </c>
      <c r="J669">
        <v>669</v>
      </c>
    </row>
    <row r="670" spans="1:10">
      <c r="A670" s="120">
        <v>39021</v>
      </c>
      <c r="B670">
        <v>2.1473</v>
      </c>
      <c r="C670">
        <v>2.98</v>
      </c>
      <c r="E670" s="170">
        <v>-1.5E-3</v>
      </c>
      <c r="G670" s="170">
        <v>8.8999999999999996E-2</v>
      </c>
      <c r="H670" s="170">
        <v>0.1555</v>
      </c>
      <c r="I670">
        <v>2.95</v>
      </c>
      <c r="J670">
        <v>670</v>
      </c>
    </row>
    <row r="671" spans="1:10">
      <c r="A671" s="120">
        <v>39022</v>
      </c>
      <c r="B671">
        <v>2.1473</v>
      </c>
      <c r="C671">
        <v>2.99</v>
      </c>
      <c r="E671" s="170">
        <v>-1.5E-3</v>
      </c>
      <c r="F671" s="170">
        <v>8.8999999999999996E-2</v>
      </c>
      <c r="G671" s="170">
        <v>8.8999999999999996E-2</v>
      </c>
      <c r="I671">
        <v>2.95</v>
      </c>
      <c r="J671">
        <v>671</v>
      </c>
    </row>
    <row r="672" spans="1:10">
      <c r="A672" s="120">
        <v>39023</v>
      </c>
      <c r="B672">
        <v>2.1473</v>
      </c>
      <c r="C672">
        <v>2.99</v>
      </c>
      <c r="D672" s="170">
        <v>-1.5E-3</v>
      </c>
      <c r="E672" s="170">
        <v>-1.5E-3</v>
      </c>
      <c r="F672" s="170">
        <v>9.7000000000000003E-2</v>
      </c>
      <c r="G672" s="170">
        <v>9.7000000000000003E-2</v>
      </c>
      <c r="I672">
        <v>2.96</v>
      </c>
      <c r="J672">
        <v>672</v>
      </c>
    </row>
    <row r="673" spans="1:10">
      <c r="A673" s="120">
        <v>39024</v>
      </c>
      <c r="B673">
        <v>2.1473</v>
      </c>
      <c r="C673">
        <v>3.01</v>
      </c>
      <c r="D673" s="170">
        <v>1.8E-3</v>
      </c>
      <c r="E673" s="170">
        <v>1.8E-3</v>
      </c>
      <c r="F673" s="170">
        <v>9.1999999999999998E-2</v>
      </c>
      <c r="G673" s="170">
        <v>9.1999999999999998E-2</v>
      </c>
      <c r="I673">
        <v>2.96</v>
      </c>
      <c r="J673">
        <v>673</v>
      </c>
    </row>
    <row r="674" spans="1:10">
      <c r="A674" s="120">
        <v>39025</v>
      </c>
      <c r="B674">
        <v>2.1473</v>
      </c>
      <c r="E674" s="170">
        <v>1.8E-3</v>
      </c>
      <c r="G674" s="170">
        <v>9.1999999999999998E-2</v>
      </c>
      <c r="I674">
        <v>2.95</v>
      </c>
      <c r="J674">
        <v>674</v>
      </c>
    </row>
    <row r="675" spans="1:10">
      <c r="A675" s="120">
        <v>39026</v>
      </c>
      <c r="B675">
        <v>2.1473</v>
      </c>
      <c r="E675" s="170">
        <v>1.8E-3</v>
      </c>
      <c r="G675" s="170">
        <v>0.10199999999999999</v>
      </c>
      <c r="I675">
        <v>2.95</v>
      </c>
      <c r="J675">
        <v>675</v>
      </c>
    </row>
    <row r="676" spans="1:10">
      <c r="A676" s="120">
        <v>39027</v>
      </c>
      <c r="B676">
        <v>2.1473</v>
      </c>
      <c r="E676" s="170">
        <v>6.8999999999999999E-3</v>
      </c>
      <c r="G676" s="170">
        <v>0.111</v>
      </c>
      <c r="I676">
        <v>2.95</v>
      </c>
      <c r="J676">
        <v>676</v>
      </c>
    </row>
    <row r="677" spans="1:10">
      <c r="A677" s="120">
        <v>39028</v>
      </c>
      <c r="B677">
        <v>2.1473</v>
      </c>
      <c r="C677">
        <v>3.05</v>
      </c>
      <c r="E677" s="170">
        <v>6.8999999999999999E-3</v>
      </c>
      <c r="F677" s="170">
        <v>0.111</v>
      </c>
      <c r="G677" s="170">
        <v>0.111</v>
      </c>
      <c r="I677">
        <v>2.96</v>
      </c>
      <c r="J677">
        <v>677</v>
      </c>
    </row>
    <row r="678" spans="1:10">
      <c r="A678" s="120">
        <v>39029</v>
      </c>
      <c r="B678">
        <v>2.1473</v>
      </c>
      <c r="C678">
        <v>3.0150000000000001</v>
      </c>
      <c r="D678" s="170">
        <v>6.8999999999999999E-3</v>
      </c>
      <c r="E678" s="170">
        <v>6.8999999999999999E-3</v>
      </c>
      <c r="F678" s="170">
        <v>9.8000000000000004E-2</v>
      </c>
      <c r="G678" s="170">
        <v>9.8000000000000004E-2</v>
      </c>
      <c r="I678">
        <v>2.96</v>
      </c>
      <c r="J678">
        <v>678</v>
      </c>
    </row>
    <row r="679" spans="1:10">
      <c r="A679" s="120">
        <v>39030</v>
      </c>
      <c r="B679">
        <v>2.1473</v>
      </c>
      <c r="C679">
        <v>3.07</v>
      </c>
      <c r="D679" s="170">
        <v>3.2099999999999997E-2</v>
      </c>
      <c r="E679" s="170">
        <v>3.2099999999999997E-2</v>
      </c>
      <c r="F679" s="170">
        <v>0.11799999999999999</v>
      </c>
      <c r="G679" s="170">
        <v>0.11799999999999999</v>
      </c>
      <c r="I679">
        <v>2.96</v>
      </c>
      <c r="J679">
        <v>679</v>
      </c>
    </row>
    <row r="680" spans="1:10">
      <c r="A680" s="120">
        <v>39031</v>
      </c>
      <c r="B680">
        <v>2.1473</v>
      </c>
      <c r="C680">
        <v>3.1</v>
      </c>
      <c r="D680" s="170">
        <v>4.9299999999999997E-2</v>
      </c>
      <c r="E680" s="170">
        <v>4.9299999999999997E-2</v>
      </c>
      <c r="F680" s="170">
        <v>0.129</v>
      </c>
      <c r="G680" s="170">
        <v>0.129</v>
      </c>
      <c r="I680">
        <v>2.97</v>
      </c>
      <c r="J680">
        <v>680</v>
      </c>
    </row>
    <row r="681" spans="1:10">
      <c r="A681" s="120">
        <v>39032</v>
      </c>
      <c r="B681">
        <v>2.1473</v>
      </c>
      <c r="E681" s="170">
        <v>4.9299999999999997E-2</v>
      </c>
      <c r="G681" s="170">
        <v>0.129</v>
      </c>
      <c r="I681">
        <v>2.97</v>
      </c>
      <c r="J681">
        <v>681</v>
      </c>
    </row>
    <row r="682" spans="1:10">
      <c r="A682" s="120">
        <v>39033</v>
      </c>
      <c r="B682">
        <v>2.1473</v>
      </c>
      <c r="E682" s="170">
        <v>4.9299999999999997E-2</v>
      </c>
      <c r="G682" s="170">
        <v>0.161</v>
      </c>
      <c r="I682">
        <v>2.97</v>
      </c>
      <c r="J682">
        <v>682</v>
      </c>
    </row>
    <row r="683" spans="1:10">
      <c r="A683" s="120">
        <v>39034</v>
      </c>
      <c r="B683">
        <v>2.1473</v>
      </c>
      <c r="C683">
        <v>3.25</v>
      </c>
      <c r="E683" s="170">
        <v>9.6299999999999997E-2</v>
      </c>
      <c r="G683" s="170">
        <v>0.192</v>
      </c>
      <c r="I683">
        <v>2.98</v>
      </c>
      <c r="J683">
        <v>683</v>
      </c>
    </row>
    <row r="684" spans="1:10">
      <c r="A684" s="120">
        <v>39035</v>
      </c>
      <c r="B684">
        <v>2.1473</v>
      </c>
      <c r="C684">
        <v>3.25</v>
      </c>
      <c r="E684" s="170">
        <v>9.6299999999999997E-2</v>
      </c>
      <c r="F684" s="170">
        <v>0.192</v>
      </c>
      <c r="G684" s="170">
        <v>0.192</v>
      </c>
      <c r="I684">
        <v>3</v>
      </c>
      <c r="J684">
        <v>684</v>
      </c>
    </row>
    <row r="685" spans="1:10">
      <c r="A685" s="120">
        <v>39036</v>
      </c>
      <c r="B685">
        <v>2.1473</v>
      </c>
      <c r="C685">
        <v>3.25</v>
      </c>
      <c r="D685" s="170">
        <v>9.6299999999999997E-2</v>
      </c>
      <c r="E685" s="170">
        <v>9.6299999999999997E-2</v>
      </c>
      <c r="F685" s="170">
        <v>0.21</v>
      </c>
      <c r="G685" s="170">
        <v>0.21</v>
      </c>
      <c r="I685">
        <v>3.01</v>
      </c>
      <c r="J685">
        <v>685</v>
      </c>
    </row>
    <row r="686" spans="1:10">
      <c r="A686" s="120">
        <v>39037</v>
      </c>
      <c r="B686">
        <v>2.1473</v>
      </c>
      <c r="C686">
        <v>3.3250000000000002</v>
      </c>
      <c r="D686" s="170">
        <v>0.12540000000000001</v>
      </c>
      <c r="E686" s="170">
        <v>0.12540000000000001</v>
      </c>
      <c r="F686" s="170">
        <v>0.23300000000000001</v>
      </c>
      <c r="G686" s="170">
        <v>0.23300000000000001</v>
      </c>
      <c r="I686">
        <v>3.02</v>
      </c>
      <c r="J686">
        <v>686</v>
      </c>
    </row>
    <row r="687" spans="1:10">
      <c r="A687" s="120">
        <v>39038</v>
      </c>
      <c r="B687">
        <v>2.1473</v>
      </c>
      <c r="C687">
        <v>3.35</v>
      </c>
      <c r="D687" s="170">
        <v>0.15290000000000001</v>
      </c>
      <c r="E687" s="170">
        <v>0.15290000000000001</v>
      </c>
      <c r="F687" s="170">
        <v>0.249</v>
      </c>
      <c r="G687" s="170">
        <v>0.249</v>
      </c>
      <c r="I687">
        <v>3.04</v>
      </c>
      <c r="J687">
        <v>687</v>
      </c>
    </row>
    <row r="688" spans="1:10">
      <c r="A688" s="120">
        <v>39039</v>
      </c>
      <c r="B688">
        <v>2.1473</v>
      </c>
      <c r="E688" s="170">
        <v>0.15290000000000001</v>
      </c>
      <c r="G688" s="170">
        <v>0.249</v>
      </c>
      <c r="I688">
        <v>3.05</v>
      </c>
      <c r="J688">
        <v>688</v>
      </c>
    </row>
    <row r="689" spans="1:10">
      <c r="A689" s="120">
        <v>39040</v>
      </c>
      <c r="B689">
        <v>2.1473</v>
      </c>
      <c r="E689" s="170">
        <v>0.15290000000000001</v>
      </c>
      <c r="G689" s="170">
        <v>0.245</v>
      </c>
      <c r="I689">
        <v>3.06</v>
      </c>
      <c r="J689">
        <v>689</v>
      </c>
    </row>
    <row r="690" spans="1:10">
      <c r="A690" s="120">
        <v>39041</v>
      </c>
      <c r="B690">
        <v>2.1473</v>
      </c>
      <c r="C690">
        <v>3.4</v>
      </c>
      <c r="E690" s="170">
        <v>0.15290000000000001</v>
      </c>
      <c r="G690" s="170">
        <v>0.24199999999999999</v>
      </c>
      <c r="I690">
        <v>3.09</v>
      </c>
      <c r="J690">
        <v>690</v>
      </c>
    </row>
    <row r="691" spans="1:10">
      <c r="A691" s="120">
        <v>39042</v>
      </c>
      <c r="B691">
        <v>2.1473</v>
      </c>
      <c r="C691">
        <v>3.3</v>
      </c>
      <c r="E691" s="170">
        <v>0.14460000000000001</v>
      </c>
      <c r="F691" s="170">
        <v>0.24199999999999999</v>
      </c>
      <c r="G691" s="170">
        <v>0.24199999999999999</v>
      </c>
      <c r="I691">
        <v>3.1</v>
      </c>
      <c r="J691">
        <v>691</v>
      </c>
    </row>
    <row r="692" spans="1:10">
      <c r="A692" s="120">
        <v>39043</v>
      </c>
      <c r="B692">
        <v>2.1473</v>
      </c>
      <c r="E692" s="170">
        <v>0.14460000000000001</v>
      </c>
      <c r="G692" s="170">
        <v>0.24199999999999999</v>
      </c>
      <c r="I692">
        <v>3.1</v>
      </c>
      <c r="J692">
        <v>692</v>
      </c>
    </row>
    <row r="693" spans="1:10">
      <c r="A693" s="120">
        <v>39044</v>
      </c>
      <c r="B693">
        <v>2.1473</v>
      </c>
      <c r="E693" s="170">
        <v>0.14460000000000001</v>
      </c>
      <c r="G693" s="170">
        <v>0.24199999999999999</v>
      </c>
      <c r="I693">
        <v>3.11</v>
      </c>
      <c r="J693">
        <v>693</v>
      </c>
    </row>
    <row r="694" spans="1:10">
      <c r="A694" s="120">
        <v>39045</v>
      </c>
      <c r="B694">
        <v>2.1473</v>
      </c>
      <c r="C694">
        <v>3.4</v>
      </c>
      <c r="D694" s="170">
        <v>0.14460000000000001</v>
      </c>
      <c r="E694" s="170">
        <v>0.14460000000000001</v>
      </c>
      <c r="G694" s="170">
        <v>0.24199999999999999</v>
      </c>
      <c r="I694">
        <v>3.13</v>
      </c>
      <c r="J694">
        <v>694</v>
      </c>
    </row>
    <row r="695" spans="1:10">
      <c r="A695" s="120">
        <v>39046</v>
      </c>
      <c r="B695">
        <v>2.1473</v>
      </c>
      <c r="E695" s="170">
        <v>0.14460000000000001</v>
      </c>
      <c r="G695" s="170">
        <v>0.36299999999999999</v>
      </c>
      <c r="I695">
        <v>3.14</v>
      </c>
      <c r="J695">
        <v>695</v>
      </c>
    </row>
    <row r="696" spans="1:10">
      <c r="A696" s="120">
        <v>39047</v>
      </c>
      <c r="B696">
        <v>2.1473</v>
      </c>
      <c r="E696" s="170">
        <v>0.14460000000000001</v>
      </c>
      <c r="G696" s="170">
        <v>0.36299999999999999</v>
      </c>
      <c r="I696">
        <v>3.15</v>
      </c>
      <c r="J696">
        <v>696</v>
      </c>
    </row>
    <row r="697" spans="1:10">
      <c r="A697" s="120">
        <v>39048</v>
      </c>
      <c r="B697">
        <v>2.1473</v>
      </c>
      <c r="C697">
        <v>3.5</v>
      </c>
      <c r="E697" s="170">
        <v>0.121</v>
      </c>
      <c r="G697" s="170">
        <v>0.36299999999999999</v>
      </c>
      <c r="I697">
        <v>3.18</v>
      </c>
      <c r="J697">
        <v>697</v>
      </c>
    </row>
    <row r="698" spans="1:10">
      <c r="A698" s="120">
        <v>39049</v>
      </c>
      <c r="B698">
        <v>2.1473</v>
      </c>
      <c r="C698">
        <v>3.43</v>
      </c>
      <c r="E698" s="170">
        <v>0.121</v>
      </c>
      <c r="F698" s="170">
        <v>0.36299999999999999</v>
      </c>
      <c r="G698" s="170">
        <v>0.36299999999999999</v>
      </c>
      <c r="I698">
        <v>3.19</v>
      </c>
      <c r="J698">
        <v>698</v>
      </c>
    </row>
    <row r="699" spans="1:10">
      <c r="A699" s="120">
        <v>39050</v>
      </c>
      <c r="B699">
        <v>2.1473</v>
      </c>
      <c r="C699">
        <v>3.33</v>
      </c>
      <c r="D699" s="170">
        <v>0.121</v>
      </c>
      <c r="E699" s="170">
        <v>0.121</v>
      </c>
      <c r="F699" s="170">
        <v>0.313</v>
      </c>
      <c r="G699" s="170">
        <v>0.313</v>
      </c>
      <c r="I699">
        <v>3.2</v>
      </c>
      <c r="J699">
        <v>699</v>
      </c>
    </row>
    <row r="700" spans="1:10">
      <c r="A700" s="120">
        <v>39051</v>
      </c>
      <c r="B700">
        <v>2.1473</v>
      </c>
      <c r="C700">
        <v>3.375</v>
      </c>
      <c r="D700" s="170">
        <v>0.13420000000000001</v>
      </c>
      <c r="E700" s="170">
        <v>0.13420000000000001</v>
      </c>
      <c r="F700" s="170">
        <v>0.30599999999999999</v>
      </c>
      <c r="G700" s="170">
        <v>0.30599999999999999</v>
      </c>
      <c r="H700" s="170">
        <v>0.1578</v>
      </c>
      <c r="I700">
        <v>3.22</v>
      </c>
      <c r="J700">
        <v>700</v>
      </c>
    </row>
    <row r="701" spans="1:10">
      <c r="A701" s="120">
        <v>39052</v>
      </c>
      <c r="B701">
        <v>2.1473</v>
      </c>
      <c r="C701">
        <v>3.35</v>
      </c>
      <c r="D701" s="170">
        <v>0.1221</v>
      </c>
      <c r="E701" s="170">
        <v>0.1221</v>
      </c>
      <c r="F701" s="170">
        <v>0.309</v>
      </c>
      <c r="G701" s="170">
        <v>0.309</v>
      </c>
      <c r="I701">
        <v>3.24</v>
      </c>
      <c r="J701">
        <v>701</v>
      </c>
    </row>
    <row r="702" spans="1:10">
      <c r="A702" s="120">
        <v>39053</v>
      </c>
      <c r="B702">
        <v>2.1473</v>
      </c>
      <c r="E702" s="170">
        <v>0.1221</v>
      </c>
      <c r="G702" s="170">
        <v>0.309</v>
      </c>
      <c r="I702">
        <v>3.25</v>
      </c>
      <c r="J702">
        <v>702</v>
      </c>
    </row>
    <row r="703" spans="1:10">
      <c r="A703" s="120">
        <v>39054</v>
      </c>
      <c r="B703">
        <v>2.1473</v>
      </c>
      <c r="E703" s="170">
        <v>0.1221</v>
      </c>
      <c r="G703" s="170">
        <v>0.26400000000000001</v>
      </c>
      <c r="I703">
        <v>3.26</v>
      </c>
      <c r="J703">
        <v>703</v>
      </c>
    </row>
    <row r="704" spans="1:10">
      <c r="A704" s="120">
        <v>39055</v>
      </c>
      <c r="B704">
        <v>2.1473</v>
      </c>
      <c r="C704">
        <v>3.3</v>
      </c>
      <c r="E704" s="170">
        <v>7.0000000000000007E-2</v>
      </c>
      <c r="G704" s="170">
        <v>0.219</v>
      </c>
      <c r="I704">
        <v>3.28</v>
      </c>
      <c r="J704">
        <v>704</v>
      </c>
    </row>
    <row r="705" spans="1:10">
      <c r="A705" s="120">
        <v>39056</v>
      </c>
      <c r="B705">
        <v>2.1473</v>
      </c>
      <c r="C705">
        <v>3.15</v>
      </c>
      <c r="E705" s="170">
        <v>1.7899999999999999E-2</v>
      </c>
      <c r="F705" s="170">
        <v>0.219</v>
      </c>
      <c r="G705" s="170">
        <v>0.219</v>
      </c>
      <c r="I705">
        <v>3.27</v>
      </c>
      <c r="J705">
        <v>705</v>
      </c>
    </row>
    <row r="706" spans="1:10">
      <c r="A706" s="120">
        <v>39057</v>
      </c>
      <c r="B706">
        <v>2.1473</v>
      </c>
      <c r="C706">
        <v>3.1</v>
      </c>
      <c r="E706" s="170">
        <v>1.7899999999999999E-2</v>
      </c>
      <c r="F706" s="170">
        <v>0.19700000000000001</v>
      </c>
      <c r="G706" s="170">
        <v>0.19700000000000001</v>
      </c>
      <c r="I706">
        <v>3.26</v>
      </c>
      <c r="J706">
        <v>706</v>
      </c>
    </row>
    <row r="707" spans="1:10">
      <c r="A707" s="120">
        <v>39058</v>
      </c>
      <c r="B707">
        <v>2.1473</v>
      </c>
      <c r="C707">
        <v>3.1</v>
      </c>
      <c r="D707" s="170">
        <v>1.7899999999999999E-2</v>
      </c>
      <c r="E707" s="170">
        <v>1.7899999999999999E-2</v>
      </c>
      <c r="F707" s="170">
        <v>0.223</v>
      </c>
      <c r="G707" s="170">
        <v>0.223</v>
      </c>
      <c r="I707">
        <v>3.26</v>
      </c>
      <c r="J707">
        <v>707</v>
      </c>
    </row>
    <row r="708" spans="1:10">
      <c r="A708" s="120">
        <v>39059</v>
      </c>
      <c r="B708">
        <v>2.1473</v>
      </c>
      <c r="C708">
        <v>3.125</v>
      </c>
      <c r="D708" s="170">
        <v>3.7999999999999999E-2</v>
      </c>
      <c r="E708" s="170">
        <v>3.7999999999999999E-2</v>
      </c>
      <c r="F708" s="170">
        <v>0.20200000000000001</v>
      </c>
      <c r="G708" s="170">
        <v>0.20200000000000001</v>
      </c>
      <c r="I708">
        <v>3.26</v>
      </c>
      <c r="J708">
        <v>708</v>
      </c>
    </row>
    <row r="709" spans="1:10">
      <c r="A709" s="120">
        <v>39060</v>
      </c>
      <c r="B709">
        <v>2.1473</v>
      </c>
      <c r="E709" s="170">
        <v>3.7999999999999999E-2</v>
      </c>
      <c r="G709" s="170">
        <v>0.20200000000000001</v>
      </c>
      <c r="I709">
        <v>3.27</v>
      </c>
      <c r="J709">
        <v>709</v>
      </c>
    </row>
    <row r="710" spans="1:10">
      <c r="A710" s="120">
        <v>39061</v>
      </c>
      <c r="B710">
        <v>2.1473</v>
      </c>
      <c r="E710" s="170">
        <v>3.7999999999999999E-2</v>
      </c>
      <c r="G710" s="170">
        <v>0.20200000000000001</v>
      </c>
      <c r="I710">
        <v>3.28</v>
      </c>
      <c r="J710">
        <v>710</v>
      </c>
    </row>
    <row r="711" spans="1:10">
      <c r="A711" s="120">
        <v>39062</v>
      </c>
      <c r="B711">
        <v>2.1473</v>
      </c>
      <c r="E711" s="170">
        <v>2.46E-2</v>
      </c>
      <c r="G711" s="170">
        <v>0.28699999999999998</v>
      </c>
      <c r="I711">
        <v>3.29</v>
      </c>
      <c r="J711">
        <v>711</v>
      </c>
    </row>
    <row r="712" spans="1:10">
      <c r="A712" s="120">
        <v>39063</v>
      </c>
      <c r="B712">
        <v>2.1473</v>
      </c>
      <c r="C712">
        <v>3.15</v>
      </c>
      <c r="E712" s="170">
        <v>2.46E-2</v>
      </c>
      <c r="G712" s="170">
        <v>0.28699999999999998</v>
      </c>
      <c r="I712">
        <v>3.29</v>
      </c>
      <c r="J712">
        <v>712</v>
      </c>
    </row>
    <row r="713" spans="1:10">
      <c r="A713" s="120">
        <v>39064</v>
      </c>
      <c r="B713">
        <v>2.1473</v>
      </c>
      <c r="C713">
        <v>3.3250000000000002</v>
      </c>
      <c r="D713" s="170">
        <v>2.46E-2</v>
      </c>
      <c r="E713" s="170">
        <v>2.46E-2</v>
      </c>
      <c r="F713" s="170">
        <v>0.28699999999999998</v>
      </c>
      <c r="G713" s="170">
        <v>0.28699999999999998</v>
      </c>
      <c r="I713">
        <v>3.29</v>
      </c>
      <c r="J713">
        <v>713</v>
      </c>
    </row>
    <row r="714" spans="1:10">
      <c r="A714" s="120">
        <v>39065</v>
      </c>
      <c r="B714">
        <v>2.1473</v>
      </c>
      <c r="C714">
        <v>3.4</v>
      </c>
      <c r="D714" s="170">
        <v>4.7699999999999999E-2</v>
      </c>
      <c r="E714" s="170">
        <v>4.7699999999999999E-2</v>
      </c>
      <c r="F714" s="170">
        <v>0.308</v>
      </c>
      <c r="G714" s="170">
        <v>0.308</v>
      </c>
      <c r="I714">
        <v>3.3</v>
      </c>
      <c r="J714">
        <v>714</v>
      </c>
    </row>
    <row r="715" spans="1:10">
      <c r="A715" s="120">
        <v>39066</v>
      </c>
      <c r="B715">
        <v>2.1473</v>
      </c>
      <c r="C715">
        <v>3.25</v>
      </c>
      <c r="D715" s="170">
        <v>1.5E-3</v>
      </c>
      <c r="E715" s="170">
        <v>1.5E-3</v>
      </c>
      <c r="F715" s="170">
        <v>0.25</v>
      </c>
      <c r="G715" s="170">
        <v>0.25</v>
      </c>
      <c r="I715">
        <v>3.3</v>
      </c>
      <c r="J715">
        <v>715</v>
      </c>
    </row>
    <row r="716" spans="1:10">
      <c r="A716" s="120">
        <v>39067</v>
      </c>
      <c r="B716">
        <v>2.1473</v>
      </c>
      <c r="E716" s="170">
        <v>1.5E-3</v>
      </c>
      <c r="G716" s="170">
        <v>0.25</v>
      </c>
      <c r="I716">
        <v>3.3</v>
      </c>
      <c r="J716">
        <v>716</v>
      </c>
    </row>
    <row r="717" spans="1:10">
      <c r="A717" s="120">
        <v>39068</v>
      </c>
      <c r="B717">
        <v>2.1473</v>
      </c>
      <c r="E717" s="170">
        <v>1.5E-3</v>
      </c>
      <c r="G717" s="170">
        <v>0.26200000000000001</v>
      </c>
      <c r="I717">
        <v>3.3</v>
      </c>
      <c r="J717">
        <v>717</v>
      </c>
    </row>
    <row r="718" spans="1:10">
      <c r="A718" s="120">
        <v>39069</v>
      </c>
      <c r="B718">
        <v>2.1473</v>
      </c>
      <c r="C718">
        <v>3.3250000000000002</v>
      </c>
      <c r="E718" s="170">
        <v>3.0999999999999999E-3</v>
      </c>
      <c r="G718" s="170">
        <v>0.27400000000000002</v>
      </c>
      <c r="I718">
        <v>3.3</v>
      </c>
      <c r="J718">
        <v>718</v>
      </c>
    </row>
    <row r="719" spans="1:10">
      <c r="A719" s="120">
        <v>39070</v>
      </c>
      <c r="B719">
        <v>2.1473</v>
      </c>
      <c r="C719">
        <v>3.3250000000000002</v>
      </c>
      <c r="E719" s="170">
        <v>3.0999999999999999E-3</v>
      </c>
      <c r="F719" s="170">
        <v>0.27400000000000002</v>
      </c>
      <c r="G719" s="170">
        <v>0.27400000000000002</v>
      </c>
      <c r="I719">
        <v>3.3</v>
      </c>
      <c r="J719">
        <v>719</v>
      </c>
    </row>
    <row r="720" spans="1:10">
      <c r="A720" s="120">
        <v>39071</v>
      </c>
      <c r="B720">
        <v>2.1473</v>
      </c>
      <c r="C720">
        <v>3.4</v>
      </c>
      <c r="D720" s="170">
        <v>3.0999999999999999E-3</v>
      </c>
      <c r="E720" s="170">
        <v>3.0999999999999999E-3</v>
      </c>
      <c r="F720" s="170">
        <v>0.29699999999999999</v>
      </c>
      <c r="G720" s="170">
        <v>0.29699999999999999</v>
      </c>
      <c r="I720">
        <v>3.3</v>
      </c>
      <c r="J720">
        <v>720</v>
      </c>
    </row>
    <row r="721" spans="1:10">
      <c r="A721" s="120">
        <v>39072</v>
      </c>
      <c r="B721">
        <v>2.1473</v>
      </c>
      <c r="C721">
        <v>3.4</v>
      </c>
      <c r="D721" s="170">
        <v>3.3399999999999999E-2</v>
      </c>
      <c r="E721" s="170">
        <v>3.3399999999999999E-2</v>
      </c>
      <c r="F721" s="170">
        <v>0.29699999999999999</v>
      </c>
      <c r="G721" s="170">
        <v>0.29699999999999999</v>
      </c>
      <c r="I721">
        <v>3.3</v>
      </c>
      <c r="J721">
        <v>721</v>
      </c>
    </row>
    <row r="722" spans="1:10">
      <c r="A722" s="120">
        <v>39073</v>
      </c>
      <c r="B722">
        <v>2.1473</v>
      </c>
      <c r="C722">
        <v>3.4249999999999998</v>
      </c>
      <c r="E722" s="170">
        <v>3.3399999999999999E-2</v>
      </c>
      <c r="G722" s="170">
        <v>0.29699999999999999</v>
      </c>
      <c r="I722">
        <v>3.31</v>
      </c>
      <c r="J722">
        <v>722</v>
      </c>
    </row>
    <row r="723" spans="1:10">
      <c r="A723" s="120">
        <v>39074</v>
      </c>
      <c r="B723">
        <v>2.1473</v>
      </c>
      <c r="E723" s="170">
        <v>3.3399999999999999E-2</v>
      </c>
      <c r="G723" s="170">
        <v>0.29699999999999999</v>
      </c>
      <c r="I723">
        <v>3.31</v>
      </c>
      <c r="J723">
        <v>723</v>
      </c>
    </row>
    <row r="724" spans="1:10">
      <c r="A724" s="120">
        <v>39075</v>
      </c>
      <c r="B724">
        <v>2.1473</v>
      </c>
      <c r="E724" s="170">
        <v>3.8999999999999998E-3</v>
      </c>
      <c r="G724" s="170">
        <v>0.29699999999999999</v>
      </c>
      <c r="I724">
        <v>3.31</v>
      </c>
      <c r="J724">
        <v>724</v>
      </c>
    </row>
    <row r="725" spans="1:10">
      <c r="A725" s="120">
        <v>39076</v>
      </c>
      <c r="B725">
        <v>2.1473</v>
      </c>
      <c r="E725" s="170">
        <v>-2.5600000000000001E-2</v>
      </c>
      <c r="G725" s="170">
        <v>0.29699999999999999</v>
      </c>
      <c r="I725">
        <v>3.3</v>
      </c>
      <c r="J725">
        <v>725</v>
      </c>
    </row>
    <row r="726" spans="1:10">
      <c r="A726" s="120">
        <v>39077</v>
      </c>
      <c r="B726">
        <v>2.1473</v>
      </c>
      <c r="C726">
        <v>3.4</v>
      </c>
      <c r="E726" s="170">
        <v>-2.5600000000000001E-2</v>
      </c>
      <c r="F726" s="170">
        <v>0.29699999999999999</v>
      </c>
      <c r="G726" s="170">
        <v>0.29699999999999999</v>
      </c>
      <c r="I726">
        <v>3.31</v>
      </c>
      <c r="J726">
        <v>726</v>
      </c>
    </row>
    <row r="727" spans="1:10">
      <c r="A727" s="120">
        <v>39078</v>
      </c>
      <c r="B727">
        <v>2.1473</v>
      </c>
      <c r="C727">
        <v>3.4</v>
      </c>
      <c r="D727" s="170">
        <v>-2.5600000000000001E-2</v>
      </c>
      <c r="E727" s="170">
        <v>-2.5600000000000001E-2</v>
      </c>
      <c r="F727" s="170">
        <v>0.28499999999999998</v>
      </c>
      <c r="G727" s="170">
        <v>0.28499999999999998</v>
      </c>
      <c r="I727">
        <v>3.31</v>
      </c>
      <c r="J727">
        <v>727</v>
      </c>
    </row>
    <row r="728" spans="1:10">
      <c r="A728" s="120">
        <v>39079</v>
      </c>
      <c r="B728">
        <v>2.1473</v>
      </c>
      <c r="C728">
        <v>3.415</v>
      </c>
      <c r="D728" s="170">
        <v>-1.2999999999999999E-3</v>
      </c>
      <c r="E728" s="170">
        <v>-1.2999999999999999E-3</v>
      </c>
      <c r="F728" s="170">
        <v>0.30099999999999999</v>
      </c>
      <c r="G728" s="170">
        <v>0.30099999999999999</v>
      </c>
      <c r="I728">
        <v>3.31</v>
      </c>
      <c r="J728">
        <v>728</v>
      </c>
    </row>
    <row r="729" spans="1:10">
      <c r="A729" s="120">
        <v>39080</v>
      </c>
      <c r="B729">
        <v>2.1473</v>
      </c>
      <c r="C729">
        <v>3.4</v>
      </c>
      <c r="D729" s="170">
        <v>2.41E-2</v>
      </c>
      <c r="E729" s="170">
        <v>2.41E-2</v>
      </c>
      <c r="F729" s="170">
        <v>0.29499999999999998</v>
      </c>
      <c r="G729" s="170">
        <v>0.29499999999999998</v>
      </c>
      <c r="I729">
        <v>3.31</v>
      </c>
      <c r="J729">
        <v>729</v>
      </c>
    </row>
    <row r="730" spans="1:10">
      <c r="A730" s="120">
        <v>39081</v>
      </c>
      <c r="B730">
        <v>2.1473</v>
      </c>
      <c r="E730" s="170">
        <v>2.41E-2</v>
      </c>
      <c r="G730" s="170">
        <v>0.29499999999999998</v>
      </c>
      <c r="I730">
        <v>3.31</v>
      </c>
      <c r="J730">
        <v>730</v>
      </c>
    </row>
    <row r="731" spans="1:10">
      <c r="A731" s="120">
        <v>39082</v>
      </c>
      <c r="E731" s="170">
        <v>2.41E-2</v>
      </c>
      <c r="G731" s="170">
        <v>0.28799999999999998</v>
      </c>
      <c r="H731" s="170">
        <v>0.17019999999999999</v>
      </c>
      <c r="I731">
        <v>3.3</v>
      </c>
      <c r="J731">
        <v>731</v>
      </c>
    </row>
    <row r="732" spans="1:10">
      <c r="A732" s="120">
        <v>39083</v>
      </c>
      <c r="E732" s="170">
        <v>4.1000000000000002E-2</v>
      </c>
      <c r="G732" s="170">
        <v>0.28199999999999997</v>
      </c>
      <c r="I732">
        <v>3.3</v>
      </c>
      <c r="J732">
        <v>732</v>
      </c>
    </row>
    <row r="733" spans="1:10">
      <c r="A733" s="120">
        <v>39084</v>
      </c>
      <c r="B733">
        <v>2.1473</v>
      </c>
      <c r="C733">
        <v>3.39</v>
      </c>
      <c r="E733" s="170">
        <v>4.1000000000000002E-2</v>
      </c>
      <c r="F733" s="170">
        <v>0.28199999999999997</v>
      </c>
      <c r="G733" s="170">
        <v>0.28199999999999997</v>
      </c>
      <c r="I733">
        <v>3.3</v>
      </c>
      <c r="J733">
        <v>733</v>
      </c>
    </row>
    <row r="734" spans="1:10">
      <c r="A734" s="120">
        <v>39085</v>
      </c>
      <c r="B734">
        <v>2.1473</v>
      </c>
      <c r="C734">
        <v>3.4249999999999998</v>
      </c>
      <c r="D734" s="170">
        <v>4.1000000000000002E-2</v>
      </c>
      <c r="E734" s="170">
        <v>4.1000000000000002E-2</v>
      </c>
      <c r="F734" s="170">
        <v>0.28299999999999997</v>
      </c>
      <c r="G734" s="170">
        <v>0.28299999999999997</v>
      </c>
      <c r="I734">
        <v>3.31</v>
      </c>
      <c r="J734">
        <v>734</v>
      </c>
    </row>
    <row r="735" spans="1:10">
      <c r="A735" s="120">
        <v>39086</v>
      </c>
      <c r="B735">
        <v>2.1473</v>
      </c>
      <c r="C735">
        <v>3.5</v>
      </c>
      <c r="D735" s="170">
        <v>0.1145</v>
      </c>
      <c r="E735" s="170">
        <v>0.1145</v>
      </c>
      <c r="F735" s="170">
        <v>0.32300000000000001</v>
      </c>
      <c r="G735" s="170">
        <v>0.32300000000000001</v>
      </c>
      <c r="I735">
        <v>3.32</v>
      </c>
      <c r="J735">
        <v>735</v>
      </c>
    </row>
    <row r="736" spans="1:10">
      <c r="A736" s="120">
        <v>39087</v>
      </c>
      <c r="B736">
        <v>2.1473</v>
      </c>
      <c r="C736">
        <v>3.5249999999999999</v>
      </c>
      <c r="D736" s="170">
        <v>0.1406</v>
      </c>
      <c r="E736" s="170">
        <v>0.1406</v>
      </c>
      <c r="F736" s="170">
        <v>0.32</v>
      </c>
      <c r="G736" s="170">
        <v>0.32</v>
      </c>
      <c r="I736">
        <v>3.34</v>
      </c>
      <c r="J736">
        <v>736</v>
      </c>
    </row>
    <row r="737" spans="1:10">
      <c r="A737" s="120">
        <v>39088</v>
      </c>
      <c r="B737">
        <v>2.1473</v>
      </c>
      <c r="E737" s="170">
        <v>0.1406</v>
      </c>
      <c r="G737" s="170">
        <v>0.32</v>
      </c>
      <c r="I737">
        <v>3.35</v>
      </c>
      <c r="J737">
        <v>737</v>
      </c>
    </row>
    <row r="738" spans="1:10">
      <c r="A738" s="120">
        <v>39089</v>
      </c>
      <c r="B738">
        <v>2.1473</v>
      </c>
      <c r="E738" s="170">
        <v>0.1406</v>
      </c>
      <c r="G738" s="170">
        <v>0.32</v>
      </c>
      <c r="I738">
        <v>3.37</v>
      </c>
      <c r="J738">
        <v>738</v>
      </c>
    </row>
    <row r="739" spans="1:10">
      <c r="A739" s="120">
        <v>39090</v>
      </c>
      <c r="B739">
        <v>2.1473</v>
      </c>
      <c r="C739">
        <v>3.6</v>
      </c>
      <c r="E739" s="170">
        <v>0.17530000000000001</v>
      </c>
      <c r="G739" s="170">
        <v>0.39200000000000002</v>
      </c>
      <c r="I739">
        <v>3.39</v>
      </c>
      <c r="J739">
        <v>739</v>
      </c>
    </row>
    <row r="740" spans="1:10">
      <c r="A740" s="120">
        <v>39091</v>
      </c>
      <c r="B740">
        <v>2.1473</v>
      </c>
      <c r="C740">
        <v>3.95</v>
      </c>
      <c r="E740" s="170">
        <v>0.21</v>
      </c>
      <c r="G740" s="170">
        <v>0.39200000000000002</v>
      </c>
      <c r="I740">
        <v>3.42</v>
      </c>
      <c r="J740">
        <v>740</v>
      </c>
    </row>
    <row r="741" spans="1:10">
      <c r="A741" s="120">
        <v>39092</v>
      </c>
      <c r="B741">
        <v>2.1473</v>
      </c>
      <c r="C741">
        <v>3.75</v>
      </c>
      <c r="E741" s="170">
        <v>0.21</v>
      </c>
      <c r="F741" s="170">
        <v>0.39200000000000002</v>
      </c>
      <c r="G741" s="170">
        <v>0.39200000000000002</v>
      </c>
      <c r="I741">
        <v>3.44</v>
      </c>
      <c r="J741">
        <v>741</v>
      </c>
    </row>
    <row r="742" spans="1:10">
      <c r="A742" s="120">
        <v>39093</v>
      </c>
      <c r="B742">
        <v>2.1473</v>
      </c>
      <c r="C742">
        <v>3.8</v>
      </c>
      <c r="D742" s="170">
        <v>0.21</v>
      </c>
      <c r="E742" s="170">
        <v>0.21</v>
      </c>
      <c r="F742" s="170">
        <v>0.42299999999999999</v>
      </c>
      <c r="G742" s="170">
        <v>0.42299999999999999</v>
      </c>
      <c r="I742">
        <v>3.46</v>
      </c>
      <c r="J742">
        <v>742</v>
      </c>
    </row>
    <row r="743" spans="1:10">
      <c r="A743" s="120">
        <v>39094</v>
      </c>
      <c r="B743">
        <v>2.1473</v>
      </c>
      <c r="C743">
        <v>3.85</v>
      </c>
      <c r="D743" s="170">
        <v>0.16139999999999999</v>
      </c>
      <c r="E743" s="170">
        <v>0.16139999999999999</v>
      </c>
      <c r="F743" s="170">
        <v>0.442</v>
      </c>
      <c r="G743" s="170">
        <v>0.442</v>
      </c>
      <c r="I743">
        <v>3.49</v>
      </c>
      <c r="J743">
        <v>743</v>
      </c>
    </row>
    <row r="744" spans="1:10">
      <c r="A744" s="120">
        <v>39095</v>
      </c>
      <c r="B744">
        <v>2.1473</v>
      </c>
      <c r="E744" s="170">
        <v>0.16139999999999999</v>
      </c>
      <c r="G744" s="170">
        <v>0.442</v>
      </c>
      <c r="I744">
        <v>3.5</v>
      </c>
      <c r="J744">
        <v>744</v>
      </c>
    </row>
    <row r="745" spans="1:10">
      <c r="A745" s="120">
        <v>39096</v>
      </c>
      <c r="B745">
        <v>2.1473</v>
      </c>
      <c r="E745" s="170">
        <v>0.16139999999999999</v>
      </c>
      <c r="G745" s="170">
        <v>0.48599999999999999</v>
      </c>
      <c r="I745">
        <v>3.5</v>
      </c>
      <c r="J745">
        <v>745</v>
      </c>
    </row>
    <row r="746" spans="1:10">
      <c r="A746" s="120">
        <v>39097</v>
      </c>
      <c r="B746">
        <v>2.1473</v>
      </c>
      <c r="C746">
        <v>3.875</v>
      </c>
      <c r="E746" s="170">
        <v>0.217</v>
      </c>
      <c r="G746" s="170">
        <v>0.52900000000000003</v>
      </c>
      <c r="I746">
        <v>3.53</v>
      </c>
      <c r="J746">
        <v>746</v>
      </c>
    </row>
    <row r="747" spans="1:10">
      <c r="A747" s="120">
        <v>39098</v>
      </c>
      <c r="B747">
        <v>2.1473</v>
      </c>
      <c r="C747">
        <v>4</v>
      </c>
      <c r="E747" s="170">
        <v>0.217</v>
      </c>
      <c r="F747" s="170">
        <v>0.52900000000000003</v>
      </c>
      <c r="G747" s="170">
        <v>0.52900000000000003</v>
      </c>
      <c r="I747">
        <v>3.56</v>
      </c>
      <c r="J747">
        <v>747</v>
      </c>
    </row>
    <row r="748" spans="1:10">
      <c r="A748" s="120">
        <v>39099</v>
      </c>
      <c r="B748">
        <v>2.1473</v>
      </c>
      <c r="C748">
        <v>4.0250000000000004</v>
      </c>
      <c r="D748" s="170">
        <v>0.217</v>
      </c>
      <c r="E748" s="170">
        <v>0.217</v>
      </c>
      <c r="F748" s="170">
        <v>0.55600000000000005</v>
      </c>
      <c r="G748" s="170">
        <v>0.55600000000000005</v>
      </c>
      <c r="I748">
        <v>3.58</v>
      </c>
      <c r="J748">
        <v>748</v>
      </c>
    </row>
    <row r="749" spans="1:10">
      <c r="A749" s="120">
        <v>39100</v>
      </c>
      <c r="B749">
        <v>2.1473</v>
      </c>
      <c r="C749">
        <v>4.0199999999999996</v>
      </c>
      <c r="D749" s="170">
        <v>0.2155</v>
      </c>
      <c r="E749" s="170">
        <v>0.2155</v>
      </c>
      <c r="F749" s="170">
        <v>0.54800000000000004</v>
      </c>
      <c r="G749" s="170">
        <v>0.54800000000000004</v>
      </c>
      <c r="I749">
        <v>3.61</v>
      </c>
      <c r="J749">
        <v>749</v>
      </c>
    </row>
    <row r="750" spans="1:10">
      <c r="A750" s="120">
        <v>39101</v>
      </c>
      <c r="B750">
        <v>2.1473</v>
      </c>
      <c r="C750">
        <v>4.0250000000000004</v>
      </c>
      <c r="D750" s="170">
        <v>0.19020000000000001</v>
      </c>
      <c r="E750" s="170">
        <v>0.19020000000000001</v>
      </c>
      <c r="F750" s="170">
        <v>0.54100000000000004</v>
      </c>
      <c r="G750" s="170">
        <v>0.54100000000000004</v>
      </c>
      <c r="I750">
        <v>3.65</v>
      </c>
      <c r="J750">
        <v>750</v>
      </c>
    </row>
    <row r="751" spans="1:10">
      <c r="A751" s="120">
        <v>39102</v>
      </c>
      <c r="B751">
        <v>2.1473</v>
      </c>
      <c r="E751" s="170">
        <v>0.19020000000000001</v>
      </c>
      <c r="G751" s="170">
        <v>0.54100000000000004</v>
      </c>
      <c r="I751">
        <v>3.66</v>
      </c>
      <c r="J751">
        <v>751</v>
      </c>
    </row>
    <row r="752" spans="1:10">
      <c r="A752" s="120">
        <v>39103</v>
      </c>
      <c r="B752">
        <v>2.1473</v>
      </c>
      <c r="E752" s="170">
        <v>0.19020000000000001</v>
      </c>
      <c r="G752" s="170">
        <v>0.56699999999999995</v>
      </c>
      <c r="I752">
        <v>3.67</v>
      </c>
      <c r="J752">
        <v>752</v>
      </c>
    </row>
    <row r="753" spans="1:10">
      <c r="A753" s="120">
        <v>39104</v>
      </c>
      <c r="B753">
        <v>2.1473</v>
      </c>
      <c r="C753">
        <v>4.0999999999999996</v>
      </c>
      <c r="E753" s="170">
        <v>0.253</v>
      </c>
      <c r="G753" s="170">
        <v>0.59299999999999997</v>
      </c>
      <c r="I753">
        <v>3.71</v>
      </c>
      <c r="J753">
        <v>753</v>
      </c>
    </row>
    <row r="754" spans="1:10">
      <c r="A754" s="120">
        <v>39105</v>
      </c>
      <c r="B754">
        <v>2.1473</v>
      </c>
      <c r="C754">
        <v>4.2</v>
      </c>
      <c r="E754" s="170">
        <v>0.31580000000000003</v>
      </c>
      <c r="F754" s="170">
        <v>0.59299999999999997</v>
      </c>
      <c r="G754" s="170">
        <v>0.59299999999999997</v>
      </c>
      <c r="I754">
        <v>3.73</v>
      </c>
      <c r="J754">
        <v>754</v>
      </c>
    </row>
    <row r="755" spans="1:10">
      <c r="A755" s="120">
        <v>39106</v>
      </c>
      <c r="B755">
        <v>2.1473</v>
      </c>
      <c r="C755">
        <v>4.3</v>
      </c>
      <c r="E755" s="170">
        <v>0.31580000000000003</v>
      </c>
      <c r="F755" s="170">
        <v>0.64600000000000002</v>
      </c>
      <c r="G755" s="170">
        <v>0.64600000000000002</v>
      </c>
      <c r="I755">
        <v>3.76</v>
      </c>
      <c r="J755">
        <v>755</v>
      </c>
    </row>
    <row r="756" spans="1:10">
      <c r="A756" s="120">
        <v>39107</v>
      </c>
      <c r="B756">
        <v>2.1473</v>
      </c>
      <c r="C756">
        <v>4.45</v>
      </c>
      <c r="D756" s="170">
        <v>0.31580000000000003</v>
      </c>
      <c r="E756" s="170">
        <v>0.31580000000000003</v>
      </c>
      <c r="F756" s="170">
        <v>0.71699999999999997</v>
      </c>
      <c r="G756" s="170">
        <v>0.71699999999999997</v>
      </c>
      <c r="I756">
        <v>3.79</v>
      </c>
      <c r="J756">
        <v>756</v>
      </c>
    </row>
    <row r="757" spans="1:10">
      <c r="A757" s="120">
        <v>39108</v>
      </c>
      <c r="B757">
        <v>2.1473</v>
      </c>
      <c r="C757">
        <v>4.55</v>
      </c>
      <c r="D757" s="170">
        <v>0.34539999999999998</v>
      </c>
      <c r="E757" s="170">
        <v>0.34539999999999998</v>
      </c>
      <c r="F757" s="170">
        <v>0.73199999999999998</v>
      </c>
      <c r="G757" s="170">
        <v>0.73199999999999998</v>
      </c>
      <c r="I757">
        <v>3.84</v>
      </c>
      <c r="J757">
        <v>757</v>
      </c>
    </row>
    <row r="758" spans="1:10">
      <c r="A758" s="120">
        <v>39109</v>
      </c>
      <c r="B758">
        <v>2.1473</v>
      </c>
      <c r="E758" s="170">
        <v>0.34539999999999998</v>
      </c>
      <c r="G758" s="170">
        <v>0.73199999999999998</v>
      </c>
      <c r="I758">
        <v>3.86</v>
      </c>
      <c r="J758">
        <v>758</v>
      </c>
    </row>
    <row r="759" spans="1:10">
      <c r="A759" s="120">
        <v>39110</v>
      </c>
      <c r="B759">
        <v>2.1473</v>
      </c>
      <c r="E759" s="170">
        <v>0.34539999999999998</v>
      </c>
      <c r="G759" s="170">
        <v>0.68100000000000005</v>
      </c>
      <c r="I759">
        <v>3.89</v>
      </c>
      <c r="J759">
        <v>759</v>
      </c>
    </row>
    <row r="760" spans="1:10">
      <c r="A760" s="120">
        <v>39111</v>
      </c>
      <c r="B760">
        <v>2.1473</v>
      </c>
      <c r="C760">
        <v>4.3</v>
      </c>
      <c r="E760" s="170">
        <v>0.3251</v>
      </c>
      <c r="G760" s="170">
        <v>0.63</v>
      </c>
      <c r="I760">
        <v>3.93</v>
      </c>
      <c r="J760">
        <v>760</v>
      </c>
    </row>
    <row r="761" spans="1:10">
      <c r="A761" s="120">
        <v>39112</v>
      </c>
      <c r="B761">
        <v>2.1473</v>
      </c>
      <c r="C761">
        <v>4.25</v>
      </c>
      <c r="E761" s="170">
        <v>0.3049</v>
      </c>
      <c r="F761" s="170">
        <v>0.63</v>
      </c>
      <c r="G761" s="170">
        <v>0.63</v>
      </c>
      <c r="I761">
        <v>3.95</v>
      </c>
      <c r="J761">
        <v>761</v>
      </c>
    </row>
    <row r="762" spans="1:10">
      <c r="A762" s="120">
        <v>39113</v>
      </c>
      <c r="B762">
        <v>2.1473</v>
      </c>
      <c r="C762">
        <v>4.3499999999999996</v>
      </c>
      <c r="E762" s="170">
        <v>0.3049</v>
      </c>
      <c r="F762" s="170">
        <v>0.67500000000000004</v>
      </c>
      <c r="G762" s="170">
        <v>0.67500000000000004</v>
      </c>
      <c r="H762" s="170">
        <v>0.1832</v>
      </c>
      <c r="I762">
        <v>3.97</v>
      </c>
      <c r="J762">
        <v>762</v>
      </c>
    </row>
    <row r="763" spans="1:10">
      <c r="A763" s="120">
        <v>39114</v>
      </c>
      <c r="B763">
        <v>2.1473</v>
      </c>
      <c r="C763">
        <v>4.4000000000000004</v>
      </c>
      <c r="D763" s="170">
        <v>0.3049</v>
      </c>
      <c r="E763" s="170">
        <v>0.3049</v>
      </c>
      <c r="F763" s="170">
        <v>0.68799999999999994</v>
      </c>
      <c r="G763" s="170">
        <v>0.68799999999999994</v>
      </c>
      <c r="I763">
        <v>3.98</v>
      </c>
      <c r="J763">
        <v>763</v>
      </c>
    </row>
    <row r="764" spans="1:10">
      <c r="A764" s="120">
        <v>39115</v>
      </c>
      <c r="B764">
        <v>2.1473</v>
      </c>
      <c r="C764">
        <v>4.5</v>
      </c>
      <c r="D764" s="170">
        <v>0.32090000000000002</v>
      </c>
      <c r="E764" s="170">
        <v>0.32090000000000002</v>
      </c>
      <c r="F764" s="170">
        <v>0.73299999999999998</v>
      </c>
      <c r="G764" s="170">
        <v>0.73299999999999998</v>
      </c>
      <c r="I764">
        <v>4.03</v>
      </c>
      <c r="J764">
        <v>764</v>
      </c>
    </row>
    <row r="765" spans="1:10">
      <c r="A765" s="120">
        <v>39116</v>
      </c>
      <c r="B765">
        <v>2.1473</v>
      </c>
      <c r="E765" s="170">
        <v>0.18090000000000001</v>
      </c>
      <c r="G765" s="170">
        <v>0.73299999999999998</v>
      </c>
      <c r="I765">
        <v>4.0599999999999996</v>
      </c>
      <c r="J765">
        <v>765</v>
      </c>
    </row>
    <row r="766" spans="1:10">
      <c r="A766" s="120">
        <v>39117</v>
      </c>
      <c r="B766">
        <v>2.1473</v>
      </c>
      <c r="C766">
        <v>3.65</v>
      </c>
      <c r="D766" s="170">
        <v>4.1000000000000002E-2</v>
      </c>
      <c r="E766" s="170">
        <v>4.1000000000000002E-2</v>
      </c>
      <c r="G766" s="170">
        <v>0.70099999999999996</v>
      </c>
      <c r="I766">
        <v>4.07</v>
      </c>
      <c r="J766">
        <v>766</v>
      </c>
    </row>
    <row r="767" spans="1:10">
      <c r="A767" s="120">
        <v>39118</v>
      </c>
      <c r="B767">
        <v>2.1473</v>
      </c>
      <c r="C767">
        <v>4.45</v>
      </c>
      <c r="E767" s="170">
        <v>4.1000000000000002E-2</v>
      </c>
      <c r="G767" s="170">
        <v>0.66900000000000004</v>
      </c>
      <c r="I767">
        <v>4.1100000000000003</v>
      </c>
      <c r="J767">
        <v>767</v>
      </c>
    </row>
    <row r="768" spans="1:10">
      <c r="A768" s="120">
        <v>39119</v>
      </c>
      <c r="B768">
        <v>2.1473</v>
      </c>
      <c r="C768">
        <v>4.3499999999999996</v>
      </c>
      <c r="E768" s="170">
        <v>0.14499999999999999</v>
      </c>
      <c r="F768" s="170">
        <v>0.66900000000000004</v>
      </c>
      <c r="G768" s="170">
        <v>0.66900000000000004</v>
      </c>
      <c r="I768">
        <v>4.12</v>
      </c>
      <c r="J768">
        <v>768</v>
      </c>
    </row>
    <row r="769" spans="1:10">
      <c r="A769" s="120">
        <v>39120</v>
      </c>
      <c r="B769">
        <v>2.1473</v>
      </c>
      <c r="C769">
        <v>4.0999999999999996</v>
      </c>
      <c r="D769" s="170">
        <v>0.14499999999999999</v>
      </c>
      <c r="E769" s="170">
        <v>0.14499999999999999</v>
      </c>
      <c r="F769" s="170">
        <v>0.57599999999999996</v>
      </c>
      <c r="G769" s="170">
        <v>0.57599999999999996</v>
      </c>
      <c r="I769">
        <v>4.12</v>
      </c>
      <c r="J769">
        <v>769</v>
      </c>
    </row>
    <row r="770" spans="1:10">
      <c r="A770" s="120">
        <v>39121</v>
      </c>
      <c r="B770">
        <v>2.1473</v>
      </c>
      <c r="C770">
        <v>4</v>
      </c>
      <c r="D770" s="170">
        <v>1.8100000000000002E-2</v>
      </c>
      <c r="E770" s="170">
        <v>1.8100000000000002E-2</v>
      </c>
      <c r="F770" s="170">
        <v>0.54900000000000004</v>
      </c>
      <c r="G770" s="170">
        <v>0.54900000000000004</v>
      </c>
      <c r="I770">
        <v>4.1399999999999997</v>
      </c>
      <c r="J770">
        <v>770</v>
      </c>
    </row>
    <row r="771" spans="1:10">
      <c r="A771" s="120">
        <v>39122</v>
      </c>
      <c r="B771">
        <v>2.1473</v>
      </c>
      <c r="C771">
        <v>3.9</v>
      </c>
      <c r="D771" s="170">
        <v>4.5600000000000002E-2</v>
      </c>
      <c r="E771" s="170">
        <v>4.5600000000000002E-2</v>
      </c>
      <c r="F771" s="170">
        <v>0.52200000000000002</v>
      </c>
      <c r="G771" s="170">
        <v>0.52200000000000002</v>
      </c>
      <c r="I771">
        <v>4.13</v>
      </c>
      <c r="J771">
        <v>771</v>
      </c>
    </row>
    <row r="772" spans="1:10">
      <c r="A772" s="120">
        <v>39123</v>
      </c>
      <c r="B772">
        <v>2.1473</v>
      </c>
      <c r="E772" s="170">
        <v>4.5600000000000002E-2</v>
      </c>
      <c r="G772" s="170">
        <v>0.52200000000000002</v>
      </c>
      <c r="I772">
        <v>4.1500000000000004</v>
      </c>
      <c r="J772">
        <v>772</v>
      </c>
    </row>
    <row r="773" spans="1:10">
      <c r="A773" s="120">
        <v>39124</v>
      </c>
      <c r="E773" s="170">
        <v>4.5600000000000002E-2</v>
      </c>
      <c r="G773" s="170">
        <v>0.53100000000000003</v>
      </c>
      <c r="I773">
        <v>4.17</v>
      </c>
      <c r="J773">
        <v>773</v>
      </c>
    </row>
    <row r="774" spans="1:10">
      <c r="A774" s="120">
        <v>39125</v>
      </c>
      <c r="E774" s="170">
        <v>5.0799999999999998E-2</v>
      </c>
      <c r="G774" s="170">
        <v>0.54100000000000004</v>
      </c>
      <c r="I774">
        <v>4.18</v>
      </c>
      <c r="J774">
        <v>774</v>
      </c>
    </row>
    <row r="775" spans="1:10">
      <c r="A775" s="120">
        <v>39126</v>
      </c>
      <c r="B775">
        <v>2.1473</v>
      </c>
      <c r="C775">
        <v>3.95</v>
      </c>
      <c r="E775" s="170">
        <v>5.0799999999999998E-2</v>
      </c>
      <c r="F775" s="170">
        <v>0.54100000000000004</v>
      </c>
      <c r="G775" s="170">
        <v>0.54100000000000004</v>
      </c>
      <c r="I775">
        <v>4.17</v>
      </c>
      <c r="J775">
        <v>775</v>
      </c>
    </row>
    <row r="776" spans="1:10">
      <c r="A776" s="120">
        <v>39127</v>
      </c>
      <c r="B776">
        <v>2.1473</v>
      </c>
      <c r="C776">
        <v>4.05</v>
      </c>
      <c r="D776" s="170">
        <v>5.0799999999999998E-2</v>
      </c>
      <c r="E776" s="170">
        <v>5.0799999999999998E-2</v>
      </c>
      <c r="F776" s="170">
        <v>0.56499999999999995</v>
      </c>
      <c r="G776" s="170">
        <v>0.56499999999999995</v>
      </c>
      <c r="I776">
        <v>4.17</v>
      </c>
      <c r="J776">
        <v>776</v>
      </c>
    </row>
    <row r="777" spans="1:10">
      <c r="A777" s="120">
        <v>39128</v>
      </c>
      <c r="B777">
        <v>2.1473</v>
      </c>
      <c r="C777">
        <v>4</v>
      </c>
      <c r="D777" s="170">
        <v>5.4000000000000003E-3</v>
      </c>
      <c r="E777" s="170">
        <v>5.4000000000000003E-3</v>
      </c>
      <c r="F777" s="170">
        <v>0.56100000000000005</v>
      </c>
      <c r="G777" s="170">
        <v>0.56100000000000005</v>
      </c>
      <c r="I777">
        <v>4.17</v>
      </c>
      <c r="J777">
        <v>777</v>
      </c>
    </row>
    <row r="778" spans="1:10">
      <c r="A778" s="120">
        <v>39129</v>
      </c>
      <c r="B778">
        <v>2.1473</v>
      </c>
      <c r="C778">
        <v>4.0250000000000004</v>
      </c>
      <c r="D778" s="170">
        <v>9.1000000000000004E-3</v>
      </c>
      <c r="E778" s="170">
        <v>9.1000000000000004E-3</v>
      </c>
      <c r="F778" s="170">
        <v>0.57599999999999996</v>
      </c>
      <c r="G778" s="170">
        <v>0.57599999999999996</v>
      </c>
      <c r="I778">
        <v>4.17</v>
      </c>
      <c r="J778">
        <v>778</v>
      </c>
    </row>
    <row r="779" spans="1:10">
      <c r="A779" s="120">
        <v>39130</v>
      </c>
      <c r="B779">
        <v>2.1473</v>
      </c>
      <c r="E779" s="170">
        <v>9.1000000000000004E-3</v>
      </c>
      <c r="G779" s="170">
        <v>0.57599999999999996</v>
      </c>
      <c r="I779">
        <v>4.18</v>
      </c>
      <c r="J779">
        <v>779</v>
      </c>
    </row>
    <row r="780" spans="1:10">
      <c r="A780" s="120">
        <v>39131</v>
      </c>
      <c r="B780">
        <v>2.1473</v>
      </c>
      <c r="E780" s="170">
        <v>9.1000000000000004E-3</v>
      </c>
      <c r="G780" s="170">
        <v>0.57599999999999996</v>
      </c>
      <c r="I780">
        <v>4.1900000000000004</v>
      </c>
      <c r="J780">
        <v>780</v>
      </c>
    </row>
    <row r="781" spans="1:10">
      <c r="A781" s="120">
        <v>39132</v>
      </c>
      <c r="B781">
        <v>2.1473</v>
      </c>
      <c r="E781" s="170">
        <v>-4.6300000000000001E-2</v>
      </c>
      <c r="G781" s="170">
        <v>0.52</v>
      </c>
      <c r="I781">
        <v>4.1900000000000004</v>
      </c>
      <c r="J781">
        <v>781</v>
      </c>
    </row>
    <row r="782" spans="1:10">
      <c r="A782" s="120">
        <v>39133</v>
      </c>
      <c r="B782">
        <v>2.1473</v>
      </c>
      <c r="E782" s="170">
        <v>-4.6300000000000001E-2</v>
      </c>
      <c r="G782" s="170">
        <v>0.52</v>
      </c>
      <c r="I782">
        <v>4.1900000000000004</v>
      </c>
      <c r="J782">
        <v>782</v>
      </c>
    </row>
    <row r="783" spans="1:10">
      <c r="A783" s="120">
        <v>39134</v>
      </c>
      <c r="B783">
        <v>2.1473</v>
      </c>
      <c r="C783">
        <v>3.875</v>
      </c>
      <c r="D783" s="170">
        <v>-4.6300000000000001E-2</v>
      </c>
      <c r="E783" s="170">
        <v>-4.6300000000000001E-2</v>
      </c>
      <c r="F783" s="170">
        <v>0.52</v>
      </c>
      <c r="G783" s="170">
        <v>0.52</v>
      </c>
      <c r="I783">
        <v>4.18</v>
      </c>
      <c r="J783">
        <v>783</v>
      </c>
    </row>
    <row r="784" spans="1:10">
      <c r="A784" s="120">
        <v>39135</v>
      </c>
      <c r="B784">
        <v>2.1473</v>
      </c>
      <c r="E784" s="170">
        <v>-4.6300000000000001E-2</v>
      </c>
      <c r="G784" s="170">
        <v>0.52</v>
      </c>
      <c r="I784">
        <v>4.18</v>
      </c>
      <c r="J784">
        <v>784</v>
      </c>
    </row>
    <row r="785" spans="1:10">
      <c r="A785" s="120">
        <v>39136</v>
      </c>
      <c r="B785">
        <v>2.1473</v>
      </c>
      <c r="E785" s="170">
        <v>-4.6300000000000001E-2</v>
      </c>
      <c r="G785" s="170">
        <v>0.52</v>
      </c>
      <c r="I785">
        <v>4.18</v>
      </c>
      <c r="J785">
        <v>785</v>
      </c>
    </row>
    <row r="786" spans="1:10">
      <c r="A786" s="120">
        <v>39137</v>
      </c>
      <c r="B786">
        <v>2.1473</v>
      </c>
      <c r="E786" s="170">
        <v>-4.6300000000000001E-2</v>
      </c>
      <c r="G786" s="170">
        <v>0.52</v>
      </c>
      <c r="I786">
        <v>4.18</v>
      </c>
      <c r="J786">
        <v>786</v>
      </c>
    </row>
    <row r="787" spans="1:10">
      <c r="A787" s="120">
        <v>39138</v>
      </c>
      <c r="B787">
        <v>2.1473</v>
      </c>
      <c r="E787" s="170">
        <v>-3.78E-2</v>
      </c>
      <c r="G787" s="170">
        <v>0.63600000000000001</v>
      </c>
      <c r="I787">
        <v>4.16</v>
      </c>
      <c r="J787">
        <v>787</v>
      </c>
    </row>
    <row r="788" spans="1:10">
      <c r="A788" s="120">
        <v>39139</v>
      </c>
      <c r="B788">
        <v>2.1473</v>
      </c>
      <c r="C788">
        <v>3.85</v>
      </c>
      <c r="E788" s="170">
        <v>-3.78E-2</v>
      </c>
      <c r="G788" s="170">
        <v>0.65400000000000003</v>
      </c>
      <c r="I788">
        <v>4.12</v>
      </c>
      <c r="J788">
        <v>788</v>
      </c>
    </row>
    <row r="789" spans="1:10">
      <c r="A789" s="120">
        <v>39140</v>
      </c>
      <c r="B789">
        <v>2.1473</v>
      </c>
      <c r="C789">
        <v>4.05</v>
      </c>
      <c r="E789" s="170">
        <v>-3.78E-2</v>
      </c>
      <c r="G789" s="170">
        <v>0.65400000000000003</v>
      </c>
      <c r="I789">
        <v>4.1100000000000003</v>
      </c>
      <c r="J789">
        <v>789</v>
      </c>
    </row>
    <row r="790" spans="1:10">
      <c r="A790" s="120">
        <v>39141</v>
      </c>
      <c r="B790">
        <v>2.1473</v>
      </c>
      <c r="C790">
        <v>4.0999999999999996</v>
      </c>
      <c r="D790" s="170">
        <v>-3.78E-2</v>
      </c>
      <c r="E790" s="170">
        <v>-3.78E-2</v>
      </c>
      <c r="G790" s="170">
        <v>0.65400000000000003</v>
      </c>
      <c r="H790" s="170">
        <v>0.20399999999999999</v>
      </c>
      <c r="I790">
        <v>4.1100000000000003</v>
      </c>
      <c r="J790">
        <v>790</v>
      </c>
    </row>
    <row r="791" spans="1:10">
      <c r="A791" s="120">
        <v>39142</v>
      </c>
      <c r="B791">
        <v>2.1473</v>
      </c>
      <c r="C791">
        <v>4.2</v>
      </c>
      <c r="D791" s="170">
        <v>-2.8E-3</v>
      </c>
      <c r="E791" s="170">
        <v>-2.8E-3</v>
      </c>
      <c r="F791" s="170">
        <v>0.65400000000000003</v>
      </c>
      <c r="G791" s="170">
        <v>0.65400000000000003</v>
      </c>
      <c r="I791">
        <v>4.1100000000000003</v>
      </c>
      <c r="J791">
        <v>791</v>
      </c>
    </row>
    <row r="792" spans="1:10">
      <c r="A792" s="120">
        <v>39143</v>
      </c>
      <c r="B792">
        <v>2.1473</v>
      </c>
      <c r="C792">
        <v>4.4000000000000004</v>
      </c>
      <c r="D792" s="170">
        <v>2.07E-2</v>
      </c>
      <c r="E792" s="170">
        <v>2.07E-2</v>
      </c>
      <c r="F792" s="170">
        <v>0.73299999999999998</v>
      </c>
      <c r="G792" s="170">
        <v>0.73299999999999998</v>
      </c>
      <c r="I792">
        <v>4.12</v>
      </c>
      <c r="J792">
        <v>792</v>
      </c>
    </row>
    <row r="793" spans="1:10">
      <c r="A793" s="120">
        <v>39144</v>
      </c>
      <c r="B793">
        <v>2.1473</v>
      </c>
      <c r="E793" s="170">
        <v>2.07E-2</v>
      </c>
      <c r="G793" s="170">
        <v>0.73299999999999998</v>
      </c>
      <c r="I793">
        <v>4.0999999999999996</v>
      </c>
      <c r="J793">
        <v>793</v>
      </c>
    </row>
    <row r="794" spans="1:10">
      <c r="A794" s="120">
        <v>39145</v>
      </c>
      <c r="B794">
        <v>2.1473</v>
      </c>
      <c r="E794" s="170">
        <v>8.4000000000000005E-2</v>
      </c>
      <c r="G794" s="170">
        <v>0.68</v>
      </c>
      <c r="I794">
        <v>4.09</v>
      </c>
      <c r="J794">
        <v>794</v>
      </c>
    </row>
    <row r="795" spans="1:10">
      <c r="A795" s="120">
        <v>39146</v>
      </c>
      <c r="B795">
        <v>2.1473</v>
      </c>
      <c r="C795">
        <v>4.1500000000000004</v>
      </c>
      <c r="E795" s="170">
        <v>0.14729999999999999</v>
      </c>
      <c r="G795" s="170">
        <v>0.628</v>
      </c>
      <c r="I795">
        <v>4.0599999999999996</v>
      </c>
      <c r="J795">
        <v>795</v>
      </c>
    </row>
    <row r="796" spans="1:10">
      <c r="A796" s="120">
        <v>39147</v>
      </c>
      <c r="B796">
        <v>2.1473</v>
      </c>
      <c r="C796">
        <v>4.1500000000000004</v>
      </c>
      <c r="D796" s="170">
        <v>0.14729999999999999</v>
      </c>
      <c r="E796" s="170">
        <v>0.14729999999999999</v>
      </c>
      <c r="F796" s="170">
        <v>0.628</v>
      </c>
      <c r="G796" s="170">
        <v>0.628</v>
      </c>
      <c r="I796">
        <v>4.07</v>
      </c>
      <c r="J796">
        <v>796</v>
      </c>
    </row>
    <row r="797" spans="1:10">
      <c r="A797" s="120">
        <v>39148</v>
      </c>
      <c r="B797">
        <v>2.1473</v>
      </c>
      <c r="C797">
        <v>4.2</v>
      </c>
      <c r="D797" s="170">
        <v>-4.7600000000000003E-2</v>
      </c>
      <c r="E797" s="170">
        <v>-4.7600000000000003E-2</v>
      </c>
      <c r="F797" s="170">
        <v>0.64800000000000002</v>
      </c>
      <c r="G797" s="170">
        <v>0.64800000000000002</v>
      </c>
      <c r="I797">
        <v>4.0999999999999996</v>
      </c>
      <c r="J797">
        <v>797</v>
      </c>
    </row>
    <row r="798" spans="1:10">
      <c r="A798" s="120">
        <v>39149</v>
      </c>
      <c r="B798">
        <v>2.1473</v>
      </c>
      <c r="C798">
        <v>4.05</v>
      </c>
      <c r="D798" s="170">
        <v>-6.0499999999999998E-2</v>
      </c>
      <c r="E798" s="170">
        <v>-6.0499999999999998E-2</v>
      </c>
      <c r="F798" s="170">
        <v>0.59499999999999997</v>
      </c>
      <c r="G798" s="170">
        <v>0.59499999999999997</v>
      </c>
      <c r="I798">
        <v>4.08</v>
      </c>
      <c r="J798">
        <v>798</v>
      </c>
    </row>
    <row r="799" spans="1:10">
      <c r="A799" s="120">
        <v>39150</v>
      </c>
      <c r="B799">
        <v>2.1473</v>
      </c>
      <c r="C799">
        <v>4.0999999999999996</v>
      </c>
      <c r="D799" s="170">
        <v>9.1000000000000004E-3</v>
      </c>
      <c r="E799" s="170">
        <v>9.1000000000000004E-3</v>
      </c>
      <c r="F799" s="170">
        <v>0.627</v>
      </c>
      <c r="G799" s="170">
        <v>0.627</v>
      </c>
      <c r="I799">
        <v>4.0599999999999996</v>
      </c>
      <c r="J799">
        <v>799</v>
      </c>
    </row>
    <row r="800" spans="1:10">
      <c r="A800" s="120">
        <v>39151</v>
      </c>
      <c r="B800">
        <v>2.1473</v>
      </c>
      <c r="E800" s="170">
        <v>9.1000000000000004E-3</v>
      </c>
      <c r="G800" s="170">
        <v>0.627</v>
      </c>
      <c r="I800">
        <v>4.0599999999999996</v>
      </c>
      <c r="J800">
        <v>800</v>
      </c>
    </row>
    <row r="801" spans="1:10">
      <c r="A801" s="120">
        <v>39152</v>
      </c>
      <c r="B801">
        <v>2.1473</v>
      </c>
      <c r="E801" s="170">
        <v>9.1000000000000004E-3</v>
      </c>
      <c r="G801" s="170">
        <v>0.627</v>
      </c>
      <c r="I801">
        <v>4.07</v>
      </c>
      <c r="J801">
        <v>801</v>
      </c>
    </row>
    <row r="802" spans="1:10">
      <c r="A802" s="120">
        <v>39153</v>
      </c>
      <c r="B802">
        <v>2.1473</v>
      </c>
      <c r="C802">
        <v>4</v>
      </c>
      <c r="E802" s="170">
        <v>-2.3999999999999998E-3</v>
      </c>
      <c r="G802" s="170">
        <v>0.6</v>
      </c>
      <c r="I802">
        <v>4.07</v>
      </c>
      <c r="J802">
        <v>802</v>
      </c>
    </row>
    <row r="803" spans="1:10">
      <c r="A803" s="120">
        <v>39154</v>
      </c>
      <c r="B803">
        <v>2.1473</v>
      </c>
      <c r="C803">
        <v>4</v>
      </c>
      <c r="E803" s="170">
        <v>-1.3899999999999999E-2</v>
      </c>
      <c r="G803" s="170">
        <v>0.6</v>
      </c>
      <c r="I803">
        <v>4.07</v>
      </c>
      <c r="J803">
        <v>803</v>
      </c>
    </row>
    <row r="804" spans="1:10">
      <c r="A804" s="120">
        <v>39155</v>
      </c>
      <c r="B804">
        <v>2.1473</v>
      </c>
      <c r="C804">
        <v>4</v>
      </c>
      <c r="E804" s="170">
        <v>-1.3899999999999999E-2</v>
      </c>
      <c r="F804" s="170">
        <v>0.6</v>
      </c>
      <c r="G804" s="170">
        <v>0.6</v>
      </c>
      <c r="I804">
        <v>4.0599999999999996</v>
      </c>
      <c r="J804">
        <v>804</v>
      </c>
    </row>
    <row r="805" spans="1:10">
      <c r="A805" s="120">
        <v>39156</v>
      </c>
      <c r="B805">
        <v>2.1473</v>
      </c>
      <c r="C805">
        <v>3.86</v>
      </c>
      <c r="D805" s="170">
        <v>-1.3899999999999999E-2</v>
      </c>
      <c r="E805" s="170">
        <v>-1.3899999999999999E-2</v>
      </c>
      <c r="F805" s="170">
        <v>0.54700000000000004</v>
      </c>
      <c r="G805" s="170">
        <v>0.54700000000000004</v>
      </c>
      <c r="I805">
        <v>4.05</v>
      </c>
      <c r="J805">
        <v>805</v>
      </c>
    </row>
    <row r="806" spans="1:10">
      <c r="A806" s="120">
        <v>39157</v>
      </c>
      <c r="B806">
        <v>2.1473</v>
      </c>
      <c r="C806">
        <v>3.85</v>
      </c>
      <c r="D806" s="170">
        <v>-4.07E-2</v>
      </c>
      <c r="E806" s="170">
        <v>-4.07E-2</v>
      </c>
      <c r="F806" s="170">
        <v>0.54600000000000004</v>
      </c>
      <c r="G806" s="170">
        <v>0.54600000000000004</v>
      </c>
      <c r="I806">
        <v>4.05</v>
      </c>
      <c r="J806">
        <v>806</v>
      </c>
    </row>
    <row r="807" spans="1:10">
      <c r="A807" s="120">
        <v>39158</v>
      </c>
      <c r="B807">
        <v>2.1473</v>
      </c>
      <c r="E807" s="170">
        <v>-4.07E-2</v>
      </c>
      <c r="G807" s="170">
        <v>0.54600000000000004</v>
      </c>
      <c r="I807">
        <v>4.05</v>
      </c>
      <c r="J807">
        <v>807</v>
      </c>
    </row>
    <row r="808" spans="1:10">
      <c r="A808" s="120">
        <v>39159</v>
      </c>
      <c r="B808">
        <v>2.1473</v>
      </c>
      <c r="E808" s="170">
        <v>-4.07E-2</v>
      </c>
      <c r="G808" s="170">
        <v>0.54400000000000004</v>
      </c>
      <c r="I808">
        <v>4.05</v>
      </c>
      <c r="J808">
        <v>808</v>
      </c>
    </row>
    <row r="809" spans="1:10">
      <c r="A809" s="120">
        <v>39160</v>
      </c>
      <c r="B809">
        <v>2.1473</v>
      </c>
      <c r="E809" s="170">
        <v>-4.07E-2</v>
      </c>
      <c r="G809" s="170">
        <v>0.54300000000000004</v>
      </c>
      <c r="I809">
        <v>4.05</v>
      </c>
      <c r="J809">
        <v>809</v>
      </c>
    </row>
    <row r="810" spans="1:10">
      <c r="A810" s="120">
        <v>39161</v>
      </c>
      <c r="B810">
        <v>2.1473</v>
      </c>
      <c r="C810">
        <v>3.85</v>
      </c>
      <c r="E810" s="170">
        <v>2.5999999999999999E-2</v>
      </c>
      <c r="F810" s="170">
        <v>0.54300000000000004</v>
      </c>
      <c r="G810" s="170">
        <v>0.54300000000000004</v>
      </c>
      <c r="I810">
        <v>4.04</v>
      </c>
      <c r="J810">
        <v>810</v>
      </c>
    </row>
    <row r="811" spans="1:10">
      <c r="A811" s="120">
        <v>39162</v>
      </c>
      <c r="B811">
        <v>2.1473</v>
      </c>
      <c r="C811">
        <v>4</v>
      </c>
      <c r="E811" s="170">
        <v>2.5999999999999999E-2</v>
      </c>
      <c r="F811" s="170">
        <v>0.59599999999999997</v>
      </c>
      <c r="G811" s="170">
        <v>0.59599999999999997</v>
      </c>
      <c r="I811">
        <v>4.04</v>
      </c>
      <c r="J811">
        <v>811</v>
      </c>
    </row>
    <row r="812" spans="1:10">
      <c r="A812" s="120">
        <v>39163</v>
      </c>
      <c r="B812">
        <v>2.1473</v>
      </c>
      <c r="E812" s="170">
        <v>2.5999999999999999E-2</v>
      </c>
      <c r="G812" s="170">
        <v>0.58299999999999996</v>
      </c>
      <c r="I812">
        <v>4.04</v>
      </c>
      <c r="J812">
        <v>812</v>
      </c>
    </row>
    <row r="813" spans="1:10">
      <c r="A813" s="120">
        <v>39164</v>
      </c>
      <c r="B813">
        <v>2.1473</v>
      </c>
      <c r="C813">
        <v>3.95</v>
      </c>
      <c r="D813" s="170">
        <v>2.5999999999999999E-2</v>
      </c>
      <c r="E813" s="170">
        <v>2.5999999999999999E-2</v>
      </c>
      <c r="F813" s="170">
        <v>0.56999999999999995</v>
      </c>
      <c r="G813" s="170">
        <v>0.56999999999999995</v>
      </c>
      <c r="I813">
        <v>4.03</v>
      </c>
      <c r="J813">
        <v>813</v>
      </c>
    </row>
    <row r="814" spans="1:10">
      <c r="A814" s="120">
        <v>39165</v>
      </c>
      <c r="B814">
        <v>2.1473</v>
      </c>
      <c r="E814" s="170">
        <v>2.5999999999999999E-2</v>
      </c>
      <c r="G814" s="170">
        <v>0.56999999999999995</v>
      </c>
      <c r="I814">
        <v>4.04</v>
      </c>
      <c r="J814">
        <v>814</v>
      </c>
    </row>
    <row r="815" spans="1:10">
      <c r="A815" s="120">
        <v>39166</v>
      </c>
      <c r="B815">
        <v>2.1473</v>
      </c>
      <c r="E815" s="170">
        <v>2.5999999999999999E-2</v>
      </c>
      <c r="G815" s="170">
        <v>0.51400000000000001</v>
      </c>
      <c r="I815">
        <v>4.04</v>
      </c>
      <c r="J815">
        <v>815</v>
      </c>
    </row>
    <row r="816" spans="1:10">
      <c r="A816" s="120">
        <v>39167</v>
      </c>
      <c r="B816">
        <v>2.1473</v>
      </c>
      <c r="C816">
        <v>3.65</v>
      </c>
      <c r="E816" s="170">
        <v>-3.9300000000000002E-2</v>
      </c>
      <c r="G816" s="170">
        <v>0.45700000000000002</v>
      </c>
      <c r="I816">
        <v>4.0199999999999996</v>
      </c>
      <c r="J816">
        <v>816</v>
      </c>
    </row>
    <row r="817" spans="1:10">
      <c r="A817" s="120">
        <v>39168</v>
      </c>
      <c r="B817">
        <v>2.1473</v>
      </c>
      <c r="C817">
        <v>3.65</v>
      </c>
      <c r="E817" s="170">
        <v>-3.9300000000000002E-2</v>
      </c>
      <c r="F817" s="170">
        <v>0.45700000000000002</v>
      </c>
      <c r="G817" s="170">
        <v>0.45700000000000002</v>
      </c>
      <c r="I817">
        <v>4</v>
      </c>
      <c r="J817">
        <v>817</v>
      </c>
    </row>
    <row r="818" spans="1:10">
      <c r="A818" s="120">
        <v>39169</v>
      </c>
      <c r="B818">
        <v>2.1473</v>
      </c>
      <c r="C818">
        <v>3.6749999999999998</v>
      </c>
      <c r="D818" s="170">
        <v>-3.9300000000000002E-2</v>
      </c>
      <c r="E818" s="170">
        <v>-3.9300000000000002E-2</v>
      </c>
      <c r="F818" s="170">
        <v>0.45800000000000002</v>
      </c>
      <c r="G818" s="170">
        <v>0.45800000000000002</v>
      </c>
      <c r="I818">
        <v>3.99</v>
      </c>
      <c r="J818">
        <v>818</v>
      </c>
    </row>
    <row r="819" spans="1:10">
      <c r="A819" s="120">
        <v>39170</v>
      </c>
      <c r="B819">
        <v>2.1473</v>
      </c>
      <c r="C819">
        <v>3.6</v>
      </c>
      <c r="D819" s="170">
        <v>-0.1053</v>
      </c>
      <c r="E819" s="170">
        <v>-0.1053</v>
      </c>
      <c r="F819" s="170">
        <v>0.434</v>
      </c>
      <c r="G819" s="170">
        <v>0.434</v>
      </c>
      <c r="I819">
        <v>3.98</v>
      </c>
      <c r="J819">
        <v>819</v>
      </c>
    </row>
    <row r="820" spans="1:10">
      <c r="A820" s="120">
        <v>39171</v>
      </c>
      <c r="B820">
        <v>2.1473</v>
      </c>
      <c r="C820">
        <v>3.65</v>
      </c>
      <c r="D820" s="170">
        <v>-0.104</v>
      </c>
      <c r="E820" s="170">
        <v>-0.104</v>
      </c>
      <c r="F820" s="170">
        <v>0.46</v>
      </c>
      <c r="G820" s="170">
        <v>0.46</v>
      </c>
      <c r="I820">
        <v>3.96</v>
      </c>
      <c r="J820">
        <v>820</v>
      </c>
    </row>
    <row r="821" spans="1:10">
      <c r="A821" s="120">
        <v>39172</v>
      </c>
      <c r="B821">
        <v>2.1473</v>
      </c>
      <c r="E821" s="170">
        <v>-0.104</v>
      </c>
      <c r="G821" s="170">
        <v>0.46</v>
      </c>
      <c r="H821" s="170">
        <v>0.18529999999999999</v>
      </c>
      <c r="I821">
        <v>3.95</v>
      </c>
      <c r="J821">
        <v>821</v>
      </c>
    </row>
    <row r="822" spans="1:10">
      <c r="A822" s="120">
        <v>39173</v>
      </c>
      <c r="B822">
        <v>2.1473</v>
      </c>
      <c r="E822" s="170">
        <v>-0.104</v>
      </c>
      <c r="G822" s="170">
        <v>0.41699999999999998</v>
      </c>
      <c r="I822">
        <v>3.94</v>
      </c>
      <c r="J822">
        <v>822</v>
      </c>
    </row>
    <row r="823" spans="1:10">
      <c r="A823" s="120">
        <v>39174</v>
      </c>
      <c r="B823">
        <v>2.1473</v>
      </c>
      <c r="C823">
        <v>3.65</v>
      </c>
      <c r="E823" s="170">
        <v>-0.13170000000000001</v>
      </c>
      <c r="G823" s="170">
        <v>0.375</v>
      </c>
      <c r="I823">
        <v>3.9</v>
      </c>
      <c r="J823">
        <v>823</v>
      </c>
    </row>
    <row r="824" spans="1:10">
      <c r="A824" s="120">
        <v>39175</v>
      </c>
      <c r="B824">
        <v>2.1473</v>
      </c>
      <c r="C824">
        <v>3.58</v>
      </c>
      <c r="E824" s="170">
        <v>-0.13170000000000001</v>
      </c>
      <c r="F824" s="170">
        <v>0.375</v>
      </c>
      <c r="G824" s="170">
        <v>0.375</v>
      </c>
      <c r="I824">
        <v>3.88</v>
      </c>
      <c r="J824">
        <v>824</v>
      </c>
    </row>
    <row r="825" spans="1:10">
      <c r="A825" s="120">
        <v>39176</v>
      </c>
      <c r="B825">
        <v>2.1473</v>
      </c>
      <c r="C825">
        <v>3.58</v>
      </c>
      <c r="D825" s="170">
        <v>-0.13170000000000001</v>
      </c>
      <c r="E825" s="170">
        <v>-0.13170000000000001</v>
      </c>
      <c r="F825" s="170">
        <v>0.42099999999999999</v>
      </c>
      <c r="G825" s="170">
        <v>0.42099999999999999</v>
      </c>
      <c r="I825">
        <v>3.87</v>
      </c>
      <c r="J825">
        <v>825</v>
      </c>
    </row>
    <row r="826" spans="1:10">
      <c r="A826" s="120">
        <v>39177</v>
      </c>
      <c r="B826">
        <v>2.1473</v>
      </c>
      <c r="E826" s="170">
        <v>-0.13170000000000001</v>
      </c>
      <c r="G826" s="170">
        <v>0.42099999999999999</v>
      </c>
      <c r="I826">
        <v>3.85</v>
      </c>
      <c r="J826">
        <v>826</v>
      </c>
    </row>
    <row r="827" spans="1:10">
      <c r="A827" s="120">
        <v>39178</v>
      </c>
      <c r="B827">
        <v>2.1473</v>
      </c>
      <c r="E827" s="170">
        <v>-0.13170000000000001</v>
      </c>
      <c r="G827" s="170">
        <v>0.42099999999999999</v>
      </c>
      <c r="I827">
        <v>3.84</v>
      </c>
      <c r="J827">
        <v>827</v>
      </c>
    </row>
    <row r="828" spans="1:10">
      <c r="A828" s="120">
        <v>39179</v>
      </c>
      <c r="B828">
        <v>2.1473</v>
      </c>
      <c r="E828" s="170">
        <v>-0.13170000000000001</v>
      </c>
      <c r="G828" s="170">
        <v>0.42099999999999999</v>
      </c>
      <c r="I828">
        <v>3.82</v>
      </c>
      <c r="J828">
        <v>828</v>
      </c>
    </row>
    <row r="829" spans="1:10">
      <c r="A829" s="120">
        <v>39180</v>
      </c>
      <c r="B829">
        <v>2.1473</v>
      </c>
      <c r="E829" s="170">
        <v>-9.9199999999999997E-2</v>
      </c>
      <c r="G829" s="170">
        <v>0.39800000000000002</v>
      </c>
      <c r="I829">
        <v>3.8</v>
      </c>
      <c r="J829">
        <v>829</v>
      </c>
    </row>
    <row r="830" spans="1:10">
      <c r="A830" s="120">
        <v>39181</v>
      </c>
      <c r="B830">
        <v>2.1473</v>
      </c>
      <c r="C830">
        <v>3.6</v>
      </c>
      <c r="E830" s="170">
        <v>-9.9199999999999997E-2</v>
      </c>
      <c r="G830" s="170">
        <v>0.39800000000000002</v>
      </c>
      <c r="I830">
        <v>3.77</v>
      </c>
      <c r="J830">
        <v>830</v>
      </c>
    </row>
    <row r="831" spans="1:10">
      <c r="A831" s="120">
        <v>39182</v>
      </c>
      <c r="B831">
        <v>2.1473</v>
      </c>
      <c r="C831">
        <v>3.6</v>
      </c>
      <c r="E831" s="170">
        <v>-9.9199999999999997E-2</v>
      </c>
      <c r="G831" s="170">
        <v>0.39500000000000002</v>
      </c>
      <c r="I831">
        <v>3.76</v>
      </c>
      <c r="J831">
        <v>831</v>
      </c>
    </row>
    <row r="832" spans="1:10">
      <c r="A832" s="120">
        <v>39183</v>
      </c>
      <c r="B832">
        <v>2.1473</v>
      </c>
      <c r="C832">
        <v>3.58</v>
      </c>
      <c r="D832" s="170">
        <v>-9.9199999999999997E-2</v>
      </c>
      <c r="E832" s="170">
        <v>-9.9199999999999997E-2</v>
      </c>
      <c r="G832" s="170">
        <v>0.40899999999999997</v>
      </c>
      <c r="I832">
        <v>3.75</v>
      </c>
      <c r="J832">
        <v>832</v>
      </c>
    </row>
    <row r="833" spans="1:10">
      <c r="A833" s="120">
        <v>39184</v>
      </c>
      <c r="B833">
        <v>2.1473</v>
      </c>
      <c r="C833">
        <v>3.58</v>
      </c>
      <c r="D833" s="170">
        <v>-9.9199999999999997E-2</v>
      </c>
      <c r="E833" s="170">
        <v>-9.9199999999999997E-2</v>
      </c>
      <c r="G833" s="170">
        <v>0.40300000000000002</v>
      </c>
      <c r="I833">
        <v>3.73</v>
      </c>
      <c r="J833">
        <v>833</v>
      </c>
    </row>
    <row r="834" spans="1:10">
      <c r="A834" s="120">
        <v>39185</v>
      </c>
      <c r="B834">
        <v>2.1473</v>
      </c>
      <c r="C834">
        <v>3.55</v>
      </c>
      <c r="D834" s="170">
        <v>-0.1067</v>
      </c>
      <c r="E834" s="170">
        <v>-0.1067</v>
      </c>
      <c r="G834" s="170">
        <v>0.42199999999999999</v>
      </c>
      <c r="I834">
        <v>3.71</v>
      </c>
      <c r="J834">
        <v>834</v>
      </c>
    </row>
    <row r="835" spans="1:10">
      <c r="A835" s="120">
        <v>39186</v>
      </c>
      <c r="B835">
        <v>2.1473</v>
      </c>
      <c r="E835" s="170">
        <v>-0.1067</v>
      </c>
      <c r="G835" s="170">
        <v>0.38900000000000001</v>
      </c>
      <c r="I835">
        <v>3.69</v>
      </c>
      <c r="J835">
        <v>835</v>
      </c>
    </row>
    <row r="836" spans="1:10">
      <c r="A836" s="120">
        <v>39187</v>
      </c>
      <c r="E836" s="170">
        <v>-0.1067</v>
      </c>
      <c r="G836" s="170">
        <v>0.38900000000000001</v>
      </c>
      <c r="I836">
        <v>3.68</v>
      </c>
      <c r="J836">
        <v>836</v>
      </c>
    </row>
    <row r="837" spans="1:10">
      <c r="A837" s="120">
        <v>39188</v>
      </c>
      <c r="C837">
        <v>3.5249999999999999</v>
      </c>
      <c r="E837" s="170">
        <v>-0.1067</v>
      </c>
      <c r="G837" s="170">
        <v>0.38900000000000001</v>
      </c>
      <c r="I837">
        <v>3.66</v>
      </c>
      <c r="J837">
        <v>837</v>
      </c>
    </row>
    <row r="838" spans="1:10">
      <c r="A838" s="120">
        <v>39189</v>
      </c>
      <c r="B838">
        <v>2.1473</v>
      </c>
      <c r="C838">
        <v>3.55</v>
      </c>
      <c r="E838" s="170">
        <v>-7.5600000000000001E-2</v>
      </c>
      <c r="F838" s="170">
        <v>0.38900000000000001</v>
      </c>
      <c r="G838" s="170">
        <v>0.38900000000000001</v>
      </c>
      <c r="I838">
        <v>3.66</v>
      </c>
      <c r="J838">
        <v>838</v>
      </c>
    </row>
    <row r="839" spans="1:10">
      <c r="A839" s="120">
        <v>39190</v>
      </c>
      <c r="B839">
        <v>2.1473</v>
      </c>
      <c r="C839">
        <v>3.625</v>
      </c>
      <c r="E839" s="170">
        <v>-7.5600000000000001E-2</v>
      </c>
      <c r="F839" s="170">
        <v>0.41799999999999998</v>
      </c>
      <c r="G839" s="170">
        <v>0.41799999999999998</v>
      </c>
      <c r="I839">
        <v>3.66</v>
      </c>
      <c r="J839">
        <v>839</v>
      </c>
    </row>
    <row r="840" spans="1:10">
      <c r="A840" s="120">
        <v>39191</v>
      </c>
      <c r="B840">
        <v>2.1473</v>
      </c>
      <c r="E840" s="170">
        <v>-7.5600000000000001E-2</v>
      </c>
      <c r="G840" s="170">
        <v>0.439</v>
      </c>
      <c r="I840">
        <v>3.66</v>
      </c>
      <c r="J840">
        <v>840</v>
      </c>
    </row>
    <row r="841" spans="1:10">
      <c r="A841" s="120">
        <v>39192</v>
      </c>
      <c r="B841">
        <v>2.1473</v>
      </c>
      <c r="C841">
        <v>3.6749999999999998</v>
      </c>
      <c r="D841" s="170">
        <v>-7.5600000000000001E-2</v>
      </c>
      <c r="E841" s="170">
        <v>-7.5600000000000001E-2</v>
      </c>
      <c r="F841" s="170">
        <v>0.46</v>
      </c>
      <c r="G841" s="170">
        <v>0.46</v>
      </c>
      <c r="I841">
        <v>3.65</v>
      </c>
      <c r="J841">
        <v>841</v>
      </c>
    </row>
    <row r="842" spans="1:10">
      <c r="A842" s="120">
        <v>39193</v>
      </c>
      <c r="B842">
        <v>2.1473</v>
      </c>
      <c r="E842" s="170">
        <v>-7.5600000000000001E-2</v>
      </c>
      <c r="G842" s="170">
        <v>0.46</v>
      </c>
      <c r="I842">
        <v>3.63</v>
      </c>
      <c r="J842">
        <v>842</v>
      </c>
    </row>
    <row r="843" spans="1:10">
      <c r="A843" s="120">
        <v>39194</v>
      </c>
      <c r="B843">
        <v>2.1473</v>
      </c>
      <c r="E843" s="170">
        <v>-7.5600000000000001E-2</v>
      </c>
      <c r="G843" s="170">
        <v>0.48099999999999998</v>
      </c>
      <c r="I843">
        <v>3.63</v>
      </c>
      <c r="J843">
        <v>843</v>
      </c>
    </row>
    <row r="844" spans="1:10">
      <c r="A844" s="120">
        <v>39195</v>
      </c>
      <c r="B844">
        <v>2.1473</v>
      </c>
      <c r="C844">
        <v>3.8</v>
      </c>
      <c r="E844" s="170">
        <v>1.9900000000000001E-2</v>
      </c>
      <c r="G844" s="170">
        <v>0.503</v>
      </c>
      <c r="I844">
        <v>3.62</v>
      </c>
      <c r="J844">
        <v>844</v>
      </c>
    </row>
    <row r="845" spans="1:10">
      <c r="A845" s="120">
        <v>39196</v>
      </c>
      <c r="B845">
        <v>2.1473</v>
      </c>
      <c r="C845">
        <v>3.7749999999999999</v>
      </c>
      <c r="E845" s="170">
        <v>1.9900000000000001E-2</v>
      </c>
      <c r="F845" s="170">
        <v>0.503</v>
      </c>
      <c r="G845" s="170">
        <v>0.503</v>
      </c>
      <c r="I845">
        <v>3.63</v>
      </c>
      <c r="J845">
        <v>845</v>
      </c>
    </row>
    <row r="846" spans="1:10">
      <c r="A846" s="120">
        <v>39197</v>
      </c>
      <c r="B846">
        <v>2.1473</v>
      </c>
      <c r="C846">
        <v>3.7</v>
      </c>
      <c r="D846" s="170">
        <v>1.9900000000000001E-2</v>
      </c>
      <c r="E846" s="170">
        <v>1.9900000000000001E-2</v>
      </c>
      <c r="F846" s="170">
        <v>0.47</v>
      </c>
      <c r="G846" s="170">
        <v>0.47</v>
      </c>
      <c r="I846">
        <v>3.63</v>
      </c>
      <c r="J846">
        <v>846</v>
      </c>
    </row>
    <row r="847" spans="1:10">
      <c r="A847" s="120">
        <v>39198</v>
      </c>
      <c r="B847">
        <v>2.1473</v>
      </c>
      <c r="C847">
        <v>3.75</v>
      </c>
      <c r="D847" s="170">
        <v>3.3700000000000001E-2</v>
      </c>
      <c r="E847" s="170">
        <v>3.3700000000000001E-2</v>
      </c>
      <c r="F847" s="170">
        <v>0.48399999999999999</v>
      </c>
      <c r="G847" s="170">
        <v>0.48399999999999999</v>
      </c>
      <c r="I847">
        <v>3.63</v>
      </c>
      <c r="J847">
        <v>847</v>
      </c>
    </row>
    <row r="848" spans="1:10">
      <c r="A848" s="120">
        <v>39199</v>
      </c>
      <c r="B848">
        <v>2.1473</v>
      </c>
      <c r="C848">
        <v>3.75</v>
      </c>
      <c r="D848" s="170">
        <v>2.6599999999999999E-2</v>
      </c>
      <c r="E848" s="170">
        <v>2.6599999999999999E-2</v>
      </c>
      <c r="F848" s="170">
        <v>0.48699999999999999</v>
      </c>
      <c r="G848" s="170">
        <v>0.48699999999999999</v>
      </c>
      <c r="I848">
        <v>3.64</v>
      </c>
      <c r="J848">
        <v>848</v>
      </c>
    </row>
    <row r="849" spans="1:10">
      <c r="A849" s="120">
        <v>39200</v>
      </c>
      <c r="B849">
        <v>2.1473</v>
      </c>
      <c r="E849" s="170">
        <v>2.6599999999999999E-2</v>
      </c>
      <c r="G849" s="170">
        <v>0.48699999999999999</v>
      </c>
      <c r="I849">
        <v>3.64</v>
      </c>
      <c r="J849">
        <v>849</v>
      </c>
    </row>
    <row r="850" spans="1:10">
      <c r="A850" s="120">
        <v>39201</v>
      </c>
      <c r="E850" s="170">
        <v>2.6599999999999999E-2</v>
      </c>
      <c r="G850" s="170">
        <v>0.48699999999999999</v>
      </c>
      <c r="I850">
        <v>3.64</v>
      </c>
      <c r="J850">
        <v>850</v>
      </c>
    </row>
    <row r="851" spans="1:10">
      <c r="A851" s="120">
        <v>39202</v>
      </c>
      <c r="C851">
        <v>3.8</v>
      </c>
      <c r="E851" s="170">
        <v>6.1199999999999997E-2</v>
      </c>
      <c r="G851" s="170">
        <v>0.52600000000000002</v>
      </c>
      <c r="H851" s="170">
        <v>0.1938</v>
      </c>
      <c r="I851">
        <v>3.65</v>
      </c>
      <c r="J851">
        <v>851</v>
      </c>
    </row>
    <row r="852" spans="1:10">
      <c r="A852" s="120">
        <v>39203</v>
      </c>
      <c r="B852">
        <v>2.1473</v>
      </c>
      <c r="E852" s="170">
        <v>6.1199999999999997E-2</v>
      </c>
      <c r="G852" s="170">
        <v>0.52600000000000002</v>
      </c>
      <c r="I852">
        <v>3.65</v>
      </c>
      <c r="J852">
        <v>852</v>
      </c>
    </row>
    <row r="853" spans="1:10">
      <c r="A853" s="120">
        <v>39204</v>
      </c>
      <c r="B853">
        <v>2.1473</v>
      </c>
      <c r="C853">
        <v>3.85</v>
      </c>
      <c r="D853" s="170">
        <v>6.1199999999999997E-2</v>
      </c>
      <c r="E853" s="170">
        <v>6.1199999999999997E-2</v>
      </c>
      <c r="F853" s="170">
        <v>0.52600000000000002</v>
      </c>
      <c r="G853" s="170">
        <v>0.52600000000000002</v>
      </c>
      <c r="I853">
        <v>3.66</v>
      </c>
      <c r="J853">
        <v>853</v>
      </c>
    </row>
    <row r="854" spans="1:10">
      <c r="A854" s="120">
        <v>39205</v>
      </c>
      <c r="B854">
        <v>2.1473</v>
      </c>
      <c r="C854">
        <v>3.85</v>
      </c>
      <c r="D854" s="170">
        <v>8.2000000000000003E-2</v>
      </c>
      <c r="E854" s="170">
        <v>8.2000000000000003E-2</v>
      </c>
      <c r="F854" s="170">
        <v>0.52100000000000002</v>
      </c>
      <c r="G854" s="170">
        <v>0.52100000000000002</v>
      </c>
      <c r="I854">
        <v>3.67</v>
      </c>
      <c r="J854">
        <v>854</v>
      </c>
    </row>
    <row r="855" spans="1:10">
      <c r="A855" s="120">
        <v>39206</v>
      </c>
      <c r="B855">
        <v>2.1473</v>
      </c>
      <c r="C855">
        <v>4</v>
      </c>
      <c r="D855" s="170">
        <v>0.1241</v>
      </c>
      <c r="E855" s="170">
        <v>0.1241</v>
      </c>
      <c r="F855" s="170">
        <v>0.58599999999999997</v>
      </c>
      <c r="G855" s="170">
        <v>0.58599999999999997</v>
      </c>
      <c r="I855">
        <v>3.69</v>
      </c>
      <c r="J855">
        <v>855</v>
      </c>
    </row>
    <row r="856" spans="1:10">
      <c r="A856" s="120">
        <v>39207</v>
      </c>
      <c r="B856">
        <v>2.1473</v>
      </c>
      <c r="E856" s="170">
        <v>0.1241</v>
      </c>
      <c r="G856" s="170">
        <v>0.58599999999999997</v>
      </c>
      <c r="I856">
        <v>3.7</v>
      </c>
      <c r="J856">
        <v>856</v>
      </c>
    </row>
    <row r="857" spans="1:10">
      <c r="A857" s="120">
        <v>39208</v>
      </c>
      <c r="B857">
        <v>2.1473</v>
      </c>
      <c r="E857" s="170">
        <v>0.1241</v>
      </c>
      <c r="G857" s="170">
        <v>0.58299999999999996</v>
      </c>
      <c r="I857">
        <v>3.7</v>
      </c>
      <c r="J857">
        <v>857</v>
      </c>
    </row>
    <row r="858" spans="1:10">
      <c r="A858" s="120">
        <v>39209</v>
      </c>
      <c r="B858">
        <v>2.1473</v>
      </c>
      <c r="C858">
        <v>4.05</v>
      </c>
      <c r="E858" s="170">
        <v>0.10390000000000001</v>
      </c>
      <c r="G858" s="170">
        <v>0.57999999999999996</v>
      </c>
      <c r="I858">
        <v>3.72</v>
      </c>
      <c r="J858">
        <v>858</v>
      </c>
    </row>
    <row r="859" spans="1:10">
      <c r="A859" s="120">
        <v>39210</v>
      </c>
      <c r="B859">
        <v>2.1473</v>
      </c>
      <c r="C859">
        <v>4</v>
      </c>
      <c r="E859" s="170">
        <v>0.10390000000000001</v>
      </c>
      <c r="F859" s="170">
        <v>0.57999999999999996</v>
      </c>
      <c r="G859" s="170">
        <v>0.57999999999999996</v>
      </c>
      <c r="I859">
        <v>3.73</v>
      </c>
      <c r="J859">
        <v>859</v>
      </c>
    </row>
    <row r="860" spans="1:10">
      <c r="A860" s="120">
        <v>39211</v>
      </c>
      <c r="B860">
        <v>2.1473</v>
      </c>
      <c r="C860">
        <v>3.95</v>
      </c>
      <c r="D860" s="170">
        <v>0.10390000000000001</v>
      </c>
      <c r="E860" s="170">
        <v>0.10390000000000001</v>
      </c>
      <c r="F860" s="170">
        <v>0.56599999999999995</v>
      </c>
      <c r="G860" s="170">
        <v>0.56599999999999995</v>
      </c>
      <c r="I860">
        <v>3.74</v>
      </c>
      <c r="J860">
        <v>860</v>
      </c>
    </row>
    <row r="861" spans="1:10">
      <c r="A861" s="120">
        <v>39212</v>
      </c>
      <c r="B861">
        <v>2.1473</v>
      </c>
      <c r="C861">
        <v>3.95</v>
      </c>
      <c r="D861" s="170">
        <v>0.10390000000000001</v>
      </c>
      <c r="E861" s="170">
        <v>0.10390000000000001</v>
      </c>
      <c r="F861" s="170">
        <v>0.56899999999999995</v>
      </c>
      <c r="G861" s="170">
        <v>0.56899999999999995</v>
      </c>
      <c r="I861">
        <v>3.76</v>
      </c>
      <c r="J861">
        <v>861</v>
      </c>
    </row>
    <row r="862" spans="1:10">
      <c r="A862" s="120">
        <v>39213</v>
      </c>
      <c r="B862">
        <v>2.1473</v>
      </c>
      <c r="C862">
        <v>3.97</v>
      </c>
      <c r="D862" s="170">
        <v>0.1157</v>
      </c>
      <c r="E862" s="170">
        <v>0.1157</v>
      </c>
      <c r="F862" s="170">
        <v>0.58599999999999997</v>
      </c>
      <c r="G862" s="170">
        <v>0.58599999999999997</v>
      </c>
      <c r="I862">
        <v>3.78</v>
      </c>
      <c r="J862">
        <v>862</v>
      </c>
    </row>
    <row r="863" spans="1:10">
      <c r="A863" s="120">
        <v>39214</v>
      </c>
      <c r="B863">
        <v>2.1473</v>
      </c>
      <c r="E863" s="170">
        <v>0.1157</v>
      </c>
      <c r="G863" s="170">
        <v>0.58599999999999997</v>
      </c>
      <c r="I863">
        <v>3.79</v>
      </c>
      <c r="J863">
        <v>863</v>
      </c>
    </row>
    <row r="864" spans="1:10">
      <c r="A864" s="120">
        <v>39215</v>
      </c>
      <c r="B864">
        <v>2.1473</v>
      </c>
      <c r="E864" s="170">
        <v>0.1157</v>
      </c>
      <c r="G864" s="170">
        <v>0.59299999999999997</v>
      </c>
      <c r="I864">
        <v>3.8</v>
      </c>
      <c r="J864">
        <v>864</v>
      </c>
    </row>
    <row r="865" spans="1:10">
      <c r="A865" s="120">
        <v>39216</v>
      </c>
      <c r="B865">
        <v>2.1473</v>
      </c>
      <c r="C865">
        <v>4</v>
      </c>
      <c r="E865" s="170">
        <v>0.17019999999999999</v>
      </c>
      <c r="G865" s="170">
        <v>0.59899999999999998</v>
      </c>
      <c r="I865">
        <v>3.82</v>
      </c>
      <c r="J865">
        <v>865</v>
      </c>
    </row>
    <row r="866" spans="1:10">
      <c r="A866" s="120">
        <v>39217</v>
      </c>
      <c r="B866">
        <v>2.1473</v>
      </c>
      <c r="C866">
        <v>4.0250000000000004</v>
      </c>
      <c r="E866" s="170">
        <v>0.17019999999999999</v>
      </c>
      <c r="F866" s="170">
        <v>0.59899999999999998</v>
      </c>
      <c r="G866" s="170">
        <v>0.59899999999999998</v>
      </c>
      <c r="I866">
        <v>3.83</v>
      </c>
      <c r="J866">
        <v>866</v>
      </c>
    </row>
    <row r="867" spans="1:10">
      <c r="A867" s="120">
        <v>39218</v>
      </c>
      <c r="B867">
        <v>2.1473</v>
      </c>
      <c r="C867">
        <v>4.0999999999999996</v>
      </c>
      <c r="D867" s="170">
        <v>0.17019999999999999</v>
      </c>
      <c r="E867" s="170">
        <v>0.17019999999999999</v>
      </c>
      <c r="F867" s="170">
        <v>0.63200000000000001</v>
      </c>
      <c r="G867" s="170">
        <v>0.63200000000000001</v>
      </c>
      <c r="I867">
        <v>3.84</v>
      </c>
      <c r="J867">
        <v>867</v>
      </c>
    </row>
    <row r="868" spans="1:10">
      <c r="A868" s="120">
        <v>39219</v>
      </c>
      <c r="B868">
        <v>2.1473</v>
      </c>
      <c r="C868">
        <v>4.0999999999999996</v>
      </c>
      <c r="D868" s="170">
        <v>0.15720000000000001</v>
      </c>
      <c r="E868" s="170">
        <v>0.15720000000000001</v>
      </c>
      <c r="F868" s="170">
        <v>0.61899999999999999</v>
      </c>
      <c r="G868" s="170">
        <v>0.61899999999999999</v>
      </c>
      <c r="I868">
        <v>3.87</v>
      </c>
      <c r="J868">
        <v>868</v>
      </c>
    </row>
    <row r="869" spans="1:10">
      <c r="A869" s="120">
        <v>39220</v>
      </c>
      <c r="B869">
        <v>2.1473</v>
      </c>
      <c r="C869">
        <v>4.2</v>
      </c>
      <c r="D869" s="170">
        <v>0.16089999999999999</v>
      </c>
      <c r="E869" s="170">
        <v>0.16089999999999999</v>
      </c>
      <c r="F869" s="170">
        <v>0.66200000000000003</v>
      </c>
      <c r="G869" s="170">
        <v>0.66200000000000003</v>
      </c>
      <c r="I869">
        <v>3.9</v>
      </c>
      <c r="J869">
        <v>869</v>
      </c>
    </row>
    <row r="870" spans="1:10">
      <c r="A870" s="120">
        <v>39221</v>
      </c>
      <c r="B870">
        <v>2.1473</v>
      </c>
      <c r="E870" s="170">
        <v>0.16089999999999999</v>
      </c>
      <c r="G870" s="170">
        <v>0.66200000000000003</v>
      </c>
      <c r="I870">
        <v>3.91</v>
      </c>
      <c r="J870">
        <v>870</v>
      </c>
    </row>
    <row r="871" spans="1:10">
      <c r="A871" s="120">
        <v>39222</v>
      </c>
      <c r="B871">
        <v>2.1473</v>
      </c>
      <c r="E871" s="170">
        <v>0.16089999999999999</v>
      </c>
      <c r="G871" s="170">
        <v>0.65700000000000003</v>
      </c>
      <c r="I871">
        <v>3.91</v>
      </c>
      <c r="J871">
        <v>871</v>
      </c>
    </row>
    <row r="872" spans="1:10">
      <c r="A872" s="120">
        <v>39223</v>
      </c>
      <c r="B872">
        <v>2.1473</v>
      </c>
      <c r="E872" s="170">
        <v>0.1021</v>
      </c>
      <c r="G872" s="170">
        <v>0.65200000000000002</v>
      </c>
      <c r="I872">
        <v>3.93</v>
      </c>
      <c r="J872">
        <v>872</v>
      </c>
    </row>
    <row r="873" spans="1:10">
      <c r="A873" s="120">
        <v>39224</v>
      </c>
      <c r="B873">
        <v>2.1473</v>
      </c>
      <c r="C873">
        <v>4.2</v>
      </c>
      <c r="E873" s="170">
        <v>0.1021</v>
      </c>
      <c r="F873" s="170">
        <v>0.65200000000000002</v>
      </c>
      <c r="G873" s="170">
        <v>0.65200000000000002</v>
      </c>
      <c r="I873">
        <v>3.94</v>
      </c>
      <c r="J873">
        <v>873</v>
      </c>
    </row>
    <row r="874" spans="1:10">
      <c r="A874" s="120">
        <v>39225</v>
      </c>
      <c r="B874">
        <v>2.1473</v>
      </c>
      <c r="C874">
        <v>4.18</v>
      </c>
      <c r="D874" s="170">
        <v>0.1021</v>
      </c>
      <c r="E874" s="170">
        <v>0.1021</v>
      </c>
      <c r="F874" s="170">
        <v>0.65700000000000003</v>
      </c>
      <c r="G874" s="170">
        <v>0.65700000000000003</v>
      </c>
      <c r="I874">
        <v>3.95</v>
      </c>
      <c r="J874">
        <v>874</v>
      </c>
    </row>
    <row r="875" spans="1:10">
      <c r="A875" s="120">
        <v>39226</v>
      </c>
      <c r="B875">
        <v>2.1473</v>
      </c>
      <c r="C875">
        <v>4.0999999999999996</v>
      </c>
      <c r="D875" s="170">
        <v>8.8200000000000001E-2</v>
      </c>
      <c r="E875" s="170">
        <v>8.8200000000000001E-2</v>
      </c>
      <c r="F875" s="170">
        <v>0.629</v>
      </c>
      <c r="G875" s="170">
        <v>0.629</v>
      </c>
      <c r="I875">
        <v>3.97</v>
      </c>
      <c r="J875">
        <v>875</v>
      </c>
    </row>
    <row r="876" spans="1:10">
      <c r="A876" s="120">
        <v>39227</v>
      </c>
      <c r="B876">
        <v>2.1473</v>
      </c>
      <c r="E876" s="170">
        <v>8.8200000000000001E-2</v>
      </c>
      <c r="G876" s="170">
        <v>0.629</v>
      </c>
      <c r="I876">
        <v>3.98</v>
      </c>
      <c r="J876">
        <v>876</v>
      </c>
    </row>
    <row r="877" spans="1:10">
      <c r="A877" s="120">
        <v>39228</v>
      </c>
      <c r="B877">
        <v>2.1473</v>
      </c>
      <c r="E877" s="170">
        <v>8.8200000000000001E-2</v>
      </c>
      <c r="G877" s="170">
        <v>0.629</v>
      </c>
      <c r="I877">
        <v>3.99</v>
      </c>
      <c r="J877">
        <v>877</v>
      </c>
    </row>
    <row r="878" spans="1:10">
      <c r="A878" s="120">
        <v>39229</v>
      </c>
      <c r="B878">
        <v>2.1473</v>
      </c>
      <c r="E878" s="170">
        <v>7.8E-2</v>
      </c>
      <c r="G878" s="170">
        <v>0.60799999999999998</v>
      </c>
      <c r="I878">
        <v>4</v>
      </c>
      <c r="J878">
        <v>878</v>
      </c>
    </row>
    <row r="879" spans="1:10">
      <c r="A879" s="120">
        <v>39230</v>
      </c>
      <c r="B879">
        <v>2.1473</v>
      </c>
      <c r="C879">
        <v>4.0999999999999996</v>
      </c>
      <c r="E879" s="170">
        <v>6.7900000000000002E-2</v>
      </c>
      <c r="G879" s="170">
        <v>0.58699999999999997</v>
      </c>
      <c r="I879">
        <v>4.0199999999999996</v>
      </c>
      <c r="J879">
        <v>879</v>
      </c>
    </row>
    <row r="880" spans="1:10">
      <c r="A880" s="120">
        <v>39231</v>
      </c>
      <c r="B880">
        <v>2.1473</v>
      </c>
      <c r="C880">
        <v>4.125</v>
      </c>
      <c r="E880" s="170">
        <v>6.7900000000000002E-2</v>
      </c>
      <c r="G880" s="170">
        <v>0.58699999999999997</v>
      </c>
      <c r="I880">
        <v>4.03</v>
      </c>
      <c r="J880">
        <v>880</v>
      </c>
    </row>
    <row r="881" spans="1:10">
      <c r="A881" s="120">
        <v>39232</v>
      </c>
      <c r="B881">
        <v>2.1473</v>
      </c>
      <c r="C881">
        <v>4.05</v>
      </c>
      <c r="D881" s="170">
        <v>6.7900000000000002E-2</v>
      </c>
      <c r="E881" s="170">
        <v>6.7900000000000002E-2</v>
      </c>
      <c r="F881" s="170">
        <v>0.58699999999999997</v>
      </c>
      <c r="G881" s="170">
        <v>0.58699999999999997</v>
      </c>
      <c r="I881">
        <v>4.03</v>
      </c>
      <c r="J881">
        <v>881</v>
      </c>
    </row>
    <row r="882" spans="1:10">
      <c r="A882" s="120">
        <v>39233</v>
      </c>
      <c r="B882">
        <v>2.1473</v>
      </c>
      <c r="C882">
        <v>4.0999999999999996</v>
      </c>
      <c r="E882" s="170">
        <v>7.0699999999999999E-2</v>
      </c>
      <c r="F882" s="170">
        <v>0.61299999999999999</v>
      </c>
      <c r="G882" s="170">
        <v>0.61299999999999999</v>
      </c>
      <c r="H882" s="170">
        <v>0.19639999999999999</v>
      </c>
      <c r="I882">
        <v>4.05</v>
      </c>
      <c r="J882">
        <v>882</v>
      </c>
    </row>
    <row r="883" spans="1:10">
      <c r="A883" s="120">
        <v>39234</v>
      </c>
      <c r="B883">
        <v>2.1473</v>
      </c>
      <c r="C883">
        <v>4.125</v>
      </c>
      <c r="D883" s="170">
        <v>7.3499999999999996E-2</v>
      </c>
      <c r="E883" s="170">
        <v>7.3499999999999996E-2</v>
      </c>
      <c r="F883" s="170">
        <v>0.61399999999999999</v>
      </c>
      <c r="G883" s="170">
        <v>0.61399999999999999</v>
      </c>
      <c r="I883">
        <v>4.05</v>
      </c>
      <c r="J883">
        <v>883</v>
      </c>
    </row>
    <row r="884" spans="1:10">
      <c r="A884" s="120">
        <v>39235</v>
      </c>
      <c r="B884">
        <v>2.1473</v>
      </c>
      <c r="E884" s="170">
        <v>7.3499999999999996E-2</v>
      </c>
      <c r="G884" s="170">
        <v>0.61399999999999999</v>
      </c>
      <c r="I884">
        <v>4.0599999999999996</v>
      </c>
      <c r="J884">
        <v>884</v>
      </c>
    </row>
    <row r="885" spans="1:10">
      <c r="A885" s="120">
        <v>39236</v>
      </c>
      <c r="B885">
        <v>2.1473</v>
      </c>
      <c r="E885" s="170">
        <v>7.3499999999999996E-2</v>
      </c>
      <c r="G885" s="170">
        <v>0.61399999999999999</v>
      </c>
      <c r="I885">
        <v>4.07</v>
      </c>
      <c r="J885">
        <v>885</v>
      </c>
    </row>
    <row r="886" spans="1:10">
      <c r="A886" s="120">
        <v>39237</v>
      </c>
      <c r="B886">
        <v>2.1473</v>
      </c>
      <c r="C886">
        <v>4.1100000000000003</v>
      </c>
      <c r="E886" s="170">
        <v>1.43E-2</v>
      </c>
      <c r="G886" s="170">
        <v>0.60699999999999998</v>
      </c>
      <c r="I886">
        <v>4.08</v>
      </c>
      <c r="J886">
        <v>886</v>
      </c>
    </row>
    <row r="887" spans="1:10">
      <c r="A887" s="120">
        <v>39238</v>
      </c>
      <c r="B887">
        <v>2.1473</v>
      </c>
      <c r="C887">
        <v>4.12</v>
      </c>
      <c r="E887" s="170">
        <v>1.43E-2</v>
      </c>
      <c r="G887" s="170">
        <v>0.60699999999999998</v>
      </c>
      <c r="I887">
        <v>4.08</v>
      </c>
      <c r="J887">
        <v>887</v>
      </c>
    </row>
    <row r="888" spans="1:10">
      <c r="A888" s="120">
        <v>39239</v>
      </c>
      <c r="B888">
        <v>2.1473</v>
      </c>
      <c r="C888">
        <v>4.0999999999999996</v>
      </c>
      <c r="D888" s="170">
        <v>1.43E-2</v>
      </c>
      <c r="E888" s="170">
        <v>1.43E-2</v>
      </c>
      <c r="F888" s="170">
        <v>0.60699999999999998</v>
      </c>
      <c r="G888" s="170">
        <v>0.60699999999999998</v>
      </c>
      <c r="I888">
        <v>4.08</v>
      </c>
      <c r="J888">
        <v>888</v>
      </c>
    </row>
    <row r="889" spans="1:10">
      <c r="A889" s="120">
        <v>39240</v>
      </c>
      <c r="B889">
        <v>2.1473</v>
      </c>
      <c r="C889">
        <v>4.12</v>
      </c>
      <c r="D889" s="170">
        <v>3.2000000000000001E-2</v>
      </c>
      <c r="E889" s="170">
        <v>3.2000000000000001E-2</v>
      </c>
      <c r="F889" s="170">
        <v>0.61499999999999999</v>
      </c>
      <c r="G889" s="170">
        <v>0.61499999999999999</v>
      </c>
      <c r="I889">
        <v>4.08</v>
      </c>
      <c r="J889">
        <v>889</v>
      </c>
    </row>
    <row r="890" spans="1:10">
      <c r="A890" s="120">
        <v>39241</v>
      </c>
      <c r="B890">
        <v>2.1473</v>
      </c>
      <c r="C890">
        <v>4.1500000000000004</v>
      </c>
      <c r="D890" s="170">
        <v>5.2699999999999997E-2</v>
      </c>
      <c r="E890" s="170">
        <v>5.2699999999999997E-2</v>
      </c>
      <c r="F890" s="170">
        <v>0.63300000000000001</v>
      </c>
      <c r="G890" s="170">
        <v>0.63300000000000001</v>
      </c>
      <c r="I890">
        <v>4.09</v>
      </c>
      <c r="J890">
        <v>890</v>
      </c>
    </row>
    <row r="891" spans="1:10">
      <c r="A891" s="120">
        <v>39242</v>
      </c>
      <c r="B891">
        <v>2.1473</v>
      </c>
      <c r="E891" s="170">
        <v>5.2699999999999997E-2</v>
      </c>
      <c r="G891" s="170">
        <v>0.63300000000000001</v>
      </c>
      <c r="I891">
        <v>4.0999999999999996</v>
      </c>
      <c r="J891">
        <v>891</v>
      </c>
    </row>
    <row r="892" spans="1:10">
      <c r="A892" s="120">
        <v>39243</v>
      </c>
      <c r="B892">
        <v>2.1473</v>
      </c>
      <c r="E892" s="170">
        <v>5.2699999999999997E-2</v>
      </c>
      <c r="G892" s="170">
        <v>0.64300000000000002</v>
      </c>
      <c r="I892">
        <v>4.0999999999999996</v>
      </c>
      <c r="J892">
        <v>892</v>
      </c>
    </row>
    <row r="893" spans="1:10">
      <c r="A893" s="120">
        <v>39244</v>
      </c>
      <c r="B893">
        <v>2.1473</v>
      </c>
      <c r="E893" s="170">
        <v>6.2100000000000002E-2</v>
      </c>
      <c r="G893" s="170">
        <v>0.65200000000000002</v>
      </c>
      <c r="I893">
        <v>4.1100000000000003</v>
      </c>
      <c r="J893">
        <v>893</v>
      </c>
    </row>
    <row r="894" spans="1:10">
      <c r="A894" s="120">
        <v>39245</v>
      </c>
      <c r="B894">
        <v>2.1473</v>
      </c>
      <c r="C894">
        <v>4.2</v>
      </c>
      <c r="E894" s="170">
        <v>6.2100000000000002E-2</v>
      </c>
      <c r="F894" s="170">
        <v>0.65200000000000002</v>
      </c>
      <c r="G894" s="170">
        <v>0.65200000000000002</v>
      </c>
      <c r="I894">
        <v>4.12</v>
      </c>
      <c r="J894">
        <v>894</v>
      </c>
    </row>
    <row r="895" spans="1:10">
      <c r="A895" s="120">
        <v>39246</v>
      </c>
      <c r="B895">
        <v>2.1473</v>
      </c>
      <c r="C895">
        <v>4.24</v>
      </c>
      <c r="D895" s="170">
        <v>6.2100000000000002E-2</v>
      </c>
      <c r="E895" s="170">
        <v>6.2100000000000002E-2</v>
      </c>
      <c r="F895" s="170">
        <v>0.66500000000000004</v>
      </c>
      <c r="G895" s="170">
        <v>0.66500000000000004</v>
      </c>
      <c r="I895">
        <v>4.12</v>
      </c>
      <c r="J895">
        <v>895</v>
      </c>
    </row>
    <row r="896" spans="1:10">
      <c r="A896" s="120">
        <v>39247</v>
      </c>
      <c r="B896">
        <v>2.1473</v>
      </c>
      <c r="C896">
        <v>4.29</v>
      </c>
      <c r="D896" s="170">
        <v>6.7900000000000002E-2</v>
      </c>
      <c r="E896" s="170">
        <v>6.7900000000000002E-2</v>
      </c>
      <c r="F896" s="170">
        <v>0.68799999999999994</v>
      </c>
      <c r="G896" s="170">
        <v>0.68799999999999994</v>
      </c>
      <c r="I896">
        <v>4.1399999999999997</v>
      </c>
      <c r="J896">
        <v>896</v>
      </c>
    </row>
    <row r="897" spans="1:10">
      <c r="A897" s="120">
        <v>39248</v>
      </c>
      <c r="B897">
        <v>2.1473</v>
      </c>
      <c r="C897">
        <v>4.3</v>
      </c>
      <c r="D897" s="170">
        <v>5.0799999999999998E-2</v>
      </c>
      <c r="E897" s="170">
        <v>5.0799999999999998E-2</v>
      </c>
      <c r="F897" s="170">
        <v>0.68500000000000005</v>
      </c>
      <c r="G897" s="170">
        <v>0.68500000000000005</v>
      </c>
      <c r="I897">
        <v>4.1500000000000004</v>
      </c>
      <c r="J897">
        <v>897</v>
      </c>
    </row>
    <row r="898" spans="1:10">
      <c r="A898" s="120">
        <v>39249</v>
      </c>
      <c r="B898">
        <v>2.1473</v>
      </c>
      <c r="E898" s="170">
        <v>5.0799999999999998E-2</v>
      </c>
      <c r="G898" s="170">
        <v>0.68500000000000005</v>
      </c>
      <c r="I898">
        <v>4.1500000000000004</v>
      </c>
      <c r="J898">
        <v>898</v>
      </c>
    </row>
    <row r="899" spans="1:10">
      <c r="A899" s="120">
        <v>39250</v>
      </c>
      <c r="B899">
        <v>2.1473</v>
      </c>
      <c r="E899" s="170">
        <v>5.0799999999999998E-2</v>
      </c>
      <c r="G899" s="170">
        <v>0.68500000000000005</v>
      </c>
      <c r="I899">
        <v>4.16</v>
      </c>
      <c r="J899">
        <v>899</v>
      </c>
    </row>
    <row r="900" spans="1:10">
      <c r="A900" s="120">
        <v>39251</v>
      </c>
      <c r="B900">
        <v>2.1473</v>
      </c>
      <c r="C900">
        <v>4.32</v>
      </c>
      <c r="E900" s="170">
        <v>4.3099999999999999E-2</v>
      </c>
      <c r="G900" s="170">
        <v>0.69</v>
      </c>
      <c r="I900">
        <v>4.16</v>
      </c>
      <c r="J900">
        <v>900</v>
      </c>
    </row>
    <row r="901" spans="1:10">
      <c r="A901" s="120">
        <v>39252</v>
      </c>
      <c r="B901">
        <v>2.1473</v>
      </c>
      <c r="C901">
        <v>4.3</v>
      </c>
      <c r="E901" s="170">
        <v>3.5499999999999997E-2</v>
      </c>
      <c r="G901" s="170">
        <v>0.69</v>
      </c>
      <c r="I901">
        <v>4.17</v>
      </c>
      <c r="J901">
        <v>901</v>
      </c>
    </row>
    <row r="902" spans="1:10">
      <c r="A902" s="120">
        <v>39253</v>
      </c>
      <c r="B902">
        <v>2.1473</v>
      </c>
      <c r="C902">
        <v>4.3250000000000002</v>
      </c>
      <c r="E902" s="170">
        <v>3.5499999999999997E-2</v>
      </c>
      <c r="F902" s="170">
        <v>0.69</v>
      </c>
      <c r="G902" s="170">
        <v>0.69</v>
      </c>
      <c r="I902">
        <v>4.18</v>
      </c>
      <c r="J902">
        <v>902</v>
      </c>
    </row>
    <row r="903" spans="1:10">
      <c r="A903" s="120">
        <v>39254</v>
      </c>
      <c r="B903">
        <v>2.1473</v>
      </c>
      <c r="C903">
        <v>4.3499999999999996</v>
      </c>
      <c r="D903" s="170">
        <v>3.5499999999999997E-2</v>
      </c>
      <c r="E903" s="170">
        <v>3.5499999999999997E-2</v>
      </c>
      <c r="F903" s="170">
        <v>0.69</v>
      </c>
      <c r="G903" s="170">
        <v>0.69</v>
      </c>
      <c r="I903">
        <v>4.1900000000000004</v>
      </c>
      <c r="J903">
        <v>903</v>
      </c>
    </row>
    <row r="904" spans="1:10">
      <c r="A904" s="120">
        <v>39255</v>
      </c>
      <c r="B904">
        <v>2.1473</v>
      </c>
      <c r="C904">
        <v>4.25</v>
      </c>
      <c r="D904" s="170">
        <v>1.6500000000000001E-2</v>
      </c>
      <c r="E904" s="170">
        <v>1.6500000000000001E-2</v>
      </c>
      <c r="F904" s="170">
        <v>0.66</v>
      </c>
      <c r="G904" s="170">
        <v>0.66</v>
      </c>
      <c r="I904">
        <v>4.1900000000000004</v>
      </c>
      <c r="J904">
        <v>904</v>
      </c>
    </row>
    <row r="905" spans="1:10">
      <c r="A905" s="120">
        <v>39256</v>
      </c>
      <c r="B905">
        <v>2.1473</v>
      </c>
      <c r="E905" s="170">
        <v>1.6500000000000001E-2</v>
      </c>
      <c r="G905" s="170">
        <v>0.66</v>
      </c>
      <c r="I905">
        <v>4.1900000000000004</v>
      </c>
      <c r="J905">
        <v>905</v>
      </c>
    </row>
    <row r="906" spans="1:10">
      <c r="A906" s="120">
        <v>39257</v>
      </c>
      <c r="B906">
        <v>2.1473</v>
      </c>
      <c r="E906" s="170">
        <v>1.6500000000000001E-2</v>
      </c>
      <c r="G906" s="170">
        <v>0.628</v>
      </c>
      <c r="I906">
        <v>4.1900000000000004</v>
      </c>
      <c r="J906">
        <v>906</v>
      </c>
    </row>
    <row r="907" spans="1:10">
      <c r="A907" s="120">
        <v>39258</v>
      </c>
      <c r="B907">
        <v>2.1473</v>
      </c>
      <c r="C907">
        <v>4.25</v>
      </c>
      <c r="E907" s="170">
        <v>1.9300000000000001E-2</v>
      </c>
      <c r="G907" s="170">
        <v>0.59599999999999997</v>
      </c>
      <c r="I907">
        <v>4.2</v>
      </c>
      <c r="J907">
        <v>907</v>
      </c>
    </row>
    <row r="908" spans="1:10">
      <c r="A908" s="120">
        <v>39259</v>
      </c>
      <c r="B908">
        <v>2.1473</v>
      </c>
      <c r="C908">
        <v>4.0999999999999996</v>
      </c>
      <c r="E908" s="170">
        <v>1.9300000000000001E-2</v>
      </c>
      <c r="F908" s="170">
        <v>0.59599999999999997</v>
      </c>
      <c r="G908" s="170">
        <v>0.59599999999999997</v>
      </c>
      <c r="I908">
        <v>4.1900000000000004</v>
      </c>
      <c r="J908">
        <v>908</v>
      </c>
    </row>
    <row r="909" spans="1:10">
      <c r="A909" s="120">
        <v>39260</v>
      </c>
      <c r="B909">
        <v>2.1473</v>
      </c>
      <c r="C909">
        <v>4.18</v>
      </c>
      <c r="D909" s="170">
        <v>1.9300000000000001E-2</v>
      </c>
      <c r="E909" s="170">
        <v>1.9300000000000001E-2</v>
      </c>
      <c r="F909" s="170">
        <v>0.63</v>
      </c>
      <c r="G909" s="170">
        <v>0.63</v>
      </c>
      <c r="I909">
        <v>4.1900000000000004</v>
      </c>
      <c r="J909">
        <v>909</v>
      </c>
    </row>
    <row r="910" spans="1:10">
      <c r="A910" s="120">
        <v>39261</v>
      </c>
      <c r="B910">
        <v>2.1473</v>
      </c>
      <c r="C910">
        <v>4.0999999999999996</v>
      </c>
      <c r="D910" s="170">
        <v>-6.3E-3</v>
      </c>
      <c r="E910" s="170">
        <v>-6.3E-3</v>
      </c>
      <c r="F910" s="170">
        <v>0.60499999999999998</v>
      </c>
      <c r="G910" s="170">
        <v>0.60499999999999998</v>
      </c>
      <c r="I910">
        <v>4.1900000000000004</v>
      </c>
      <c r="J910">
        <v>910</v>
      </c>
    </row>
    <row r="911" spans="1:10">
      <c r="A911" s="120">
        <v>39262</v>
      </c>
      <c r="B911">
        <v>2.1473</v>
      </c>
      <c r="C911">
        <v>4.0999999999999996</v>
      </c>
      <c r="D911" s="170">
        <v>1.21E-2</v>
      </c>
      <c r="E911" s="170">
        <v>1.21E-2</v>
      </c>
      <c r="F911" s="170">
        <v>0.60499999999999998</v>
      </c>
      <c r="G911" s="170">
        <v>0.60499999999999998</v>
      </c>
      <c r="I911">
        <v>4.1900000000000004</v>
      </c>
      <c r="J911">
        <v>911</v>
      </c>
    </row>
    <row r="912" spans="1:10">
      <c r="A912" s="120">
        <v>39263</v>
      </c>
      <c r="B912">
        <v>2.1473</v>
      </c>
      <c r="E912" s="170">
        <v>1.21E-2</v>
      </c>
      <c r="G912" s="170">
        <v>0.60499999999999998</v>
      </c>
      <c r="H912" s="170">
        <v>0.19400000000000001</v>
      </c>
      <c r="I912">
        <v>4.2</v>
      </c>
      <c r="J912">
        <v>912</v>
      </c>
    </row>
    <row r="913" spans="1:10">
      <c r="A913" s="120">
        <v>39264</v>
      </c>
      <c r="B913">
        <v>2.1473</v>
      </c>
      <c r="E913" s="170">
        <v>1.21E-2</v>
      </c>
      <c r="G913" s="170">
        <v>0.60499999999999998</v>
      </c>
      <c r="I913">
        <v>4.2</v>
      </c>
      <c r="J913">
        <v>913</v>
      </c>
    </row>
    <row r="914" spans="1:10">
      <c r="A914" s="120">
        <v>39265</v>
      </c>
      <c r="B914">
        <v>2.1473</v>
      </c>
      <c r="E914" s="170">
        <v>9.4999999999999998E-3</v>
      </c>
      <c r="G914" s="170">
        <v>0.61499999999999999</v>
      </c>
      <c r="I914">
        <v>4.21</v>
      </c>
      <c r="J914">
        <v>914</v>
      </c>
    </row>
    <row r="915" spans="1:10">
      <c r="A915" s="120">
        <v>39266</v>
      </c>
      <c r="B915">
        <v>2.1473</v>
      </c>
      <c r="C915">
        <v>4.1500000000000004</v>
      </c>
      <c r="E915" s="170">
        <v>9.4999999999999998E-3</v>
      </c>
      <c r="G915" s="170">
        <v>0.61499999999999999</v>
      </c>
      <c r="I915">
        <v>4.2</v>
      </c>
      <c r="J915">
        <v>915</v>
      </c>
    </row>
    <row r="916" spans="1:10">
      <c r="A916" s="120">
        <v>39267</v>
      </c>
      <c r="B916">
        <v>2.1473</v>
      </c>
      <c r="C916">
        <v>4.1500000000000004</v>
      </c>
      <c r="D916" s="170">
        <v>9.4999999999999998E-3</v>
      </c>
      <c r="E916" s="170">
        <v>9.4999999999999998E-3</v>
      </c>
      <c r="F916" s="170">
        <v>0.61499999999999999</v>
      </c>
      <c r="G916" s="170">
        <v>0.61499999999999999</v>
      </c>
      <c r="I916">
        <v>4.2</v>
      </c>
      <c r="J916">
        <v>916</v>
      </c>
    </row>
    <row r="917" spans="1:10">
      <c r="A917" s="120">
        <v>39268</v>
      </c>
      <c r="B917">
        <v>2.1473</v>
      </c>
      <c r="E917" s="170">
        <v>1.0699999999999999E-2</v>
      </c>
      <c r="G917" s="170">
        <v>0.61499999999999999</v>
      </c>
      <c r="I917">
        <v>4.2</v>
      </c>
      <c r="J917">
        <v>917</v>
      </c>
    </row>
    <row r="918" spans="1:10">
      <c r="A918" s="120">
        <v>39269</v>
      </c>
      <c r="B918">
        <v>2.1473</v>
      </c>
      <c r="C918">
        <v>4.1500000000000004</v>
      </c>
      <c r="D918" s="170">
        <v>1.1900000000000001E-2</v>
      </c>
      <c r="E918" s="170">
        <v>1.1900000000000001E-2</v>
      </c>
      <c r="F918" s="170">
        <v>0.61499999999999999</v>
      </c>
      <c r="G918" s="170">
        <v>0.61499999999999999</v>
      </c>
      <c r="I918">
        <v>4.21</v>
      </c>
      <c r="J918">
        <v>918</v>
      </c>
    </row>
    <row r="919" spans="1:10">
      <c r="A919" s="120">
        <v>39270</v>
      </c>
      <c r="B919">
        <v>2.1473</v>
      </c>
      <c r="E919" s="170">
        <v>1.1900000000000001E-2</v>
      </c>
      <c r="G919" s="170">
        <v>0.61499999999999999</v>
      </c>
      <c r="I919">
        <v>4.21</v>
      </c>
      <c r="J919">
        <v>919</v>
      </c>
    </row>
    <row r="920" spans="1:10">
      <c r="A920" s="120">
        <v>39271</v>
      </c>
      <c r="B920">
        <v>2.1473</v>
      </c>
      <c r="E920" s="170">
        <v>1.1900000000000001E-2</v>
      </c>
      <c r="G920" s="170">
        <v>0.6</v>
      </c>
      <c r="I920">
        <v>4.22</v>
      </c>
      <c r="J920">
        <v>920</v>
      </c>
    </row>
    <row r="921" spans="1:10">
      <c r="A921" s="120">
        <v>39272</v>
      </c>
      <c r="B921">
        <v>2.1473</v>
      </c>
      <c r="C921">
        <v>4.125</v>
      </c>
      <c r="E921" s="170">
        <v>-1E-4</v>
      </c>
      <c r="G921" s="170">
        <v>0.58399999999999996</v>
      </c>
      <c r="I921">
        <v>4.22</v>
      </c>
      <c r="J921">
        <v>921</v>
      </c>
    </row>
    <row r="922" spans="1:10">
      <c r="A922" s="120">
        <v>39273</v>
      </c>
      <c r="B922">
        <v>2.1473</v>
      </c>
      <c r="C922">
        <v>4.125</v>
      </c>
      <c r="E922" s="170">
        <v>-1.2200000000000001E-2</v>
      </c>
      <c r="F922" s="170">
        <v>0.58399999999999996</v>
      </c>
      <c r="G922" s="170">
        <v>0.58399999999999996</v>
      </c>
      <c r="I922">
        <v>4.21</v>
      </c>
      <c r="J922">
        <v>922</v>
      </c>
    </row>
    <row r="923" spans="1:10">
      <c r="A923" s="120">
        <v>39274</v>
      </c>
      <c r="B923">
        <v>2.1473</v>
      </c>
      <c r="C923">
        <v>4.16</v>
      </c>
      <c r="E923" s="170">
        <v>-1.2200000000000001E-2</v>
      </c>
      <c r="F923" s="170">
        <v>0.60099999999999998</v>
      </c>
      <c r="G923" s="170">
        <v>0.60099999999999998</v>
      </c>
      <c r="I923">
        <v>4.21</v>
      </c>
      <c r="J923">
        <v>923</v>
      </c>
    </row>
    <row r="924" spans="1:10">
      <c r="A924" s="120">
        <v>39275</v>
      </c>
      <c r="B924">
        <v>2.1473</v>
      </c>
      <c r="C924">
        <v>4.1500000000000004</v>
      </c>
      <c r="D924" s="170">
        <v>-1.2200000000000001E-2</v>
      </c>
      <c r="E924" s="170">
        <v>-1.2200000000000001E-2</v>
      </c>
      <c r="F924" s="170">
        <v>0.60899999999999999</v>
      </c>
      <c r="G924" s="170">
        <v>0.60899999999999999</v>
      </c>
      <c r="I924">
        <v>4.21</v>
      </c>
      <c r="J924">
        <v>924</v>
      </c>
    </row>
    <row r="925" spans="1:10">
      <c r="A925" s="120">
        <v>39276</v>
      </c>
      <c r="B925">
        <v>2.1473</v>
      </c>
      <c r="C925">
        <v>4.2</v>
      </c>
      <c r="D925" s="170">
        <v>-9.7000000000000003E-3</v>
      </c>
      <c r="E925" s="170">
        <v>-9.7000000000000003E-3</v>
      </c>
      <c r="F925" s="170">
        <v>0.622</v>
      </c>
      <c r="G925" s="170">
        <v>0.622</v>
      </c>
      <c r="I925">
        <v>4.21</v>
      </c>
      <c r="J925">
        <v>925</v>
      </c>
    </row>
    <row r="926" spans="1:10">
      <c r="A926" s="120">
        <v>39277</v>
      </c>
      <c r="B926">
        <v>2.1473</v>
      </c>
      <c r="E926" s="170">
        <v>-9.7000000000000003E-3</v>
      </c>
      <c r="G926" s="170">
        <v>0.622</v>
      </c>
      <c r="I926">
        <v>4.2</v>
      </c>
      <c r="J926">
        <v>926</v>
      </c>
    </row>
    <row r="927" spans="1:10">
      <c r="A927" s="120">
        <v>39278</v>
      </c>
      <c r="B927">
        <v>2.1473</v>
      </c>
      <c r="E927" s="170">
        <v>-9.7000000000000003E-3</v>
      </c>
      <c r="G927" s="170">
        <v>0.621</v>
      </c>
      <c r="I927">
        <v>4.2</v>
      </c>
      <c r="J927">
        <v>927</v>
      </c>
    </row>
    <row r="928" spans="1:10">
      <c r="A928" s="120">
        <v>39279</v>
      </c>
      <c r="B928">
        <v>2.1473</v>
      </c>
      <c r="C928">
        <v>4.2249999999999996</v>
      </c>
      <c r="E928" s="170">
        <v>-2.3800000000000002E-2</v>
      </c>
      <c r="G928" s="170">
        <v>0.62</v>
      </c>
      <c r="I928">
        <v>4.2</v>
      </c>
      <c r="J928">
        <v>928</v>
      </c>
    </row>
    <row r="929" spans="1:10">
      <c r="A929" s="120">
        <v>39280</v>
      </c>
      <c r="B929">
        <v>2.1473</v>
      </c>
      <c r="C929">
        <v>4.2249999999999996</v>
      </c>
      <c r="E929" s="170">
        <v>-2.3800000000000002E-2</v>
      </c>
      <c r="F929" s="170">
        <v>0.62</v>
      </c>
      <c r="G929" s="170">
        <v>0.62</v>
      </c>
      <c r="I929">
        <v>4.2</v>
      </c>
      <c r="J929">
        <v>929</v>
      </c>
    </row>
    <row r="930" spans="1:10">
      <c r="A930" s="120">
        <v>39281</v>
      </c>
      <c r="B930">
        <v>2.1473</v>
      </c>
      <c r="C930">
        <v>4.2249999999999996</v>
      </c>
      <c r="D930" s="170">
        <v>-2.3800000000000002E-2</v>
      </c>
      <c r="E930" s="170">
        <v>-2.3800000000000002E-2</v>
      </c>
      <c r="F930" s="170">
        <v>0.61699999999999999</v>
      </c>
      <c r="G930" s="170">
        <v>0.61699999999999999</v>
      </c>
      <c r="I930">
        <v>4.2</v>
      </c>
      <c r="J930">
        <v>930</v>
      </c>
    </row>
    <row r="931" spans="1:10">
      <c r="A931" s="120">
        <v>39282</v>
      </c>
      <c r="B931">
        <v>2.1473</v>
      </c>
      <c r="C931">
        <v>4.2</v>
      </c>
      <c r="D931" s="170">
        <v>-2.5000000000000001E-2</v>
      </c>
      <c r="E931" s="170">
        <v>-2.5000000000000001E-2</v>
      </c>
      <c r="F931" s="170">
        <v>0.60699999999999998</v>
      </c>
      <c r="G931" s="170">
        <v>0.60699999999999998</v>
      </c>
      <c r="I931">
        <v>4.1900000000000004</v>
      </c>
      <c r="J931">
        <v>931</v>
      </c>
    </row>
    <row r="932" spans="1:10">
      <c r="A932" s="120">
        <v>39283</v>
      </c>
      <c r="B932">
        <v>2.1473</v>
      </c>
      <c r="C932">
        <v>4.18</v>
      </c>
      <c r="D932" s="170">
        <v>-3.5299999999999998E-2</v>
      </c>
      <c r="E932" s="170">
        <v>-3.5299999999999998E-2</v>
      </c>
      <c r="F932" s="170">
        <v>0.59</v>
      </c>
      <c r="G932" s="170">
        <v>0.59</v>
      </c>
      <c r="I932">
        <v>4.1900000000000004</v>
      </c>
      <c r="J932">
        <v>932</v>
      </c>
    </row>
    <row r="933" spans="1:10">
      <c r="A933" s="120">
        <v>39284</v>
      </c>
      <c r="B933">
        <v>2.1473</v>
      </c>
      <c r="E933" s="170">
        <v>-3.5299999999999998E-2</v>
      </c>
      <c r="G933" s="170">
        <v>0.59</v>
      </c>
      <c r="I933">
        <v>4.18</v>
      </c>
      <c r="J933">
        <v>933</v>
      </c>
    </row>
    <row r="934" spans="1:10">
      <c r="A934" s="120">
        <v>39285</v>
      </c>
      <c r="B934">
        <v>2.1473</v>
      </c>
      <c r="E934" s="170">
        <v>-3.5299999999999998E-2</v>
      </c>
      <c r="G934" s="170">
        <v>0.59</v>
      </c>
      <c r="I934">
        <v>4.17</v>
      </c>
      <c r="J934">
        <v>934</v>
      </c>
    </row>
    <row r="935" spans="1:10">
      <c r="A935" s="120">
        <v>39286</v>
      </c>
      <c r="B935">
        <v>2.1473</v>
      </c>
      <c r="C935">
        <v>4.18</v>
      </c>
      <c r="E935" s="170">
        <v>-1.8E-3</v>
      </c>
      <c r="G935" s="170">
        <v>0.623</v>
      </c>
      <c r="I935">
        <v>4.17</v>
      </c>
      <c r="J935">
        <v>935</v>
      </c>
    </row>
    <row r="936" spans="1:10">
      <c r="A936" s="120">
        <v>39287</v>
      </c>
      <c r="B936">
        <v>2.1473</v>
      </c>
      <c r="E936" s="170">
        <v>-1.8E-3</v>
      </c>
      <c r="G936" s="170">
        <v>0.623</v>
      </c>
      <c r="I936">
        <v>4.17</v>
      </c>
      <c r="J936">
        <v>936</v>
      </c>
    </row>
    <row r="937" spans="1:10">
      <c r="A937" s="120">
        <v>39288</v>
      </c>
      <c r="B937">
        <v>2.1473</v>
      </c>
      <c r="C937">
        <v>4.25</v>
      </c>
      <c r="D937" s="170">
        <v>-1.8E-3</v>
      </c>
      <c r="E937" s="170">
        <v>-1.8E-3</v>
      </c>
      <c r="F937" s="170">
        <v>0.623</v>
      </c>
      <c r="G937" s="170">
        <v>0.623</v>
      </c>
      <c r="I937">
        <v>4.17</v>
      </c>
      <c r="J937">
        <v>937</v>
      </c>
    </row>
    <row r="938" spans="1:10">
      <c r="A938" s="120">
        <v>39289</v>
      </c>
      <c r="B938">
        <v>2.1473</v>
      </c>
      <c r="C938">
        <v>4.28</v>
      </c>
      <c r="D938" s="170">
        <v>4.2000000000000003E-2</v>
      </c>
      <c r="E938" s="170">
        <v>4.2000000000000003E-2</v>
      </c>
      <c r="F938" s="170">
        <v>0.64700000000000002</v>
      </c>
      <c r="G938" s="170">
        <v>0.64700000000000002</v>
      </c>
      <c r="I938">
        <v>4.17</v>
      </c>
      <c r="J938">
        <v>938</v>
      </c>
    </row>
    <row r="939" spans="1:10">
      <c r="A939" s="120">
        <v>39290</v>
      </c>
      <c r="B939">
        <v>2.1473</v>
      </c>
      <c r="C939">
        <v>4.3</v>
      </c>
      <c r="D939" s="170">
        <v>2.6800000000000001E-2</v>
      </c>
      <c r="E939" s="170">
        <v>2.6800000000000001E-2</v>
      </c>
      <c r="F939" s="170">
        <v>0.66700000000000004</v>
      </c>
      <c r="G939" s="170">
        <v>0.66700000000000004</v>
      </c>
      <c r="I939">
        <v>4.18</v>
      </c>
      <c r="J939">
        <v>939</v>
      </c>
    </row>
    <row r="940" spans="1:10">
      <c r="A940" s="120">
        <v>39291</v>
      </c>
      <c r="B940">
        <v>2.1473</v>
      </c>
      <c r="E940" s="170">
        <v>2.6800000000000001E-2</v>
      </c>
      <c r="G940" s="170">
        <v>0.66700000000000004</v>
      </c>
      <c r="I940">
        <v>4.18</v>
      </c>
      <c r="J940">
        <v>940</v>
      </c>
    </row>
    <row r="941" spans="1:10">
      <c r="A941" s="120">
        <v>39292</v>
      </c>
      <c r="B941">
        <v>2.1473</v>
      </c>
      <c r="E941" s="170">
        <v>2.6800000000000001E-2</v>
      </c>
      <c r="G941" s="170">
        <v>0.68200000000000005</v>
      </c>
      <c r="I941">
        <v>4.1900000000000004</v>
      </c>
      <c r="J941">
        <v>941</v>
      </c>
    </row>
    <row r="942" spans="1:10">
      <c r="A942" s="120">
        <v>39293</v>
      </c>
      <c r="B942">
        <v>2.1473</v>
      </c>
      <c r="C942">
        <v>4.375</v>
      </c>
      <c r="E942" s="170">
        <v>4.2599999999999999E-2</v>
      </c>
      <c r="G942" s="170">
        <v>0.69599999999999995</v>
      </c>
      <c r="I942">
        <v>4.2</v>
      </c>
      <c r="J942">
        <v>942</v>
      </c>
    </row>
    <row r="943" spans="1:10">
      <c r="A943" s="120">
        <v>39294</v>
      </c>
      <c r="B943">
        <v>2.1473</v>
      </c>
      <c r="C943">
        <v>4.4249999999999998</v>
      </c>
      <c r="E943" s="170">
        <v>5.8299999999999998E-2</v>
      </c>
      <c r="F943" s="170">
        <v>0.69599999999999995</v>
      </c>
      <c r="G943" s="170">
        <v>0.69599999999999995</v>
      </c>
      <c r="H943" s="170">
        <v>0.1724</v>
      </c>
      <c r="I943">
        <v>4.21</v>
      </c>
      <c r="J943">
        <v>943</v>
      </c>
    </row>
    <row r="944" spans="1:10">
      <c r="A944" s="120">
        <v>39295</v>
      </c>
      <c r="B944">
        <v>2.1473</v>
      </c>
      <c r="C944">
        <v>4.45</v>
      </c>
      <c r="E944" s="170">
        <v>5.8299999999999998E-2</v>
      </c>
      <c r="F944" s="170">
        <v>0.68400000000000005</v>
      </c>
      <c r="G944" s="170">
        <v>0.68400000000000005</v>
      </c>
      <c r="I944">
        <v>4.2300000000000004</v>
      </c>
      <c r="J944">
        <v>944</v>
      </c>
    </row>
    <row r="945" spans="1:10">
      <c r="A945" s="120">
        <v>39296</v>
      </c>
      <c r="B945">
        <v>2.1473</v>
      </c>
      <c r="C945">
        <v>4.4000000000000004</v>
      </c>
      <c r="D945" s="170">
        <v>5.8299999999999998E-2</v>
      </c>
      <c r="E945" s="170">
        <v>5.8299999999999998E-2</v>
      </c>
      <c r="F945" s="170">
        <v>0.67400000000000004</v>
      </c>
      <c r="G945" s="170">
        <v>0.67400000000000004</v>
      </c>
      <c r="I945">
        <v>4.2300000000000004</v>
      </c>
      <c r="J945">
        <v>945</v>
      </c>
    </row>
    <row r="946" spans="1:10">
      <c r="A946" s="120">
        <v>39297</v>
      </c>
      <c r="B946">
        <v>2.1473</v>
      </c>
      <c r="C946">
        <v>4.3</v>
      </c>
      <c r="D946" s="170">
        <v>3.4200000000000001E-2</v>
      </c>
      <c r="E946" s="170">
        <v>3.4200000000000001E-2</v>
      </c>
      <c r="F946" s="170">
        <v>0.66400000000000003</v>
      </c>
      <c r="G946" s="170">
        <v>0.66400000000000003</v>
      </c>
      <c r="I946">
        <v>4.24</v>
      </c>
      <c r="J946">
        <v>946</v>
      </c>
    </row>
    <row r="947" spans="1:10">
      <c r="A947" s="120">
        <v>39298</v>
      </c>
      <c r="B947">
        <v>2.1473</v>
      </c>
      <c r="E947" s="170">
        <v>3.4200000000000001E-2</v>
      </c>
      <c r="G947" s="170">
        <v>0.66400000000000003</v>
      </c>
      <c r="I947">
        <v>4.25</v>
      </c>
      <c r="J947">
        <v>947</v>
      </c>
    </row>
    <row r="948" spans="1:10">
      <c r="A948" s="120">
        <v>39299</v>
      </c>
      <c r="B948">
        <v>2.1473</v>
      </c>
      <c r="E948" s="170">
        <v>3.4200000000000001E-2</v>
      </c>
      <c r="G948" s="170">
        <v>0.64800000000000002</v>
      </c>
      <c r="I948">
        <v>4.25</v>
      </c>
      <c r="J948">
        <v>948</v>
      </c>
    </row>
    <row r="949" spans="1:10">
      <c r="A949" s="120">
        <v>39300</v>
      </c>
      <c r="B949">
        <v>2.1473</v>
      </c>
      <c r="C949">
        <v>4.32</v>
      </c>
      <c r="E949" s="170">
        <v>4.0500000000000001E-2</v>
      </c>
      <c r="G949" s="170">
        <v>0.63200000000000001</v>
      </c>
      <c r="I949">
        <v>4.25</v>
      </c>
      <c r="J949">
        <v>949</v>
      </c>
    </row>
    <row r="950" spans="1:10">
      <c r="A950" s="120">
        <v>39301</v>
      </c>
      <c r="B950">
        <v>2.1473</v>
      </c>
      <c r="C950">
        <v>4.32</v>
      </c>
      <c r="E950" s="170">
        <v>4.0500000000000001E-2</v>
      </c>
      <c r="F950" s="170">
        <v>0.63200000000000001</v>
      </c>
      <c r="G950" s="170">
        <v>0.63200000000000001</v>
      </c>
      <c r="I950">
        <v>4.26</v>
      </c>
      <c r="J950">
        <v>950</v>
      </c>
    </row>
    <row r="951" spans="1:10">
      <c r="A951" s="120">
        <v>39302</v>
      </c>
      <c r="B951">
        <v>2.1473</v>
      </c>
      <c r="C951">
        <v>4.3</v>
      </c>
      <c r="D951" s="170">
        <v>4.0500000000000001E-2</v>
      </c>
      <c r="E951" s="170">
        <v>4.0500000000000001E-2</v>
      </c>
      <c r="F951" s="170">
        <v>0.624</v>
      </c>
      <c r="G951" s="170">
        <v>0.624</v>
      </c>
      <c r="I951">
        <v>4.26</v>
      </c>
      <c r="J951">
        <v>951</v>
      </c>
    </row>
    <row r="952" spans="1:10">
      <c r="A952" s="120">
        <v>39303</v>
      </c>
      <c r="B952">
        <v>2.1473</v>
      </c>
      <c r="C952">
        <v>4.3099999999999996</v>
      </c>
      <c r="D952" s="170">
        <v>4.2900000000000001E-2</v>
      </c>
      <c r="E952" s="170">
        <v>4.2900000000000001E-2</v>
      </c>
      <c r="F952" s="170">
        <v>0.628</v>
      </c>
      <c r="G952" s="170">
        <v>0.628</v>
      </c>
      <c r="I952">
        <v>4.2699999999999996</v>
      </c>
      <c r="J952">
        <v>952</v>
      </c>
    </row>
    <row r="953" spans="1:10">
      <c r="A953" s="120">
        <v>39304</v>
      </c>
      <c r="B953">
        <v>2.1473</v>
      </c>
      <c r="C953">
        <v>4.33</v>
      </c>
      <c r="D953" s="170">
        <v>3.9E-2</v>
      </c>
      <c r="E953" s="170">
        <v>3.9E-2</v>
      </c>
      <c r="F953" s="170">
        <v>0.64400000000000002</v>
      </c>
      <c r="G953" s="170">
        <v>0.64400000000000002</v>
      </c>
      <c r="I953">
        <v>4.28</v>
      </c>
      <c r="J953">
        <v>953</v>
      </c>
    </row>
    <row r="954" spans="1:10">
      <c r="A954" s="120">
        <v>39305</v>
      </c>
      <c r="B954">
        <v>2.1473</v>
      </c>
      <c r="E954" s="170">
        <v>3.9E-2</v>
      </c>
      <c r="G954" s="170">
        <v>0.64400000000000002</v>
      </c>
      <c r="I954">
        <v>4.28</v>
      </c>
      <c r="J954">
        <v>954</v>
      </c>
    </row>
    <row r="955" spans="1:10">
      <c r="A955" s="120">
        <v>39306</v>
      </c>
      <c r="B955">
        <v>2.1473</v>
      </c>
      <c r="E955" s="170">
        <v>3.9E-2</v>
      </c>
      <c r="G955" s="170">
        <v>0.64400000000000002</v>
      </c>
      <c r="I955">
        <v>4.29</v>
      </c>
      <c r="J955">
        <v>955</v>
      </c>
    </row>
    <row r="956" spans="1:10">
      <c r="A956" s="120">
        <v>39307</v>
      </c>
      <c r="B956">
        <v>2.1473</v>
      </c>
      <c r="C956">
        <v>4.3</v>
      </c>
      <c r="E956" s="170">
        <v>4.5400000000000003E-2</v>
      </c>
      <c r="G956" s="170">
        <v>0.66500000000000004</v>
      </c>
      <c r="I956">
        <v>4.29</v>
      </c>
      <c r="J956">
        <v>956</v>
      </c>
    </row>
    <row r="957" spans="1:10">
      <c r="A957" s="120">
        <v>39308</v>
      </c>
      <c r="B957">
        <v>2.1473</v>
      </c>
      <c r="C957">
        <v>4.4000000000000004</v>
      </c>
      <c r="E957" s="170">
        <v>4.5400000000000003E-2</v>
      </c>
      <c r="G957" s="170">
        <v>0.66500000000000004</v>
      </c>
      <c r="I957">
        <v>4.3</v>
      </c>
      <c r="J957">
        <v>957</v>
      </c>
    </row>
    <row r="958" spans="1:10">
      <c r="A958" s="120">
        <v>39309</v>
      </c>
      <c r="B958">
        <v>2.1473</v>
      </c>
      <c r="C958">
        <v>4.4249999999999998</v>
      </c>
      <c r="D958" s="170">
        <v>4.5400000000000003E-2</v>
      </c>
      <c r="E958" s="170">
        <v>4.5400000000000003E-2</v>
      </c>
      <c r="F958" s="170">
        <v>0.66500000000000004</v>
      </c>
      <c r="G958" s="170">
        <v>0.66500000000000004</v>
      </c>
      <c r="I958">
        <v>4.3099999999999996</v>
      </c>
      <c r="J958">
        <v>958</v>
      </c>
    </row>
    <row r="959" spans="1:10">
      <c r="A959" s="120">
        <v>39310</v>
      </c>
      <c r="B959">
        <v>2.1473</v>
      </c>
      <c r="C959">
        <v>4.4800000000000004</v>
      </c>
      <c r="D959" s="170">
        <v>5.8400000000000001E-2</v>
      </c>
      <c r="E959" s="170">
        <v>5.8400000000000001E-2</v>
      </c>
      <c r="G959" s="170">
        <v>0.68300000000000005</v>
      </c>
      <c r="I959">
        <v>4.32</v>
      </c>
      <c r="J959">
        <v>959</v>
      </c>
    </row>
    <row r="960" spans="1:10">
      <c r="A960" s="120">
        <v>39311</v>
      </c>
      <c r="B960">
        <v>2.1473</v>
      </c>
      <c r="C960">
        <v>4.5250000000000004</v>
      </c>
      <c r="D960" s="170">
        <v>7.3999999999999996E-2</v>
      </c>
      <c r="E960" s="170">
        <v>7.3999999999999996E-2</v>
      </c>
      <c r="F960" s="170">
        <v>0.7</v>
      </c>
      <c r="G960" s="170">
        <v>0.7</v>
      </c>
      <c r="I960">
        <v>4.33</v>
      </c>
      <c r="J960">
        <v>960</v>
      </c>
    </row>
    <row r="961" spans="1:10">
      <c r="A961" s="120">
        <v>39312</v>
      </c>
      <c r="B961">
        <v>2.1473</v>
      </c>
      <c r="E961" s="170">
        <v>7.3999999999999996E-2</v>
      </c>
      <c r="G961" s="170">
        <v>0.7</v>
      </c>
      <c r="I961">
        <v>4.34</v>
      </c>
      <c r="J961">
        <v>961</v>
      </c>
    </row>
    <row r="962" spans="1:10">
      <c r="A962" s="120">
        <v>39313</v>
      </c>
      <c r="B962">
        <v>2.1473</v>
      </c>
      <c r="E962" s="170">
        <v>7.3999999999999996E-2</v>
      </c>
      <c r="G962" s="170">
        <v>0.71599999999999997</v>
      </c>
      <c r="I962">
        <v>4.34</v>
      </c>
      <c r="J962">
        <v>962</v>
      </c>
    </row>
    <row r="963" spans="1:10">
      <c r="A963" s="120">
        <v>39314</v>
      </c>
      <c r="B963">
        <v>2.1473</v>
      </c>
      <c r="E963" s="170">
        <v>0.11550000000000001</v>
      </c>
      <c r="G963" s="170">
        <v>0.73199999999999998</v>
      </c>
      <c r="I963">
        <v>4.3499999999999996</v>
      </c>
      <c r="J963">
        <v>963</v>
      </c>
    </row>
    <row r="964" spans="1:10">
      <c r="A964" s="120">
        <v>39315</v>
      </c>
      <c r="B964">
        <v>2.1473</v>
      </c>
      <c r="C964">
        <v>4.55</v>
      </c>
      <c r="E964" s="170">
        <v>0.11550000000000001</v>
      </c>
      <c r="F964" s="170">
        <v>0.73199999999999998</v>
      </c>
      <c r="G964" s="170">
        <v>0.73199999999999998</v>
      </c>
      <c r="I964">
        <v>4.3600000000000003</v>
      </c>
      <c r="J964">
        <v>964</v>
      </c>
    </row>
    <row r="965" spans="1:10">
      <c r="A965" s="120">
        <v>39316</v>
      </c>
      <c r="B965">
        <v>2.1473</v>
      </c>
      <c r="C965">
        <v>4.6500000000000004</v>
      </c>
      <c r="D965" s="170">
        <v>0.11550000000000001</v>
      </c>
      <c r="E965" s="170">
        <v>0.11550000000000001</v>
      </c>
      <c r="F965" s="170">
        <v>0.76300000000000001</v>
      </c>
      <c r="G965" s="170">
        <v>0.76300000000000001</v>
      </c>
      <c r="I965">
        <v>4.37</v>
      </c>
      <c r="J965">
        <v>965</v>
      </c>
    </row>
    <row r="966" spans="1:10">
      <c r="A966" s="120">
        <v>39317</v>
      </c>
      <c r="B966">
        <v>2.1473</v>
      </c>
      <c r="C966">
        <v>4.6749999999999998</v>
      </c>
      <c r="E966" s="170">
        <v>0.1181</v>
      </c>
      <c r="F966" s="170">
        <v>0.77900000000000003</v>
      </c>
      <c r="G966" s="170">
        <v>0.77900000000000003</v>
      </c>
      <c r="I966">
        <v>4.4000000000000004</v>
      </c>
      <c r="J966">
        <v>966</v>
      </c>
    </row>
    <row r="967" spans="1:10">
      <c r="A967" s="120">
        <v>39318</v>
      </c>
      <c r="B967">
        <v>2.1473</v>
      </c>
      <c r="C967">
        <v>4.75</v>
      </c>
      <c r="D967" s="170">
        <v>0.1207</v>
      </c>
      <c r="E967" s="170">
        <v>0.1207</v>
      </c>
      <c r="F967" s="170">
        <v>0.80100000000000005</v>
      </c>
      <c r="G967" s="170">
        <v>0.80100000000000005</v>
      </c>
      <c r="I967">
        <v>4.41</v>
      </c>
      <c r="J967">
        <v>967</v>
      </c>
    </row>
    <row r="968" spans="1:10">
      <c r="A968" s="120">
        <v>39319</v>
      </c>
      <c r="B968">
        <v>2.1473</v>
      </c>
      <c r="E968" s="170">
        <v>0.1207</v>
      </c>
      <c r="G968" s="170">
        <v>0.80100000000000005</v>
      </c>
      <c r="I968">
        <v>4.42</v>
      </c>
      <c r="J968">
        <v>968</v>
      </c>
    </row>
    <row r="969" spans="1:10">
      <c r="A969" s="120">
        <v>39320</v>
      </c>
      <c r="B969">
        <v>2.1473</v>
      </c>
      <c r="E969" s="170">
        <v>0.1207</v>
      </c>
      <c r="G969" s="170">
        <v>0.84199999999999997</v>
      </c>
      <c r="I969">
        <v>4.43</v>
      </c>
      <c r="J969">
        <v>969</v>
      </c>
    </row>
    <row r="970" spans="1:10">
      <c r="A970" s="120">
        <v>39321</v>
      </c>
      <c r="B970">
        <v>2.1473</v>
      </c>
      <c r="C970">
        <v>4.95</v>
      </c>
      <c r="E970" s="170">
        <v>0.1231</v>
      </c>
      <c r="G970" s="170">
        <v>0.88400000000000001</v>
      </c>
      <c r="I970">
        <v>4.46</v>
      </c>
      <c r="J970">
        <v>970</v>
      </c>
    </row>
    <row r="971" spans="1:10">
      <c r="A971" s="120">
        <v>39322</v>
      </c>
      <c r="B971">
        <v>2.1473</v>
      </c>
      <c r="C971">
        <v>4.95</v>
      </c>
      <c r="E971" s="170">
        <v>0.1231</v>
      </c>
      <c r="F971" s="170">
        <v>0.88400000000000001</v>
      </c>
      <c r="G971" s="170">
        <v>0.88400000000000001</v>
      </c>
      <c r="I971">
        <v>4.49</v>
      </c>
      <c r="J971">
        <v>971</v>
      </c>
    </row>
    <row r="972" spans="1:10">
      <c r="A972" s="120">
        <v>39323</v>
      </c>
      <c r="B972">
        <v>2.1473</v>
      </c>
      <c r="C972">
        <v>4.9000000000000004</v>
      </c>
      <c r="D972" s="170">
        <v>0.1231</v>
      </c>
      <c r="E972" s="170">
        <v>0.1231</v>
      </c>
      <c r="F972" s="170">
        <v>0.85499999999999998</v>
      </c>
      <c r="G972" s="170">
        <v>0.85499999999999998</v>
      </c>
      <c r="I972">
        <v>4.5</v>
      </c>
      <c r="J972">
        <v>972</v>
      </c>
    </row>
    <row r="973" spans="1:10">
      <c r="A973" s="120">
        <v>39324</v>
      </c>
      <c r="B973">
        <v>2.1473</v>
      </c>
      <c r="C973">
        <v>4.9000000000000004</v>
      </c>
      <c r="D973" s="170">
        <v>0.1104</v>
      </c>
      <c r="E973" s="170">
        <v>0.1104</v>
      </c>
      <c r="F973" s="170">
        <v>0.83799999999999997</v>
      </c>
      <c r="G973" s="170">
        <v>0.83799999999999997</v>
      </c>
      <c r="I973">
        <v>4.53</v>
      </c>
      <c r="J973">
        <v>973</v>
      </c>
    </row>
    <row r="974" spans="1:10">
      <c r="A974" s="120">
        <v>39325</v>
      </c>
      <c r="B974">
        <v>2.1473</v>
      </c>
      <c r="C974">
        <v>4.9000000000000004</v>
      </c>
      <c r="D974" s="170">
        <v>0.1042</v>
      </c>
      <c r="E974" s="170">
        <v>0.1042</v>
      </c>
      <c r="F974" s="170">
        <v>0.84799999999999998</v>
      </c>
      <c r="G974" s="170">
        <v>0.84799999999999998</v>
      </c>
      <c r="H974" s="170">
        <v>0.1595</v>
      </c>
      <c r="I974">
        <v>4.55</v>
      </c>
      <c r="J974">
        <v>974</v>
      </c>
    </row>
    <row r="975" spans="1:10">
      <c r="A975" s="120">
        <v>39326</v>
      </c>
      <c r="B975">
        <v>2.1473</v>
      </c>
      <c r="E975" s="170">
        <v>0.1042</v>
      </c>
      <c r="G975" s="170">
        <v>0.84799999999999998</v>
      </c>
      <c r="I975">
        <v>4.55</v>
      </c>
      <c r="J975">
        <v>975</v>
      </c>
    </row>
    <row r="976" spans="1:10">
      <c r="A976" s="120">
        <v>39327</v>
      </c>
      <c r="B976">
        <v>2.1473</v>
      </c>
      <c r="E976" s="170">
        <v>0.1042</v>
      </c>
      <c r="G976" s="170">
        <v>0.83399999999999996</v>
      </c>
      <c r="I976">
        <v>4.5599999999999996</v>
      </c>
      <c r="J976">
        <v>976</v>
      </c>
    </row>
    <row r="977" spans="1:10">
      <c r="A977" s="120">
        <v>39328</v>
      </c>
      <c r="B977">
        <v>2.1473</v>
      </c>
      <c r="C977">
        <v>4.8</v>
      </c>
      <c r="E977" s="170">
        <v>0.13159999999999999</v>
      </c>
      <c r="G977" s="170">
        <v>0.81899999999999995</v>
      </c>
      <c r="I977">
        <v>4.59</v>
      </c>
      <c r="J977">
        <v>977</v>
      </c>
    </row>
    <row r="978" spans="1:10">
      <c r="A978" s="120">
        <v>39329</v>
      </c>
      <c r="B978">
        <v>2.1473</v>
      </c>
      <c r="C978">
        <v>4.8250000000000002</v>
      </c>
      <c r="E978" s="170">
        <v>0.13159999999999999</v>
      </c>
      <c r="F978" s="170">
        <v>0.81899999999999995</v>
      </c>
      <c r="G978" s="170">
        <v>0.81899999999999995</v>
      </c>
      <c r="I978">
        <v>4.5999999999999996</v>
      </c>
      <c r="J978">
        <v>978</v>
      </c>
    </row>
    <row r="979" spans="1:10">
      <c r="A979" s="120">
        <v>39330</v>
      </c>
      <c r="B979">
        <v>2.1473</v>
      </c>
      <c r="C979">
        <v>4.875</v>
      </c>
      <c r="D979" s="170">
        <v>0.13159999999999999</v>
      </c>
      <c r="E979" s="170">
        <v>0.13159999999999999</v>
      </c>
      <c r="F979" s="170">
        <v>0.83799999999999997</v>
      </c>
      <c r="G979" s="170">
        <v>0.83799999999999997</v>
      </c>
      <c r="I979">
        <v>4.6100000000000003</v>
      </c>
      <c r="J979">
        <v>979</v>
      </c>
    </row>
    <row r="980" spans="1:10">
      <c r="A980" s="120">
        <v>39331</v>
      </c>
      <c r="B980">
        <v>2.1473</v>
      </c>
      <c r="C980">
        <v>4.72</v>
      </c>
      <c r="D980" s="170">
        <v>9.5600000000000004E-2</v>
      </c>
      <c r="E980" s="170">
        <v>9.5600000000000004E-2</v>
      </c>
      <c r="F980" s="170">
        <v>0.79600000000000004</v>
      </c>
      <c r="G980" s="170">
        <v>0.79600000000000004</v>
      </c>
      <c r="I980">
        <v>4.63</v>
      </c>
      <c r="J980">
        <v>980</v>
      </c>
    </row>
    <row r="981" spans="1:10">
      <c r="A981" s="120">
        <v>39332</v>
      </c>
      <c r="B981">
        <v>2.1473</v>
      </c>
      <c r="C981">
        <v>4.8</v>
      </c>
      <c r="D981" s="170">
        <v>0.11940000000000001</v>
      </c>
      <c r="E981" s="170">
        <v>0.11940000000000001</v>
      </c>
      <c r="F981" s="170">
        <v>0.82299999999999995</v>
      </c>
      <c r="G981" s="170">
        <v>0.82299999999999995</v>
      </c>
      <c r="I981">
        <v>4.6500000000000004</v>
      </c>
      <c r="J981">
        <v>981</v>
      </c>
    </row>
    <row r="982" spans="1:10">
      <c r="A982" s="120">
        <v>39333</v>
      </c>
      <c r="B982">
        <v>2.1473</v>
      </c>
      <c r="E982" s="170">
        <v>0.11940000000000001</v>
      </c>
      <c r="G982" s="170">
        <v>0.82299999999999995</v>
      </c>
      <c r="I982">
        <v>4.67</v>
      </c>
      <c r="J982">
        <v>982</v>
      </c>
    </row>
    <row r="983" spans="1:10">
      <c r="A983" s="120">
        <v>39334</v>
      </c>
      <c r="B983">
        <v>2.1473</v>
      </c>
      <c r="E983" s="170">
        <v>0.11940000000000001</v>
      </c>
      <c r="G983" s="170">
        <v>0.83199999999999996</v>
      </c>
      <c r="I983">
        <v>4.6900000000000004</v>
      </c>
      <c r="J983">
        <v>983</v>
      </c>
    </row>
    <row r="984" spans="1:10">
      <c r="A984" s="120">
        <v>39335</v>
      </c>
      <c r="B984">
        <v>2.1473</v>
      </c>
      <c r="C984">
        <v>4.8899999999999997</v>
      </c>
      <c r="E984" s="170">
        <v>0.14849999999999999</v>
      </c>
      <c r="G984" s="170">
        <v>0.84</v>
      </c>
      <c r="I984">
        <v>4.71</v>
      </c>
      <c r="J984">
        <v>984</v>
      </c>
    </row>
    <row r="985" spans="1:10">
      <c r="A985" s="120">
        <v>39336</v>
      </c>
      <c r="B985">
        <v>2.1473</v>
      </c>
      <c r="C985">
        <v>4.9249999999999998</v>
      </c>
      <c r="E985" s="170">
        <v>0.14849999999999999</v>
      </c>
      <c r="F985" s="170">
        <v>0.84</v>
      </c>
      <c r="G985" s="170">
        <v>0.84</v>
      </c>
      <c r="I985">
        <v>4.72</v>
      </c>
      <c r="J985">
        <v>985</v>
      </c>
    </row>
    <row r="986" spans="1:10">
      <c r="A986" s="120">
        <v>39337</v>
      </c>
      <c r="B986">
        <v>2.1473</v>
      </c>
      <c r="C986">
        <v>4.9249999999999998</v>
      </c>
      <c r="D986" s="170">
        <v>0.14849999999999999</v>
      </c>
      <c r="E986" s="170">
        <v>0.14849999999999999</v>
      </c>
      <c r="F986" s="170">
        <v>0.84</v>
      </c>
      <c r="G986" s="170">
        <v>0.84</v>
      </c>
      <c r="I986">
        <v>4.7300000000000004</v>
      </c>
      <c r="J986">
        <v>986</v>
      </c>
    </row>
    <row r="987" spans="1:10">
      <c r="A987" s="120">
        <v>39338</v>
      </c>
      <c r="B987">
        <v>2.1473</v>
      </c>
      <c r="C987">
        <v>4.9249999999999998</v>
      </c>
      <c r="D987" s="170">
        <v>0.12239999999999999</v>
      </c>
      <c r="E987" s="170">
        <v>0.12239999999999999</v>
      </c>
      <c r="F987" s="170">
        <v>0.82699999999999996</v>
      </c>
      <c r="G987" s="170">
        <v>0.82699999999999996</v>
      </c>
      <c r="I987">
        <v>4.76</v>
      </c>
      <c r="J987">
        <v>987</v>
      </c>
    </row>
    <row r="988" spans="1:10">
      <c r="A988" s="120">
        <v>39339</v>
      </c>
      <c r="B988">
        <v>2.1473</v>
      </c>
      <c r="C988">
        <v>4.9249999999999998</v>
      </c>
      <c r="D988" s="170">
        <v>0.11609999999999999</v>
      </c>
      <c r="E988" s="170">
        <v>0.11609999999999999</v>
      </c>
      <c r="F988" s="170">
        <v>0.82699999999999996</v>
      </c>
      <c r="G988" s="170">
        <v>0.82699999999999996</v>
      </c>
      <c r="I988">
        <v>4.78</v>
      </c>
      <c r="J988">
        <v>988</v>
      </c>
    </row>
    <row r="989" spans="1:10">
      <c r="A989" s="120">
        <v>39340</v>
      </c>
      <c r="B989">
        <v>2.1473</v>
      </c>
      <c r="E989" s="170">
        <v>0.11609999999999999</v>
      </c>
      <c r="G989" s="170">
        <v>0.82699999999999996</v>
      </c>
      <c r="I989">
        <v>4.8</v>
      </c>
      <c r="J989">
        <v>989</v>
      </c>
    </row>
    <row r="990" spans="1:10">
      <c r="A990" s="120">
        <v>39341</v>
      </c>
      <c r="B990">
        <v>2.1473</v>
      </c>
      <c r="E990" s="170">
        <v>0.11609999999999999</v>
      </c>
      <c r="G990" s="170">
        <v>0.84199999999999997</v>
      </c>
      <c r="I990">
        <v>4.82</v>
      </c>
      <c r="J990">
        <v>990</v>
      </c>
    </row>
    <row r="991" spans="1:10">
      <c r="A991" s="120">
        <v>39342</v>
      </c>
      <c r="B991">
        <v>2.1473</v>
      </c>
      <c r="C991">
        <v>4.9249999999999998</v>
      </c>
      <c r="E991" s="170">
        <v>0.1032</v>
      </c>
      <c r="G991" s="170">
        <v>0.85699999999999998</v>
      </c>
      <c r="I991">
        <v>4.84</v>
      </c>
      <c r="J991">
        <v>991</v>
      </c>
    </row>
    <row r="992" spans="1:10">
      <c r="A992" s="120">
        <v>39343</v>
      </c>
      <c r="B992">
        <v>2.1473</v>
      </c>
      <c r="C992">
        <v>4.95</v>
      </c>
      <c r="E992" s="170">
        <v>9.0200000000000002E-2</v>
      </c>
      <c r="F992" s="170">
        <v>0.85699999999999998</v>
      </c>
      <c r="G992" s="170">
        <v>0.85699999999999998</v>
      </c>
      <c r="I992">
        <v>4.84</v>
      </c>
      <c r="J992">
        <v>992</v>
      </c>
    </row>
    <row r="993" spans="1:10">
      <c r="A993" s="120">
        <v>39344</v>
      </c>
      <c r="B993">
        <v>2.1473</v>
      </c>
      <c r="C993">
        <v>4.9749999999999996</v>
      </c>
      <c r="E993" s="170">
        <v>9.0200000000000002E-2</v>
      </c>
      <c r="F993" s="170">
        <v>0.86</v>
      </c>
      <c r="G993" s="170">
        <v>0.86</v>
      </c>
      <c r="I993">
        <v>4.8499999999999996</v>
      </c>
      <c r="J993">
        <v>993</v>
      </c>
    </row>
    <row r="994" spans="1:10">
      <c r="A994" s="120">
        <v>39345</v>
      </c>
      <c r="B994">
        <v>2.1473</v>
      </c>
      <c r="C994">
        <v>4.95</v>
      </c>
      <c r="D994" s="170">
        <v>9.0200000000000002E-2</v>
      </c>
      <c r="E994" s="170">
        <v>9.0200000000000002E-2</v>
      </c>
      <c r="F994" s="170">
        <v>0.83699999999999997</v>
      </c>
      <c r="G994" s="170">
        <v>0.83699999999999997</v>
      </c>
      <c r="I994">
        <v>4.8499999999999996</v>
      </c>
      <c r="J994">
        <v>994</v>
      </c>
    </row>
    <row r="995" spans="1:10">
      <c r="A995" s="120">
        <v>39346</v>
      </c>
      <c r="B995">
        <v>2.1473</v>
      </c>
      <c r="C995">
        <v>4.9749999999999996</v>
      </c>
      <c r="D995" s="170">
        <v>7.22E-2</v>
      </c>
      <c r="E995" s="170">
        <v>7.22E-2</v>
      </c>
      <c r="F995" s="170">
        <v>0.85299999999999998</v>
      </c>
      <c r="G995" s="170">
        <v>0.85299999999999998</v>
      </c>
      <c r="I995">
        <v>4.87</v>
      </c>
      <c r="J995">
        <v>995</v>
      </c>
    </row>
    <row r="996" spans="1:10">
      <c r="A996" s="120">
        <v>39347</v>
      </c>
      <c r="B996">
        <v>2.1473</v>
      </c>
      <c r="E996" s="170">
        <v>7.22E-2</v>
      </c>
      <c r="G996" s="170">
        <v>0.85299999999999998</v>
      </c>
      <c r="I996">
        <v>4.88</v>
      </c>
      <c r="J996">
        <v>996</v>
      </c>
    </row>
    <row r="997" spans="1:10">
      <c r="A997" s="120">
        <v>39348</v>
      </c>
      <c r="B997">
        <v>2.1473</v>
      </c>
      <c r="E997" s="170">
        <v>7.22E-2</v>
      </c>
      <c r="G997" s="170">
        <v>0.84499999999999997</v>
      </c>
      <c r="I997">
        <v>4.8899999999999997</v>
      </c>
      <c r="J997">
        <v>997</v>
      </c>
    </row>
    <row r="998" spans="1:10">
      <c r="A998" s="120">
        <v>39349</v>
      </c>
      <c r="B998">
        <v>2.1473</v>
      </c>
      <c r="C998">
        <v>4.9000000000000004</v>
      </c>
      <c r="E998" s="170">
        <v>7.1999999999999998E-3</v>
      </c>
      <c r="G998" s="170">
        <v>0.83699999999999997</v>
      </c>
      <c r="I998">
        <v>4.9000000000000004</v>
      </c>
      <c r="J998">
        <v>998</v>
      </c>
    </row>
    <row r="999" spans="1:10">
      <c r="A999" s="120">
        <v>39350</v>
      </c>
      <c r="B999">
        <v>2.1473</v>
      </c>
      <c r="C999">
        <v>4.95</v>
      </c>
      <c r="E999" s="170">
        <v>7.1999999999999998E-3</v>
      </c>
      <c r="F999" s="170">
        <v>0.83699999999999997</v>
      </c>
      <c r="G999" s="170">
        <v>0.83699999999999997</v>
      </c>
      <c r="I999">
        <v>4.9000000000000004</v>
      </c>
      <c r="J999">
        <v>999</v>
      </c>
    </row>
    <row r="1000" spans="1:10">
      <c r="A1000" s="120">
        <v>39351</v>
      </c>
      <c r="B1000">
        <v>2.1473</v>
      </c>
      <c r="C1000">
        <v>4.9749999999999996</v>
      </c>
      <c r="D1000" s="170">
        <v>7.1999999999999998E-3</v>
      </c>
      <c r="E1000" s="170">
        <v>7.1999999999999998E-3</v>
      </c>
      <c r="F1000" s="170">
        <v>0.84</v>
      </c>
      <c r="G1000" s="170">
        <v>0.84</v>
      </c>
      <c r="I1000">
        <v>4.9000000000000004</v>
      </c>
      <c r="J1000">
        <v>1000</v>
      </c>
    </row>
    <row r="1001" spans="1:10">
      <c r="A1001" s="120">
        <v>39352</v>
      </c>
      <c r="B1001">
        <v>2.1473</v>
      </c>
      <c r="C1001">
        <v>5</v>
      </c>
      <c r="D1001" s="170">
        <v>1.23E-2</v>
      </c>
      <c r="E1001" s="170">
        <v>1.23E-2</v>
      </c>
      <c r="F1001" s="170">
        <v>0.83599999999999997</v>
      </c>
      <c r="G1001" s="170">
        <v>0.83599999999999997</v>
      </c>
      <c r="I1001">
        <v>4.91</v>
      </c>
      <c r="J1001">
        <v>1001</v>
      </c>
    </row>
    <row r="1002" spans="1:10">
      <c r="A1002" s="120">
        <v>39353</v>
      </c>
      <c r="B1002">
        <v>2.1473</v>
      </c>
      <c r="C1002">
        <v>5.01</v>
      </c>
      <c r="D1002" s="170">
        <v>2.46E-2</v>
      </c>
      <c r="E1002" s="170">
        <v>2.46E-2</v>
      </c>
      <c r="F1002" s="170">
        <v>0.80100000000000005</v>
      </c>
      <c r="G1002" s="170">
        <v>0.80100000000000005</v>
      </c>
      <c r="I1002">
        <v>4.91</v>
      </c>
      <c r="J1002">
        <v>1002</v>
      </c>
    </row>
    <row r="1003" spans="1:10">
      <c r="A1003" s="120">
        <v>39354</v>
      </c>
      <c r="B1003">
        <v>2.1473</v>
      </c>
      <c r="E1003" s="170">
        <v>2.46E-2</v>
      </c>
      <c r="G1003" s="170">
        <v>0.80100000000000005</v>
      </c>
      <c r="I1003">
        <v>4.91</v>
      </c>
      <c r="J1003">
        <v>1003</v>
      </c>
    </row>
    <row r="1004" spans="1:10">
      <c r="A1004" s="120">
        <v>39355</v>
      </c>
      <c r="B1004">
        <v>2.1473</v>
      </c>
      <c r="E1004" s="170">
        <v>2.46E-2</v>
      </c>
      <c r="G1004" s="170">
        <v>0.80100000000000005</v>
      </c>
      <c r="H1004" s="170">
        <v>0.1527</v>
      </c>
      <c r="I1004">
        <v>4.91</v>
      </c>
      <c r="J1004">
        <v>1004</v>
      </c>
    </row>
    <row r="1005" spans="1:10">
      <c r="A1005" s="120">
        <v>39356</v>
      </c>
      <c r="B1005">
        <v>2.1473</v>
      </c>
      <c r="C1005">
        <v>5.2</v>
      </c>
      <c r="E1005" s="170">
        <v>0.15870000000000001</v>
      </c>
      <c r="G1005" s="170">
        <v>0.92200000000000004</v>
      </c>
      <c r="I1005">
        <v>4.92</v>
      </c>
      <c r="J1005">
        <v>1005</v>
      </c>
    </row>
    <row r="1006" spans="1:10">
      <c r="A1006" s="120">
        <v>39357</v>
      </c>
      <c r="B1006">
        <v>2.1473</v>
      </c>
      <c r="C1006">
        <v>5.35</v>
      </c>
      <c r="E1006" s="170">
        <v>0.15870000000000001</v>
      </c>
      <c r="G1006" s="170">
        <v>0.92200000000000004</v>
      </c>
      <c r="I1006">
        <v>4.9400000000000004</v>
      </c>
      <c r="J1006">
        <v>1006</v>
      </c>
    </row>
    <row r="1007" spans="1:10">
      <c r="A1007" s="120">
        <v>39358</v>
      </c>
      <c r="B1007">
        <v>2.1473</v>
      </c>
      <c r="C1007">
        <v>5.55</v>
      </c>
      <c r="D1007" s="170">
        <v>0.15870000000000001</v>
      </c>
      <c r="E1007" s="170">
        <v>0.15870000000000001</v>
      </c>
      <c r="F1007" s="170">
        <v>0.92200000000000004</v>
      </c>
      <c r="G1007" s="170">
        <v>0.92200000000000004</v>
      </c>
      <c r="I1007">
        <v>4.97</v>
      </c>
      <c r="J1007">
        <v>1007</v>
      </c>
    </row>
    <row r="1008" spans="1:10">
      <c r="A1008" s="120">
        <v>39359</v>
      </c>
      <c r="B1008">
        <v>2.1480999999999999</v>
      </c>
      <c r="C1008">
        <v>5.75</v>
      </c>
      <c r="D1008" s="170">
        <v>0.1943</v>
      </c>
      <c r="E1008" s="170">
        <v>0.1943</v>
      </c>
      <c r="F1008" s="170">
        <v>0.98399999999999999</v>
      </c>
      <c r="G1008" s="170">
        <v>0.98399999999999999</v>
      </c>
      <c r="I1008">
        <v>5.01</v>
      </c>
      <c r="J1008">
        <v>1008</v>
      </c>
    </row>
    <row r="1009" spans="1:10">
      <c r="A1009" s="120">
        <v>39360</v>
      </c>
      <c r="B1009">
        <v>2.1473</v>
      </c>
      <c r="C1009">
        <v>5.55</v>
      </c>
      <c r="D1009" s="170">
        <v>0.1409</v>
      </c>
      <c r="E1009" s="170">
        <v>0.1409</v>
      </c>
      <c r="F1009" s="170">
        <v>0.92500000000000004</v>
      </c>
      <c r="G1009" s="170">
        <v>0.92500000000000004</v>
      </c>
      <c r="I1009">
        <v>5.04</v>
      </c>
      <c r="J1009">
        <v>1009</v>
      </c>
    </row>
    <row r="1010" spans="1:10">
      <c r="A1010" s="120">
        <v>39361</v>
      </c>
      <c r="B1010">
        <v>2.1473</v>
      </c>
      <c r="E1010" s="170">
        <v>0.1409</v>
      </c>
      <c r="G1010" s="170">
        <v>0.92500000000000004</v>
      </c>
      <c r="I1010">
        <v>5.05</v>
      </c>
      <c r="J1010">
        <v>1010</v>
      </c>
    </row>
    <row r="1011" spans="1:10">
      <c r="A1011" s="120">
        <v>39362</v>
      </c>
      <c r="B1011">
        <v>2.1473</v>
      </c>
      <c r="E1011" s="170">
        <v>0.1409</v>
      </c>
      <c r="G1011" s="170">
        <v>0.88</v>
      </c>
      <c r="I1011">
        <v>5.07</v>
      </c>
      <c r="J1011">
        <v>1011</v>
      </c>
    </row>
    <row r="1012" spans="1:10">
      <c r="A1012" s="120">
        <v>39363</v>
      </c>
      <c r="B1012">
        <v>2.1473</v>
      </c>
      <c r="C1012">
        <v>5.5</v>
      </c>
      <c r="E1012" s="170">
        <v>9.64E-2</v>
      </c>
      <c r="G1012" s="170">
        <v>0.83499999999999996</v>
      </c>
      <c r="I1012">
        <v>5.0999999999999996</v>
      </c>
      <c r="J1012">
        <v>1012</v>
      </c>
    </row>
    <row r="1013" spans="1:10">
      <c r="A1013" s="120">
        <v>39364</v>
      </c>
      <c r="B1013">
        <v>2.1473</v>
      </c>
      <c r="C1013">
        <v>5.3</v>
      </c>
      <c r="E1013" s="170">
        <v>9.64E-2</v>
      </c>
      <c r="F1013" s="170">
        <v>0.83499999999999996</v>
      </c>
      <c r="G1013" s="170">
        <v>0.83499999999999996</v>
      </c>
      <c r="I1013">
        <v>5.1100000000000003</v>
      </c>
      <c r="J1013">
        <v>1013</v>
      </c>
    </row>
    <row r="1014" spans="1:10">
      <c r="A1014" s="120">
        <v>39365</v>
      </c>
      <c r="B1014">
        <v>2.1473</v>
      </c>
      <c r="C1014">
        <v>5.35</v>
      </c>
      <c r="D1014" s="170">
        <v>9.64E-2</v>
      </c>
      <c r="E1014" s="170">
        <v>9.64E-2</v>
      </c>
      <c r="F1014" s="170">
        <v>0.86499999999999999</v>
      </c>
      <c r="G1014" s="170">
        <v>0.86499999999999999</v>
      </c>
      <c r="I1014">
        <v>5.12</v>
      </c>
      <c r="J1014">
        <v>1014</v>
      </c>
    </row>
    <row r="1015" spans="1:10">
      <c r="A1015" s="120">
        <v>39366</v>
      </c>
      <c r="B1015">
        <v>2.1473</v>
      </c>
      <c r="C1015">
        <v>5.55</v>
      </c>
      <c r="D1015" s="170">
        <v>0.1293</v>
      </c>
      <c r="E1015" s="170">
        <v>0.1293</v>
      </c>
      <c r="F1015" s="170">
        <v>0.94799999999999995</v>
      </c>
      <c r="G1015" s="170">
        <v>0.94799999999999995</v>
      </c>
      <c r="I1015">
        <v>5.15</v>
      </c>
      <c r="J1015">
        <v>1015</v>
      </c>
    </row>
    <row r="1016" spans="1:10">
      <c r="A1016" s="120">
        <v>39367</v>
      </c>
      <c r="B1016">
        <v>2.1473</v>
      </c>
      <c r="E1016" s="170">
        <v>0.1293</v>
      </c>
      <c r="G1016" s="170">
        <v>0.94799999999999995</v>
      </c>
      <c r="I1016">
        <v>5.16</v>
      </c>
      <c r="J1016">
        <v>1016</v>
      </c>
    </row>
    <row r="1017" spans="1:10">
      <c r="A1017" s="120">
        <v>39368</v>
      </c>
      <c r="B1017">
        <v>2.1473</v>
      </c>
      <c r="E1017" s="170">
        <v>0.1293</v>
      </c>
      <c r="G1017" s="170">
        <v>0.94799999999999995</v>
      </c>
      <c r="I1017">
        <v>5.17</v>
      </c>
      <c r="J1017">
        <v>1017</v>
      </c>
    </row>
    <row r="1018" spans="1:10">
      <c r="A1018" s="120">
        <v>39369</v>
      </c>
      <c r="B1018">
        <v>2.1473</v>
      </c>
      <c r="E1018" s="170">
        <v>0.14680000000000001</v>
      </c>
      <c r="G1018" s="170">
        <v>0.98199999999999998</v>
      </c>
      <c r="I1018">
        <v>5.18</v>
      </c>
      <c r="J1018">
        <v>1018</v>
      </c>
    </row>
    <row r="1019" spans="1:10">
      <c r="A1019" s="120">
        <v>39370</v>
      </c>
      <c r="B1019">
        <v>2.1473</v>
      </c>
      <c r="C1019">
        <v>5.65</v>
      </c>
      <c r="E1019" s="170">
        <v>0.16420000000000001</v>
      </c>
      <c r="G1019" s="170">
        <v>1.0149999999999999</v>
      </c>
      <c r="I1019">
        <v>5.22</v>
      </c>
      <c r="J1019">
        <v>1019</v>
      </c>
    </row>
    <row r="1020" spans="1:10">
      <c r="A1020" s="120">
        <v>39371</v>
      </c>
      <c r="B1020">
        <v>2.1473</v>
      </c>
      <c r="E1020" s="170">
        <v>0.16420000000000001</v>
      </c>
      <c r="G1020" s="170">
        <v>1.0149999999999999</v>
      </c>
      <c r="I1020">
        <v>5.22</v>
      </c>
      <c r="J1020">
        <v>1020</v>
      </c>
    </row>
    <row r="1021" spans="1:10">
      <c r="A1021" s="120">
        <v>39372</v>
      </c>
      <c r="B1021">
        <v>2.1473</v>
      </c>
      <c r="C1021">
        <v>5.7</v>
      </c>
      <c r="D1021" s="170">
        <v>0.16420000000000001</v>
      </c>
      <c r="E1021" s="170">
        <v>0.16420000000000001</v>
      </c>
      <c r="F1021" s="170">
        <v>1.0149999999999999</v>
      </c>
      <c r="G1021" s="170">
        <v>1.0149999999999999</v>
      </c>
      <c r="I1021">
        <v>5.24</v>
      </c>
      <c r="J1021">
        <v>1021</v>
      </c>
    </row>
    <row r="1022" spans="1:10">
      <c r="A1022" s="120">
        <v>39373</v>
      </c>
      <c r="B1022">
        <v>2.1473</v>
      </c>
      <c r="C1022">
        <v>5.8250000000000002</v>
      </c>
      <c r="D1022" s="170">
        <v>0.18379999999999999</v>
      </c>
      <c r="E1022" s="170">
        <v>0.18379999999999999</v>
      </c>
      <c r="F1022" s="170">
        <v>1.0880000000000001</v>
      </c>
      <c r="G1022" s="170">
        <v>1.0880000000000001</v>
      </c>
      <c r="I1022">
        <v>5.28</v>
      </c>
      <c r="J1022">
        <v>1022</v>
      </c>
    </row>
    <row r="1023" spans="1:10">
      <c r="A1023" s="120">
        <v>39374</v>
      </c>
      <c r="B1023">
        <v>2.1473</v>
      </c>
      <c r="C1023">
        <v>5.9</v>
      </c>
      <c r="D1023" s="170">
        <v>0.193</v>
      </c>
      <c r="E1023" s="170">
        <v>0.193</v>
      </c>
      <c r="F1023" s="170">
        <v>1.198</v>
      </c>
      <c r="G1023" s="170">
        <v>1.198</v>
      </c>
      <c r="I1023">
        <v>5.33</v>
      </c>
      <c r="J1023">
        <v>1023</v>
      </c>
    </row>
    <row r="1024" spans="1:10">
      <c r="A1024" s="120">
        <v>39375</v>
      </c>
      <c r="B1024">
        <v>2.1473</v>
      </c>
      <c r="E1024" s="170">
        <v>0.193</v>
      </c>
      <c r="G1024" s="170">
        <v>1.198</v>
      </c>
      <c r="I1024">
        <v>5.35</v>
      </c>
      <c r="J1024">
        <v>1024</v>
      </c>
    </row>
    <row r="1025" spans="1:10">
      <c r="A1025" s="120">
        <v>39376</v>
      </c>
      <c r="B1025">
        <v>2.1473</v>
      </c>
      <c r="E1025" s="170">
        <v>0.193</v>
      </c>
      <c r="G1025" s="170">
        <v>1.18</v>
      </c>
      <c r="I1025">
        <v>5.37</v>
      </c>
      <c r="J1025">
        <v>1025</v>
      </c>
    </row>
    <row r="1026" spans="1:10">
      <c r="A1026" s="120">
        <v>39377</v>
      </c>
      <c r="B1026">
        <v>2.1473</v>
      </c>
      <c r="C1026">
        <v>5.95</v>
      </c>
      <c r="E1026" s="170">
        <v>0.24199999999999999</v>
      </c>
      <c r="G1026" s="170">
        <v>1.161</v>
      </c>
      <c r="I1026">
        <v>5.42</v>
      </c>
      <c r="J1026">
        <v>1026</v>
      </c>
    </row>
    <row r="1027" spans="1:10">
      <c r="A1027" s="120">
        <v>39378</v>
      </c>
      <c r="B1027">
        <v>2.1473</v>
      </c>
      <c r="C1027">
        <v>6.05</v>
      </c>
      <c r="E1027" s="170">
        <v>0.24199999999999999</v>
      </c>
      <c r="F1027" s="170">
        <v>1.161</v>
      </c>
      <c r="G1027" s="170">
        <v>1.161</v>
      </c>
      <c r="I1027">
        <v>5.45</v>
      </c>
      <c r="J1027">
        <v>1027</v>
      </c>
    </row>
    <row r="1028" spans="1:10">
      <c r="A1028" s="120">
        <v>39379</v>
      </c>
      <c r="B1028">
        <v>2.1473</v>
      </c>
      <c r="C1028">
        <v>6.05</v>
      </c>
      <c r="D1028" s="170">
        <v>0.24199999999999999</v>
      </c>
      <c r="E1028" s="170">
        <v>0.24199999999999999</v>
      </c>
      <c r="F1028" s="170">
        <v>1.139</v>
      </c>
      <c r="G1028" s="170">
        <v>1.139</v>
      </c>
      <c r="I1028">
        <v>5.48</v>
      </c>
      <c r="J1028">
        <v>1028</v>
      </c>
    </row>
    <row r="1029" spans="1:10">
      <c r="A1029" s="120">
        <v>39380</v>
      </c>
      <c r="B1029">
        <v>2.1473</v>
      </c>
      <c r="C1029">
        <v>6.2</v>
      </c>
      <c r="D1029" s="170">
        <v>0.26</v>
      </c>
      <c r="E1029" s="170">
        <v>0.26</v>
      </c>
      <c r="F1029" s="170">
        <v>1.1739999999999999</v>
      </c>
      <c r="G1029" s="170">
        <v>1.1739999999999999</v>
      </c>
      <c r="I1029">
        <v>5.54</v>
      </c>
      <c r="J1029">
        <v>1029</v>
      </c>
    </row>
    <row r="1030" spans="1:10">
      <c r="A1030" s="120">
        <v>39381</v>
      </c>
      <c r="B1030">
        <v>2.1473</v>
      </c>
      <c r="C1030">
        <v>6.2750000000000004</v>
      </c>
      <c r="D1030" s="170">
        <v>0.26879999999999998</v>
      </c>
      <c r="E1030" s="170">
        <v>0.26879999999999998</v>
      </c>
      <c r="F1030" s="170">
        <v>1.2</v>
      </c>
      <c r="G1030" s="170">
        <v>1.2</v>
      </c>
      <c r="I1030">
        <v>5.6</v>
      </c>
      <c r="J1030">
        <v>1030</v>
      </c>
    </row>
    <row r="1031" spans="1:10">
      <c r="A1031" s="120">
        <v>39382</v>
      </c>
      <c r="B1031">
        <v>2.1473</v>
      </c>
      <c r="E1031" s="170">
        <v>0.26879999999999998</v>
      </c>
      <c r="G1031" s="170">
        <v>1.2</v>
      </c>
      <c r="I1031">
        <v>5.64</v>
      </c>
      <c r="J1031">
        <v>1031</v>
      </c>
    </row>
    <row r="1032" spans="1:10">
      <c r="A1032" s="120">
        <v>39383</v>
      </c>
      <c r="B1032">
        <v>2.1473</v>
      </c>
      <c r="E1032" s="170">
        <v>0.26879999999999998</v>
      </c>
      <c r="G1032" s="170">
        <v>1.2749999999999999</v>
      </c>
      <c r="I1032">
        <v>5.67</v>
      </c>
      <c r="J1032">
        <v>1032</v>
      </c>
    </row>
    <row r="1033" spans="1:10">
      <c r="A1033" s="120">
        <v>39384</v>
      </c>
      <c r="B1033">
        <v>2.1473</v>
      </c>
      <c r="C1033">
        <v>6.5250000000000004</v>
      </c>
      <c r="E1033" s="170">
        <v>0.30580000000000002</v>
      </c>
      <c r="G1033" s="170">
        <v>1.349</v>
      </c>
      <c r="I1033">
        <v>5.75</v>
      </c>
      <c r="J1033">
        <v>1033</v>
      </c>
    </row>
    <row r="1034" spans="1:10">
      <c r="A1034" s="120">
        <v>39385</v>
      </c>
      <c r="B1034">
        <v>2.1473</v>
      </c>
      <c r="C1034">
        <v>6.7</v>
      </c>
      <c r="E1034" s="170">
        <v>0.30580000000000002</v>
      </c>
      <c r="F1034" s="170">
        <v>1.349</v>
      </c>
      <c r="G1034" s="170">
        <v>1.349</v>
      </c>
      <c r="I1034">
        <v>5.8</v>
      </c>
      <c r="J1034">
        <v>1034</v>
      </c>
    </row>
    <row r="1035" spans="1:10">
      <c r="A1035" s="120">
        <v>39386</v>
      </c>
      <c r="B1035">
        <v>2.1473</v>
      </c>
      <c r="C1035">
        <v>6.75</v>
      </c>
      <c r="D1035" s="170">
        <v>0.30580000000000002</v>
      </c>
      <c r="E1035" s="170">
        <v>0.30580000000000002</v>
      </c>
      <c r="F1035" s="170">
        <v>1.363</v>
      </c>
      <c r="G1035" s="170">
        <v>1.363</v>
      </c>
      <c r="H1035" s="170">
        <v>0.17169999999999999</v>
      </c>
      <c r="I1035">
        <v>5.84</v>
      </c>
      <c r="J1035">
        <v>1035</v>
      </c>
    </row>
    <row r="1036" spans="1:10">
      <c r="A1036" s="120">
        <v>39387</v>
      </c>
      <c r="B1036">
        <v>2.1473</v>
      </c>
      <c r="C1036">
        <v>6.8</v>
      </c>
      <c r="D1036" s="170">
        <v>0.27860000000000001</v>
      </c>
      <c r="E1036" s="170">
        <v>0.27860000000000001</v>
      </c>
      <c r="F1036" s="170">
        <v>1.3720000000000001</v>
      </c>
      <c r="G1036" s="170">
        <v>1.3720000000000001</v>
      </c>
      <c r="I1036">
        <v>5.92</v>
      </c>
      <c r="J1036">
        <v>1036</v>
      </c>
    </row>
    <row r="1037" spans="1:10">
      <c r="A1037" s="120">
        <v>39388</v>
      </c>
      <c r="B1037">
        <v>2.1473</v>
      </c>
      <c r="C1037">
        <v>6.5</v>
      </c>
      <c r="D1037" s="170">
        <v>0.17810000000000001</v>
      </c>
      <c r="E1037" s="170">
        <v>0.17810000000000001</v>
      </c>
      <c r="F1037" s="170">
        <v>1.268</v>
      </c>
      <c r="G1037" s="170">
        <v>1.268</v>
      </c>
      <c r="I1037">
        <v>5.97</v>
      </c>
      <c r="J1037">
        <v>1037</v>
      </c>
    </row>
    <row r="1038" spans="1:10">
      <c r="A1038" s="120">
        <v>39389</v>
      </c>
      <c r="B1038">
        <v>2.1473</v>
      </c>
      <c r="E1038" s="170">
        <v>0.17810000000000001</v>
      </c>
      <c r="G1038" s="170">
        <v>1.268</v>
      </c>
      <c r="I1038">
        <v>5.99</v>
      </c>
      <c r="J1038">
        <v>1038</v>
      </c>
    </row>
    <row r="1039" spans="1:10">
      <c r="A1039" s="120">
        <v>39390</v>
      </c>
      <c r="B1039">
        <v>2.1473</v>
      </c>
      <c r="E1039" s="170">
        <v>0.17810000000000001</v>
      </c>
      <c r="G1039" s="170">
        <v>1.268</v>
      </c>
      <c r="I1039">
        <v>6.01</v>
      </c>
      <c r="J1039">
        <v>1039</v>
      </c>
    </row>
    <row r="1040" spans="1:10">
      <c r="A1040" s="120">
        <v>39391</v>
      </c>
      <c r="B1040">
        <v>2.1473</v>
      </c>
      <c r="E1040" s="170">
        <v>0.19800000000000001</v>
      </c>
      <c r="G1040" s="170">
        <v>1.24</v>
      </c>
      <c r="I1040">
        <v>6.03</v>
      </c>
      <c r="J1040">
        <v>1040</v>
      </c>
    </row>
    <row r="1041" spans="1:10">
      <c r="A1041" s="120">
        <v>39392</v>
      </c>
      <c r="B1041">
        <v>2.1473</v>
      </c>
      <c r="E1041" s="170">
        <v>0.19800000000000001</v>
      </c>
      <c r="G1041" s="170">
        <v>1.24</v>
      </c>
      <c r="I1041">
        <v>6.03</v>
      </c>
      <c r="J1041">
        <v>1041</v>
      </c>
    </row>
    <row r="1042" spans="1:10">
      <c r="A1042" s="120">
        <v>39393</v>
      </c>
      <c r="B1042">
        <v>2.1473</v>
      </c>
      <c r="C1042">
        <v>6.55</v>
      </c>
      <c r="D1042" s="170">
        <v>0.19800000000000001</v>
      </c>
      <c r="E1042" s="170">
        <v>0.19800000000000001</v>
      </c>
      <c r="F1042" s="170">
        <v>1.24</v>
      </c>
      <c r="G1042" s="170">
        <v>1.24</v>
      </c>
      <c r="I1042">
        <v>6.06</v>
      </c>
      <c r="J1042">
        <v>1042</v>
      </c>
    </row>
    <row r="1043" spans="1:10">
      <c r="A1043" s="120">
        <v>39394</v>
      </c>
      <c r="B1043">
        <v>2.1473</v>
      </c>
      <c r="C1043">
        <v>6.3</v>
      </c>
      <c r="D1043" s="170">
        <v>0.19570000000000001</v>
      </c>
      <c r="E1043" s="170">
        <v>0.19570000000000001</v>
      </c>
      <c r="F1043" s="170">
        <v>1.18</v>
      </c>
      <c r="G1043" s="170">
        <v>1.18</v>
      </c>
      <c r="I1043">
        <v>6.1</v>
      </c>
      <c r="J1043">
        <v>1043</v>
      </c>
    </row>
    <row r="1044" spans="1:10">
      <c r="A1044" s="120">
        <v>39395</v>
      </c>
      <c r="B1044">
        <v>2.1473</v>
      </c>
      <c r="C1044">
        <v>6.35</v>
      </c>
      <c r="D1044" s="170">
        <v>0.19400000000000001</v>
      </c>
      <c r="E1044" s="170">
        <v>0.19400000000000001</v>
      </c>
      <c r="F1044" s="170">
        <v>1.157</v>
      </c>
      <c r="G1044" s="170">
        <v>1.157</v>
      </c>
      <c r="I1044">
        <v>6.16</v>
      </c>
      <c r="J1044">
        <v>1044</v>
      </c>
    </row>
    <row r="1045" spans="1:10">
      <c r="A1045" s="120">
        <v>39396</v>
      </c>
      <c r="B1045">
        <v>2.1473</v>
      </c>
      <c r="E1045" s="170">
        <v>0.19400000000000001</v>
      </c>
      <c r="G1045" s="170">
        <v>1.157</v>
      </c>
      <c r="I1045">
        <v>6.2</v>
      </c>
      <c r="J1045">
        <v>1045</v>
      </c>
    </row>
    <row r="1046" spans="1:10">
      <c r="A1046" s="120">
        <v>39397</v>
      </c>
      <c r="B1046">
        <v>2.1473</v>
      </c>
      <c r="E1046" s="170">
        <v>0.19400000000000001</v>
      </c>
      <c r="G1046" s="170">
        <v>1.1060000000000001</v>
      </c>
      <c r="I1046">
        <v>6.24</v>
      </c>
      <c r="J1046">
        <v>1046</v>
      </c>
    </row>
    <row r="1047" spans="1:10">
      <c r="A1047" s="120">
        <v>39398</v>
      </c>
      <c r="B1047">
        <v>2.1473</v>
      </c>
      <c r="C1047">
        <v>6.4</v>
      </c>
      <c r="E1047" s="170">
        <v>0.13950000000000001</v>
      </c>
      <c r="G1047" s="170">
        <v>1.054</v>
      </c>
      <c r="I1047">
        <v>6.25</v>
      </c>
      <c r="J1047">
        <v>1047</v>
      </c>
    </row>
    <row r="1048" spans="1:10">
      <c r="A1048" s="120">
        <v>39399</v>
      </c>
      <c r="B1048">
        <v>2.1473</v>
      </c>
      <c r="C1048">
        <v>6.4</v>
      </c>
      <c r="E1048" s="170">
        <v>0.13950000000000001</v>
      </c>
      <c r="F1048" s="170">
        <v>1.054</v>
      </c>
      <c r="G1048" s="170">
        <v>1.054</v>
      </c>
      <c r="I1048">
        <v>6.26</v>
      </c>
      <c r="J1048">
        <v>1048</v>
      </c>
    </row>
    <row r="1049" spans="1:10">
      <c r="A1049" s="120">
        <v>39400</v>
      </c>
      <c r="B1049">
        <v>2.1473</v>
      </c>
      <c r="C1049">
        <v>6.4</v>
      </c>
      <c r="D1049" s="170">
        <v>0.13950000000000001</v>
      </c>
      <c r="E1049" s="170">
        <v>0.13950000000000001</v>
      </c>
      <c r="F1049" s="170">
        <v>1.054</v>
      </c>
      <c r="G1049" s="170">
        <v>1.054</v>
      </c>
      <c r="I1049">
        <v>6.26</v>
      </c>
      <c r="J1049">
        <v>1049</v>
      </c>
    </row>
    <row r="1050" spans="1:10">
      <c r="A1050" s="120">
        <v>39401</v>
      </c>
      <c r="B1050">
        <v>2.1473</v>
      </c>
      <c r="C1050">
        <v>6.5</v>
      </c>
      <c r="E1050" s="170">
        <v>0.14330000000000001</v>
      </c>
      <c r="F1050" s="170">
        <v>1.0860000000000001</v>
      </c>
      <c r="G1050" s="170">
        <v>1.0860000000000001</v>
      </c>
      <c r="I1050">
        <v>6.31</v>
      </c>
      <c r="J1050">
        <v>1050</v>
      </c>
    </row>
    <row r="1051" spans="1:10">
      <c r="A1051" s="120">
        <v>39402</v>
      </c>
      <c r="B1051">
        <v>2.1473</v>
      </c>
      <c r="C1051">
        <v>6.5</v>
      </c>
      <c r="D1051" s="170">
        <v>0.14710000000000001</v>
      </c>
      <c r="E1051" s="170">
        <v>0.14710000000000001</v>
      </c>
      <c r="F1051" s="170">
        <v>1.0389999999999999</v>
      </c>
      <c r="G1051" s="170">
        <v>1.0389999999999999</v>
      </c>
      <c r="I1051">
        <v>6.32</v>
      </c>
      <c r="J1051">
        <v>1051</v>
      </c>
    </row>
    <row r="1052" spans="1:10">
      <c r="A1052" s="120">
        <v>39403</v>
      </c>
      <c r="B1052">
        <v>2.1473</v>
      </c>
      <c r="E1052" s="170">
        <v>0.14710000000000001</v>
      </c>
      <c r="G1052" s="170">
        <v>1.0389999999999999</v>
      </c>
      <c r="I1052">
        <v>6.35</v>
      </c>
      <c r="J1052">
        <v>1052</v>
      </c>
    </row>
    <row r="1053" spans="1:10">
      <c r="A1053" s="120">
        <v>39404</v>
      </c>
      <c r="B1053">
        <v>2.1473</v>
      </c>
      <c r="E1053" s="170">
        <v>0.14710000000000001</v>
      </c>
      <c r="G1053" s="170">
        <v>0.96899999999999997</v>
      </c>
      <c r="I1053">
        <v>6.37</v>
      </c>
      <c r="J1053">
        <v>1053</v>
      </c>
    </row>
    <row r="1054" spans="1:10">
      <c r="A1054" s="120">
        <v>39405</v>
      </c>
      <c r="B1054">
        <v>2.1473</v>
      </c>
      <c r="C1054">
        <v>6.3</v>
      </c>
      <c r="E1054" s="170">
        <v>4.1300000000000003E-2</v>
      </c>
      <c r="G1054" s="170">
        <v>0.89800000000000002</v>
      </c>
      <c r="I1054">
        <v>6.39</v>
      </c>
      <c r="J1054">
        <v>1054</v>
      </c>
    </row>
    <row r="1055" spans="1:10">
      <c r="A1055" s="120">
        <v>39406</v>
      </c>
      <c r="C1055">
        <v>6.2</v>
      </c>
      <c r="E1055" s="170">
        <v>4.1300000000000003E-2</v>
      </c>
      <c r="F1055" s="170">
        <v>0.89800000000000002</v>
      </c>
      <c r="G1055" s="170">
        <v>0.89800000000000002</v>
      </c>
      <c r="I1055">
        <v>6.39</v>
      </c>
      <c r="J1055">
        <v>1055</v>
      </c>
    </row>
    <row r="1056" spans="1:10">
      <c r="A1056" s="120">
        <v>39407</v>
      </c>
      <c r="B1056">
        <v>2.1473</v>
      </c>
      <c r="C1056">
        <v>6.2</v>
      </c>
      <c r="D1056" s="170">
        <v>4.1300000000000003E-2</v>
      </c>
      <c r="E1056" s="170">
        <v>4.1300000000000003E-2</v>
      </c>
      <c r="F1056" s="170">
        <v>0.95499999999999996</v>
      </c>
      <c r="G1056" s="170">
        <v>0.95499999999999996</v>
      </c>
      <c r="I1056">
        <v>6.38</v>
      </c>
      <c r="J1056">
        <v>1056</v>
      </c>
    </row>
    <row r="1057" spans="1:10">
      <c r="A1057" s="120">
        <v>39408</v>
      </c>
      <c r="B1057">
        <v>2.1473</v>
      </c>
      <c r="C1057">
        <v>6.4</v>
      </c>
      <c r="D1057" s="170">
        <v>5.7099999999999998E-2</v>
      </c>
      <c r="E1057" s="170">
        <v>5.7099999999999998E-2</v>
      </c>
      <c r="G1057" s="170">
        <v>0.95499999999999996</v>
      </c>
      <c r="I1057">
        <v>6.4</v>
      </c>
      <c r="J1057">
        <v>1057</v>
      </c>
    </row>
    <row r="1058" spans="1:10">
      <c r="A1058" s="120">
        <v>39409</v>
      </c>
      <c r="B1058">
        <v>2.1473</v>
      </c>
      <c r="C1058">
        <v>6.15</v>
      </c>
      <c r="D1058" s="170">
        <v>1.5800000000000002E-2</v>
      </c>
      <c r="E1058" s="170">
        <v>1.5800000000000002E-2</v>
      </c>
      <c r="G1058" s="170">
        <v>0.95499999999999996</v>
      </c>
      <c r="I1058">
        <v>6.4</v>
      </c>
      <c r="J1058">
        <v>1058</v>
      </c>
    </row>
    <row r="1059" spans="1:10">
      <c r="A1059" s="120">
        <v>39410</v>
      </c>
      <c r="B1059">
        <v>2.1473</v>
      </c>
      <c r="E1059" s="170">
        <v>1.5800000000000002E-2</v>
      </c>
      <c r="G1059" s="170">
        <v>0.85499999999999998</v>
      </c>
      <c r="I1059">
        <v>6.42</v>
      </c>
      <c r="J1059">
        <v>1059</v>
      </c>
    </row>
    <row r="1060" spans="1:10">
      <c r="A1060" s="120">
        <v>39411</v>
      </c>
      <c r="B1060">
        <v>2.1473</v>
      </c>
      <c r="E1060" s="170">
        <v>1.5800000000000002E-2</v>
      </c>
      <c r="G1060" s="170">
        <v>0.755</v>
      </c>
      <c r="I1060">
        <v>6.43</v>
      </c>
      <c r="J1060">
        <v>1060</v>
      </c>
    </row>
    <row r="1061" spans="1:10">
      <c r="A1061" s="120">
        <v>39412</v>
      </c>
      <c r="B1061">
        <v>2.1473</v>
      </c>
      <c r="C1061">
        <v>6.1</v>
      </c>
      <c r="E1061" s="170">
        <v>-6.5799999999999997E-2</v>
      </c>
      <c r="G1061" s="170">
        <v>0.755</v>
      </c>
      <c r="I1061">
        <v>6.42</v>
      </c>
      <c r="J1061">
        <v>1061</v>
      </c>
    </row>
    <row r="1062" spans="1:10">
      <c r="A1062" s="120">
        <v>39413</v>
      </c>
      <c r="B1062">
        <v>2.1473</v>
      </c>
      <c r="C1062">
        <v>5.9</v>
      </c>
      <c r="E1062" s="170">
        <v>-6.5799999999999997E-2</v>
      </c>
      <c r="F1062" s="170">
        <v>0.755</v>
      </c>
      <c r="G1062" s="170">
        <v>0.755</v>
      </c>
      <c r="I1062">
        <v>6.4</v>
      </c>
      <c r="J1062">
        <v>1062</v>
      </c>
    </row>
    <row r="1063" spans="1:10">
      <c r="A1063" s="120">
        <v>39414</v>
      </c>
      <c r="B1063">
        <v>2.1473</v>
      </c>
      <c r="C1063">
        <v>6.1</v>
      </c>
      <c r="D1063" s="170">
        <v>-6.5799999999999997E-2</v>
      </c>
      <c r="E1063" s="170">
        <v>-6.5799999999999997E-2</v>
      </c>
      <c r="F1063" s="170">
        <v>0.85099999999999998</v>
      </c>
      <c r="G1063" s="170">
        <v>0.85099999999999998</v>
      </c>
      <c r="I1063">
        <v>6.38</v>
      </c>
      <c r="J1063">
        <v>1063</v>
      </c>
    </row>
    <row r="1064" spans="1:10">
      <c r="A1064" s="120">
        <v>39415</v>
      </c>
      <c r="B1064">
        <v>2.1473</v>
      </c>
      <c r="C1064">
        <v>6.1</v>
      </c>
      <c r="D1064" s="170">
        <v>-9.0200000000000002E-2</v>
      </c>
      <c r="E1064" s="170">
        <v>-9.0200000000000002E-2</v>
      </c>
      <c r="F1064" s="170">
        <v>0.90700000000000003</v>
      </c>
      <c r="G1064" s="170">
        <v>0.90700000000000003</v>
      </c>
      <c r="I1064">
        <v>6.36</v>
      </c>
      <c r="J1064">
        <v>1064</v>
      </c>
    </row>
    <row r="1065" spans="1:10">
      <c r="A1065" s="120">
        <v>39416</v>
      </c>
      <c r="B1065">
        <v>2.1473</v>
      </c>
      <c r="C1065">
        <v>6.1</v>
      </c>
      <c r="D1065" s="170">
        <v>-9.69E-2</v>
      </c>
      <c r="E1065" s="170">
        <v>-9.69E-2</v>
      </c>
      <c r="F1065" s="170">
        <v>0.88100000000000001</v>
      </c>
      <c r="G1065" s="170">
        <v>0.88100000000000001</v>
      </c>
      <c r="H1065" s="170">
        <v>0.20699999999999999</v>
      </c>
      <c r="I1065">
        <v>6.33</v>
      </c>
      <c r="J1065">
        <v>1065</v>
      </c>
    </row>
    <row r="1066" spans="1:10">
      <c r="A1066" s="120">
        <v>39417</v>
      </c>
      <c r="B1066">
        <v>2.1473</v>
      </c>
      <c r="E1066" s="170">
        <v>-9.69E-2</v>
      </c>
      <c r="G1066" s="170">
        <v>0.88100000000000001</v>
      </c>
      <c r="I1066">
        <v>6.31</v>
      </c>
      <c r="J1066">
        <v>1066</v>
      </c>
    </row>
    <row r="1067" spans="1:10">
      <c r="A1067" s="120">
        <v>39418</v>
      </c>
      <c r="B1067">
        <v>2.1473</v>
      </c>
      <c r="E1067" s="170">
        <v>-9.69E-2</v>
      </c>
      <c r="G1067" s="170">
        <v>0.86299999999999999</v>
      </c>
      <c r="I1067">
        <v>6.29</v>
      </c>
      <c r="J1067">
        <v>1067</v>
      </c>
    </row>
    <row r="1068" spans="1:10">
      <c r="A1068" s="120">
        <v>39419</v>
      </c>
      <c r="B1068">
        <v>2.1473</v>
      </c>
      <c r="C1068">
        <v>5.9</v>
      </c>
      <c r="E1068" s="170">
        <v>-9.69E-2</v>
      </c>
      <c r="G1068" s="170">
        <v>0.84499999999999997</v>
      </c>
      <c r="I1068">
        <v>6.26</v>
      </c>
      <c r="J1068">
        <v>1068</v>
      </c>
    </row>
    <row r="1069" spans="1:10">
      <c r="A1069" s="120">
        <v>39420</v>
      </c>
      <c r="B1069">
        <v>2.1473</v>
      </c>
      <c r="C1069">
        <v>5.85</v>
      </c>
      <c r="E1069" s="170">
        <v>-0.13039999999999999</v>
      </c>
      <c r="F1069" s="170">
        <v>0.84499999999999997</v>
      </c>
      <c r="G1069" s="170">
        <v>0.84499999999999997</v>
      </c>
      <c r="I1069">
        <v>6.24</v>
      </c>
      <c r="J1069">
        <v>1069</v>
      </c>
    </row>
    <row r="1070" spans="1:10">
      <c r="A1070" s="120">
        <v>39421</v>
      </c>
      <c r="B1070">
        <v>2.1473</v>
      </c>
      <c r="C1070">
        <v>5.6</v>
      </c>
      <c r="E1070" s="170">
        <v>-0.13039999999999999</v>
      </c>
      <c r="F1070" s="170">
        <v>0.85</v>
      </c>
      <c r="G1070" s="170">
        <v>0.85</v>
      </c>
      <c r="I1070">
        <v>6.2</v>
      </c>
      <c r="J1070">
        <v>1070</v>
      </c>
    </row>
    <row r="1071" spans="1:10">
      <c r="A1071" s="120">
        <v>39422</v>
      </c>
      <c r="B1071">
        <v>2.1473</v>
      </c>
      <c r="C1071">
        <v>5.65</v>
      </c>
      <c r="E1071" s="170">
        <v>-0.13039999999999999</v>
      </c>
      <c r="F1071" s="170">
        <v>0.89700000000000002</v>
      </c>
      <c r="G1071" s="170">
        <v>0.89700000000000002</v>
      </c>
      <c r="I1071">
        <v>6.18</v>
      </c>
      <c r="J1071">
        <v>1071</v>
      </c>
    </row>
    <row r="1072" spans="1:10">
      <c r="A1072" s="120">
        <v>39423</v>
      </c>
      <c r="B1072">
        <v>2.1473</v>
      </c>
      <c r="C1072">
        <v>5.7</v>
      </c>
      <c r="D1072" s="170">
        <v>-0.13039999999999999</v>
      </c>
      <c r="E1072" s="170">
        <v>-0.13039999999999999</v>
      </c>
      <c r="F1072" s="170">
        <v>0.91400000000000003</v>
      </c>
      <c r="G1072" s="170">
        <v>0.91400000000000003</v>
      </c>
      <c r="I1072">
        <v>6.16</v>
      </c>
      <c r="J1072">
        <v>1072</v>
      </c>
    </row>
    <row r="1073" spans="1:10">
      <c r="A1073" s="120">
        <v>39424</v>
      </c>
      <c r="B1073">
        <v>2.1473</v>
      </c>
      <c r="E1073" s="170">
        <v>-0.13039999999999999</v>
      </c>
      <c r="G1073" s="170">
        <v>0.91400000000000003</v>
      </c>
      <c r="I1073">
        <v>6.14</v>
      </c>
      <c r="J1073">
        <v>1073</v>
      </c>
    </row>
    <row r="1074" spans="1:10">
      <c r="A1074" s="120">
        <v>39425</v>
      </c>
      <c r="B1074">
        <v>2.1473</v>
      </c>
      <c r="E1074" s="170">
        <v>-0.13039999999999999</v>
      </c>
      <c r="G1074" s="170">
        <v>0.91400000000000003</v>
      </c>
      <c r="I1074">
        <v>6.13</v>
      </c>
      <c r="J1074">
        <v>1074</v>
      </c>
    </row>
    <row r="1075" spans="1:10">
      <c r="A1075" s="120">
        <v>39426</v>
      </c>
      <c r="B1075">
        <v>2.1473</v>
      </c>
      <c r="C1075">
        <v>5.55</v>
      </c>
      <c r="E1075" s="170">
        <v>-0.188</v>
      </c>
      <c r="G1075" s="170">
        <v>0.71799999999999997</v>
      </c>
      <c r="I1075">
        <v>6.1</v>
      </c>
      <c r="J1075">
        <v>1075</v>
      </c>
    </row>
    <row r="1076" spans="1:10">
      <c r="A1076" s="120">
        <v>39427</v>
      </c>
      <c r="B1076">
        <v>2.1473</v>
      </c>
      <c r="C1076">
        <v>5.4</v>
      </c>
      <c r="E1076" s="170">
        <v>-0.188</v>
      </c>
      <c r="G1076" s="170">
        <v>0.71799999999999997</v>
      </c>
      <c r="I1076">
        <v>6.06</v>
      </c>
      <c r="J1076">
        <v>1076</v>
      </c>
    </row>
    <row r="1077" spans="1:10">
      <c r="A1077" s="120">
        <v>39428</v>
      </c>
      <c r="B1077">
        <v>2.1473</v>
      </c>
      <c r="C1077">
        <v>5.2</v>
      </c>
      <c r="D1077" s="170">
        <v>-0.188</v>
      </c>
      <c r="E1077" s="170">
        <v>-0.188</v>
      </c>
      <c r="F1077" s="170">
        <v>0.71799999999999997</v>
      </c>
      <c r="G1077" s="170">
        <v>0.71799999999999997</v>
      </c>
      <c r="I1077">
        <v>6.03</v>
      </c>
      <c r="J1077">
        <v>1077</v>
      </c>
    </row>
    <row r="1078" spans="1:10">
      <c r="A1078" s="120">
        <v>39429</v>
      </c>
      <c r="B1078">
        <v>2.1473</v>
      </c>
      <c r="C1078">
        <v>5.4</v>
      </c>
      <c r="D1078" s="170">
        <v>-0.15679999999999999</v>
      </c>
      <c r="E1078" s="170">
        <v>-0.15679999999999999</v>
      </c>
      <c r="F1078" s="170">
        <v>0.69</v>
      </c>
      <c r="G1078" s="170">
        <v>0.69</v>
      </c>
      <c r="I1078">
        <v>5.98</v>
      </c>
      <c r="J1078">
        <v>1078</v>
      </c>
    </row>
    <row r="1079" spans="1:10">
      <c r="A1079" s="120">
        <v>39430</v>
      </c>
      <c r="B1079">
        <v>2.1473</v>
      </c>
      <c r="C1079">
        <v>5.75</v>
      </c>
      <c r="D1079" s="170">
        <v>-0.1022</v>
      </c>
      <c r="E1079" s="170">
        <v>-0.1022</v>
      </c>
      <c r="F1079" s="170">
        <v>0.76</v>
      </c>
      <c r="G1079" s="170">
        <v>0.76</v>
      </c>
      <c r="I1079">
        <v>5.95</v>
      </c>
      <c r="J1079">
        <v>1079</v>
      </c>
    </row>
    <row r="1080" spans="1:10">
      <c r="A1080" s="120">
        <v>39431</v>
      </c>
      <c r="B1080">
        <v>2.1473</v>
      </c>
      <c r="E1080" s="170">
        <v>-0.1022</v>
      </c>
      <c r="G1080" s="170">
        <v>0.76</v>
      </c>
      <c r="I1080">
        <v>5.93</v>
      </c>
      <c r="J1080">
        <v>1080</v>
      </c>
    </row>
    <row r="1081" spans="1:10">
      <c r="A1081" s="120">
        <v>39432</v>
      </c>
      <c r="B1081">
        <v>2.1473</v>
      </c>
      <c r="E1081" s="170">
        <v>-0.1022</v>
      </c>
      <c r="G1081" s="170">
        <v>0.78200000000000003</v>
      </c>
      <c r="I1081">
        <v>5.91</v>
      </c>
      <c r="J1081">
        <v>1081</v>
      </c>
    </row>
    <row r="1082" spans="1:10">
      <c r="A1082" s="120">
        <v>39433</v>
      </c>
      <c r="B1082">
        <v>2.1473</v>
      </c>
      <c r="C1082">
        <v>5.6</v>
      </c>
      <c r="E1082" s="170">
        <v>-8.2799999999999999E-2</v>
      </c>
      <c r="G1082" s="170">
        <v>0.80300000000000005</v>
      </c>
      <c r="I1082">
        <v>5.86</v>
      </c>
      <c r="J1082">
        <v>1082</v>
      </c>
    </row>
    <row r="1083" spans="1:10">
      <c r="A1083" s="120">
        <v>39434</v>
      </c>
      <c r="B1083">
        <v>2.1473</v>
      </c>
      <c r="C1083">
        <v>5.75</v>
      </c>
      <c r="E1083" s="170">
        <v>-8.2799999999999999E-2</v>
      </c>
      <c r="F1083" s="170">
        <v>0.80300000000000005</v>
      </c>
      <c r="G1083" s="170">
        <v>0.80300000000000005</v>
      </c>
      <c r="I1083">
        <v>5.86</v>
      </c>
      <c r="J1083">
        <v>1083</v>
      </c>
    </row>
    <row r="1084" spans="1:10">
      <c r="A1084" s="120">
        <v>39435</v>
      </c>
      <c r="B1084">
        <v>2.1473</v>
      </c>
      <c r="C1084">
        <v>5.75</v>
      </c>
      <c r="D1084" s="170">
        <v>-8.2799999999999999E-2</v>
      </c>
      <c r="E1084" s="170">
        <v>-8.2799999999999999E-2</v>
      </c>
      <c r="F1084" s="170">
        <v>0.80300000000000005</v>
      </c>
      <c r="G1084" s="170">
        <v>0.80300000000000005</v>
      </c>
      <c r="I1084">
        <v>5.85</v>
      </c>
      <c r="J1084">
        <v>1084</v>
      </c>
    </row>
    <row r="1085" spans="1:10">
      <c r="A1085" s="120">
        <v>39436</v>
      </c>
      <c r="B1085">
        <v>2.1473</v>
      </c>
      <c r="C1085">
        <v>5.75</v>
      </c>
      <c r="D1085" s="170">
        <v>-6.8000000000000005E-2</v>
      </c>
      <c r="E1085" s="170">
        <v>-6.8000000000000005E-2</v>
      </c>
      <c r="F1085" s="170">
        <v>0.76400000000000001</v>
      </c>
      <c r="G1085" s="170">
        <v>0.76400000000000001</v>
      </c>
      <c r="I1085">
        <v>5.83</v>
      </c>
      <c r="J1085">
        <v>1085</v>
      </c>
    </row>
    <row r="1086" spans="1:10">
      <c r="A1086" s="120">
        <v>39437</v>
      </c>
      <c r="B1086">
        <v>2.1473</v>
      </c>
      <c r="C1086">
        <v>5.67</v>
      </c>
      <c r="D1086" s="170">
        <v>-8.09E-2</v>
      </c>
      <c r="E1086" s="170">
        <v>-8.09E-2</v>
      </c>
      <c r="F1086" s="170">
        <v>0.73899999999999999</v>
      </c>
      <c r="G1086" s="170">
        <v>0.73899999999999999</v>
      </c>
      <c r="I1086">
        <v>5.81</v>
      </c>
      <c r="J1086">
        <v>1086</v>
      </c>
    </row>
    <row r="1087" spans="1:10">
      <c r="A1087" s="120">
        <v>39438</v>
      </c>
      <c r="B1087">
        <v>2.1473</v>
      </c>
      <c r="E1087" s="170">
        <v>-8.09E-2</v>
      </c>
      <c r="G1087" s="170">
        <v>0.73899999999999999</v>
      </c>
      <c r="I1087">
        <v>5.79</v>
      </c>
      <c r="J1087">
        <v>1087</v>
      </c>
    </row>
    <row r="1088" spans="1:10">
      <c r="A1088" s="120">
        <v>39439</v>
      </c>
      <c r="B1088">
        <v>2.1473</v>
      </c>
      <c r="E1088" s="170">
        <v>-8.09E-2</v>
      </c>
      <c r="G1088" s="170">
        <v>0.73899999999999999</v>
      </c>
      <c r="I1088">
        <v>5.76</v>
      </c>
      <c r="J1088">
        <v>1088</v>
      </c>
    </row>
    <row r="1089" spans="1:10">
      <c r="A1089" s="120">
        <v>39440</v>
      </c>
      <c r="B1089">
        <v>2.1473</v>
      </c>
      <c r="E1089" s="170">
        <v>-5.5E-2</v>
      </c>
      <c r="G1089" s="170">
        <v>0.74399999999999999</v>
      </c>
      <c r="I1089">
        <v>5.74</v>
      </c>
      <c r="J1089">
        <v>1089</v>
      </c>
    </row>
    <row r="1090" spans="1:10">
      <c r="A1090" s="120">
        <v>39441</v>
      </c>
      <c r="B1090">
        <v>2.1473</v>
      </c>
      <c r="E1090" s="170">
        <v>-2.9100000000000001E-2</v>
      </c>
      <c r="G1090" s="170">
        <v>0.748</v>
      </c>
      <c r="I1090">
        <v>5.74</v>
      </c>
      <c r="J1090">
        <v>1090</v>
      </c>
    </row>
    <row r="1091" spans="1:10">
      <c r="A1091" s="120">
        <v>39442</v>
      </c>
      <c r="B1091">
        <v>2.1473</v>
      </c>
      <c r="E1091" s="170">
        <v>-2.9100000000000001E-2</v>
      </c>
      <c r="G1091" s="170">
        <v>0.748</v>
      </c>
      <c r="I1091">
        <v>5.74</v>
      </c>
      <c r="J1091">
        <v>1091</v>
      </c>
    </row>
    <row r="1092" spans="1:10">
      <c r="A1092" s="120">
        <v>39443</v>
      </c>
      <c r="B1092">
        <v>2.1473</v>
      </c>
      <c r="C1092">
        <v>5.7</v>
      </c>
      <c r="D1092" s="170">
        <v>-2.9100000000000001E-2</v>
      </c>
      <c r="E1092" s="170">
        <v>-2.9100000000000001E-2</v>
      </c>
      <c r="F1092" s="170">
        <v>0.748</v>
      </c>
      <c r="G1092" s="170">
        <v>0.748</v>
      </c>
      <c r="I1092">
        <v>5.72</v>
      </c>
      <c r="J1092">
        <v>1092</v>
      </c>
    </row>
    <row r="1093" spans="1:10">
      <c r="A1093" s="120">
        <v>39444</v>
      </c>
      <c r="B1093">
        <v>2.1473</v>
      </c>
      <c r="E1093" s="170">
        <v>-2.9100000000000001E-2</v>
      </c>
      <c r="G1093" s="170">
        <v>0.748</v>
      </c>
      <c r="I1093">
        <v>5.71</v>
      </c>
      <c r="J1093">
        <v>1093</v>
      </c>
    </row>
    <row r="1094" spans="1:10">
      <c r="A1094" s="120">
        <v>39445</v>
      </c>
      <c r="B1094">
        <v>2.1473</v>
      </c>
      <c r="E1094" s="170">
        <v>-2.9100000000000001E-2</v>
      </c>
      <c r="G1094" s="170">
        <v>0.748</v>
      </c>
      <c r="I1094">
        <v>5.69</v>
      </c>
      <c r="J1094">
        <v>1094</v>
      </c>
    </row>
    <row r="1095" spans="1:10">
      <c r="A1095" s="120">
        <v>39446</v>
      </c>
      <c r="B1095">
        <v>2.1473</v>
      </c>
      <c r="E1095" s="170">
        <v>-3.3399999999999999E-2</v>
      </c>
      <c r="G1095" s="170">
        <v>0.74299999999999999</v>
      </c>
      <c r="I1095">
        <v>5.67</v>
      </c>
      <c r="J1095">
        <v>1095</v>
      </c>
    </row>
    <row r="1096" spans="1:10">
      <c r="A1096" s="120">
        <v>39447</v>
      </c>
      <c r="B1096">
        <v>2.1473</v>
      </c>
      <c r="C1096">
        <v>5.7</v>
      </c>
      <c r="E1096" s="170">
        <v>-3.7600000000000001E-2</v>
      </c>
      <c r="G1096" s="170">
        <v>0.73799999999999999</v>
      </c>
      <c r="H1096" s="170">
        <v>0.224</v>
      </c>
      <c r="I1096">
        <v>5.64</v>
      </c>
      <c r="J1096">
        <v>1096</v>
      </c>
    </row>
    <row r="1097" spans="1:10">
      <c r="A1097" s="120">
        <v>39448</v>
      </c>
      <c r="B1097">
        <v>2.1473</v>
      </c>
      <c r="E1097" s="170">
        <v>-3.7600000000000001E-2</v>
      </c>
      <c r="G1097" s="170">
        <v>0.73799999999999999</v>
      </c>
      <c r="I1097">
        <v>5.64</v>
      </c>
      <c r="J1097">
        <v>1097</v>
      </c>
    </row>
    <row r="1098" spans="1:10">
      <c r="A1098" s="120">
        <v>39449</v>
      </c>
      <c r="B1098">
        <v>2.1484999999999999</v>
      </c>
      <c r="C1098">
        <v>5.65</v>
      </c>
      <c r="D1098" s="170">
        <v>-3.7600000000000001E-2</v>
      </c>
      <c r="E1098" s="170">
        <v>-3.7600000000000001E-2</v>
      </c>
      <c r="F1098" s="170">
        <v>0.73799999999999999</v>
      </c>
      <c r="G1098" s="170">
        <v>0.73799999999999999</v>
      </c>
      <c r="I1098">
        <v>5.64</v>
      </c>
      <c r="J1098">
        <v>1098</v>
      </c>
    </row>
    <row r="1099" spans="1:10">
      <c r="A1099" s="120">
        <v>39450</v>
      </c>
      <c r="B1099">
        <v>2.1473</v>
      </c>
      <c r="C1099">
        <v>5.75</v>
      </c>
      <c r="D1099" s="170">
        <v>-1.2200000000000001E-2</v>
      </c>
      <c r="E1099" s="170">
        <v>-1.2200000000000001E-2</v>
      </c>
      <c r="F1099" s="170">
        <v>0.751</v>
      </c>
      <c r="G1099" s="170">
        <v>0.751</v>
      </c>
      <c r="I1099">
        <v>5.63</v>
      </c>
      <c r="J1099">
        <v>1099</v>
      </c>
    </row>
    <row r="1100" spans="1:10">
      <c r="A1100" s="120">
        <v>39451</v>
      </c>
      <c r="B1100">
        <v>2.1473</v>
      </c>
      <c r="C1100">
        <v>5.7</v>
      </c>
      <c r="D1100" s="170">
        <v>2.29E-2</v>
      </c>
      <c r="E1100" s="170">
        <v>2.29E-2</v>
      </c>
      <c r="F1100" s="170">
        <v>0.69799999999999995</v>
      </c>
      <c r="G1100" s="170">
        <v>0.69799999999999995</v>
      </c>
      <c r="I1100">
        <v>5.63</v>
      </c>
      <c r="J1100">
        <v>1100</v>
      </c>
    </row>
    <row r="1101" spans="1:10">
      <c r="A1101" s="120">
        <v>39452</v>
      </c>
      <c r="B1101">
        <v>2.1473</v>
      </c>
      <c r="E1101" s="170">
        <v>2.29E-2</v>
      </c>
      <c r="G1101" s="170">
        <v>0.69799999999999995</v>
      </c>
      <c r="I1101">
        <v>5.63</v>
      </c>
      <c r="J1101">
        <v>1101</v>
      </c>
    </row>
    <row r="1102" spans="1:10">
      <c r="A1102" s="120">
        <v>39453</v>
      </c>
      <c r="B1102">
        <v>2.1473</v>
      </c>
      <c r="E1102" s="170">
        <v>2.29E-2</v>
      </c>
      <c r="G1102" s="170">
        <v>0.68899999999999995</v>
      </c>
      <c r="I1102">
        <v>5.63</v>
      </c>
      <c r="J1102">
        <v>1102</v>
      </c>
    </row>
    <row r="1103" spans="1:10">
      <c r="A1103" s="120">
        <v>39454</v>
      </c>
      <c r="B1103">
        <v>2.1473</v>
      </c>
      <c r="C1103">
        <v>5.8</v>
      </c>
      <c r="E1103" s="170">
        <v>4.1200000000000001E-2</v>
      </c>
      <c r="G1103" s="170">
        <v>0.68</v>
      </c>
      <c r="I1103">
        <v>5.63</v>
      </c>
      <c r="J1103">
        <v>1103</v>
      </c>
    </row>
    <row r="1104" spans="1:10">
      <c r="A1104" s="120">
        <v>39455</v>
      </c>
      <c r="B1104">
        <v>2.1473</v>
      </c>
      <c r="C1104">
        <v>5.8</v>
      </c>
      <c r="E1104" s="170">
        <v>4.1200000000000001E-2</v>
      </c>
      <c r="F1104" s="170">
        <v>0.68</v>
      </c>
      <c r="G1104" s="170">
        <v>0.68</v>
      </c>
      <c r="I1104">
        <v>5.64</v>
      </c>
      <c r="J1104">
        <v>1104</v>
      </c>
    </row>
    <row r="1105" spans="1:10">
      <c r="A1105" s="120">
        <v>39456</v>
      </c>
      <c r="B1105">
        <v>2.1473</v>
      </c>
      <c r="C1105">
        <v>5.75</v>
      </c>
      <c r="D1105" s="170">
        <v>4.1200000000000001E-2</v>
      </c>
      <c r="E1105" s="170">
        <v>4.1200000000000001E-2</v>
      </c>
      <c r="F1105" s="170">
        <v>0.51800000000000002</v>
      </c>
      <c r="G1105" s="170">
        <v>0.51800000000000002</v>
      </c>
      <c r="I1105">
        <v>5.65</v>
      </c>
      <c r="J1105">
        <v>1105</v>
      </c>
    </row>
    <row r="1106" spans="1:10">
      <c r="A1106" s="120">
        <v>39457</v>
      </c>
      <c r="B1106">
        <v>2.1473</v>
      </c>
      <c r="C1106">
        <v>5.65</v>
      </c>
      <c r="D1106" s="170">
        <v>5.1499999999999997E-2</v>
      </c>
      <c r="E1106" s="170">
        <v>5.1499999999999997E-2</v>
      </c>
      <c r="F1106" s="170">
        <v>0.57099999999999995</v>
      </c>
      <c r="G1106" s="170">
        <v>0.57099999999999995</v>
      </c>
      <c r="I1106">
        <v>5.65</v>
      </c>
      <c r="J1106">
        <v>1106</v>
      </c>
    </row>
    <row r="1107" spans="1:10">
      <c r="A1107" s="120">
        <v>39458</v>
      </c>
      <c r="B1107">
        <v>2.1473</v>
      </c>
      <c r="C1107">
        <v>5.65</v>
      </c>
      <c r="D1107" s="170">
        <v>9.1899999999999996E-2</v>
      </c>
      <c r="E1107" s="170">
        <v>9.1899999999999996E-2</v>
      </c>
      <c r="F1107" s="170">
        <v>0.55000000000000004</v>
      </c>
      <c r="G1107" s="170">
        <v>0.55000000000000004</v>
      </c>
      <c r="I1107">
        <v>5.67</v>
      </c>
      <c r="J1107">
        <v>1107</v>
      </c>
    </row>
    <row r="1108" spans="1:10">
      <c r="A1108" s="120">
        <v>39459</v>
      </c>
      <c r="B1108">
        <v>2.1473</v>
      </c>
      <c r="E1108" s="170">
        <v>9.1899999999999996E-2</v>
      </c>
      <c r="G1108" s="170">
        <v>0.55000000000000004</v>
      </c>
      <c r="I1108">
        <v>5.7</v>
      </c>
      <c r="J1108">
        <v>1108</v>
      </c>
    </row>
    <row r="1109" spans="1:10">
      <c r="A1109" s="120">
        <v>39460</v>
      </c>
      <c r="B1109">
        <v>2.1473</v>
      </c>
      <c r="E1109" s="170">
        <v>9.1899999999999996E-2</v>
      </c>
      <c r="G1109" s="170">
        <v>0.52200000000000002</v>
      </c>
      <c r="I1109">
        <v>5.71</v>
      </c>
      <c r="J1109">
        <v>1109</v>
      </c>
    </row>
    <row r="1110" spans="1:10">
      <c r="A1110" s="120">
        <v>39461</v>
      </c>
      <c r="B1110">
        <v>2.1473</v>
      </c>
      <c r="C1110">
        <v>5.6</v>
      </c>
      <c r="E1110" s="170">
        <v>-3.09E-2</v>
      </c>
      <c r="G1110" s="170">
        <v>0.49399999999999999</v>
      </c>
      <c r="I1110">
        <v>5.7</v>
      </c>
      <c r="J1110">
        <v>1110</v>
      </c>
    </row>
    <row r="1111" spans="1:10">
      <c r="A1111" s="120">
        <v>39462</v>
      </c>
      <c r="B1111">
        <v>2.1497999999999999</v>
      </c>
      <c r="C1111">
        <v>5.55</v>
      </c>
      <c r="E1111" s="170">
        <v>-3.09E-2</v>
      </c>
      <c r="F1111" s="170">
        <v>0.49399999999999999</v>
      </c>
      <c r="G1111" s="170">
        <v>0.49399999999999999</v>
      </c>
      <c r="I1111">
        <v>5.7</v>
      </c>
      <c r="J1111">
        <v>1111</v>
      </c>
    </row>
    <row r="1112" spans="1:10">
      <c r="A1112" s="120">
        <v>39463</v>
      </c>
      <c r="B1112">
        <v>2.1473</v>
      </c>
      <c r="C1112">
        <v>5.4</v>
      </c>
      <c r="D1112" s="170">
        <v>-3.09E-2</v>
      </c>
      <c r="E1112" s="170">
        <v>-3.09E-2</v>
      </c>
      <c r="F1112" s="170">
        <v>0.40799999999999997</v>
      </c>
      <c r="G1112" s="170">
        <v>0.40799999999999997</v>
      </c>
      <c r="I1112">
        <v>5.68</v>
      </c>
      <c r="J1112">
        <v>1112</v>
      </c>
    </row>
    <row r="1113" spans="1:10">
      <c r="A1113" s="120">
        <v>39464</v>
      </c>
      <c r="B1113">
        <v>2.1473</v>
      </c>
      <c r="E1113" s="170">
        <v>-5.33E-2</v>
      </c>
      <c r="G1113" s="170">
        <v>0.39</v>
      </c>
      <c r="I1113">
        <v>5.68</v>
      </c>
      <c r="J1113">
        <v>1113</v>
      </c>
    </row>
    <row r="1114" spans="1:10">
      <c r="A1114" s="120">
        <v>39465</v>
      </c>
      <c r="B1114">
        <v>2.1473</v>
      </c>
      <c r="C1114">
        <v>5.3</v>
      </c>
      <c r="D1114" s="170">
        <v>-7.5600000000000001E-2</v>
      </c>
      <c r="E1114" s="170">
        <v>-7.5600000000000001E-2</v>
      </c>
      <c r="F1114" s="170">
        <v>0.371</v>
      </c>
      <c r="G1114" s="170">
        <v>0.371</v>
      </c>
      <c r="I1114">
        <v>5.66</v>
      </c>
      <c r="J1114">
        <v>1114</v>
      </c>
    </row>
    <row r="1115" spans="1:10">
      <c r="A1115" s="120">
        <v>39466</v>
      </c>
      <c r="B1115">
        <v>2.1473</v>
      </c>
      <c r="E1115" s="170">
        <v>-7.5600000000000001E-2</v>
      </c>
      <c r="G1115" s="170">
        <v>0.371</v>
      </c>
      <c r="I1115">
        <v>5.65</v>
      </c>
      <c r="J1115">
        <v>1115</v>
      </c>
    </row>
    <row r="1116" spans="1:10">
      <c r="A1116" s="120">
        <v>39467</v>
      </c>
      <c r="B1116">
        <v>2.1473</v>
      </c>
      <c r="E1116" s="170">
        <v>-7.5600000000000001E-2</v>
      </c>
      <c r="G1116" s="170">
        <v>0.34499999999999997</v>
      </c>
      <c r="I1116">
        <v>5.64</v>
      </c>
      <c r="J1116">
        <v>1116</v>
      </c>
    </row>
    <row r="1117" spans="1:10">
      <c r="A1117" s="120">
        <v>39468</v>
      </c>
      <c r="B1117">
        <v>2.1473</v>
      </c>
      <c r="C1117">
        <v>5.2</v>
      </c>
      <c r="E1117" s="170">
        <v>-7.5600000000000001E-2</v>
      </c>
      <c r="G1117" s="170">
        <v>0.31900000000000001</v>
      </c>
      <c r="I1117">
        <v>5.61</v>
      </c>
      <c r="J1117">
        <v>1117</v>
      </c>
    </row>
    <row r="1118" spans="1:10">
      <c r="A1118" s="120">
        <v>39469</v>
      </c>
      <c r="B1118">
        <v>2.1497999999999999</v>
      </c>
      <c r="C1118">
        <v>5.2</v>
      </c>
      <c r="E1118" s="170">
        <v>-7.5600000000000001E-2</v>
      </c>
      <c r="F1118" s="170">
        <v>0.31900000000000001</v>
      </c>
      <c r="G1118" s="170">
        <v>0.31900000000000001</v>
      </c>
      <c r="I1118">
        <v>5.59</v>
      </c>
      <c r="J1118">
        <v>1118</v>
      </c>
    </row>
    <row r="1119" spans="1:10">
      <c r="A1119" s="120">
        <v>39470</v>
      </c>
      <c r="B1119">
        <v>2.1473</v>
      </c>
      <c r="C1119">
        <v>5.3</v>
      </c>
      <c r="E1119" t="e">
        <v>#DIV/0!</v>
      </c>
      <c r="F1119" s="170">
        <v>0.313</v>
      </c>
      <c r="G1119" s="170">
        <v>0.313</v>
      </c>
      <c r="I1119">
        <v>5.57</v>
      </c>
      <c r="J1119">
        <v>1119</v>
      </c>
    </row>
    <row r="1120" spans="1:10">
      <c r="A1120" s="120">
        <v>39471</v>
      </c>
      <c r="B1120">
        <v>2.1473</v>
      </c>
      <c r="C1120">
        <v>5.32</v>
      </c>
      <c r="E1120" t="e">
        <v>#DIV/0!</v>
      </c>
      <c r="F1120" s="170">
        <v>0.28699999999999998</v>
      </c>
      <c r="G1120" s="170">
        <v>0.28699999999999998</v>
      </c>
      <c r="I1120">
        <v>5.56</v>
      </c>
      <c r="J1120">
        <v>1120</v>
      </c>
    </row>
    <row r="1121" spans="1:10">
      <c r="A1121" s="120">
        <v>39472</v>
      </c>
      <c r="B1121">
        <v>2.1473</v>
      </c>
      <c r="C1121">
        <v>5.5</v>
      </c>
      <c r="E1121" t="e">
        <v>#DIV/0!</v>
      </c>
      <c r="F1121" s="170">
        <v>0.28599999999999998</v>
      </c>
      <c r="G1121" s="170">
        <v>0.28599999999999998</v>
      </c>
      <c r="I1121">
        <v>5.55</v>
      </c>
      <c r="J1121">
        <v>1121</v>
      </c>
    </row>
    <row r="1122" spans="1:10">
      <c r="A1122" s="120">
        <v>39473</v>
      </c>
      <c r="B1122">
        <v>2.1473</v>
      </c>
      <c r="E1122" s="170">
        <v>-7.6300000000000007E-2</v>
      </c>
      <c r="G1122" s="170">
        <v>0.28599999999999998</v>
      </c>
      <c r="I1122">
        <v>5.55</v>
      </c>
      <c r="J1122">
        <v>1122</v>
      </c>
    </row>
    <row r="1123" spans="1:10">
      <c r="A1123" s="120">
        <v>39474</v>
      </c>
      <c r="B1123">
        <v>2.1473</v>
      </c>
      <c r="E1123" s="170">
        <v>-7.6300000000000007E-2</v>
      </c>
      <c r="G1123" s="170">
        <v>0.28399999999999997</v>
      </c>
      <c r="I1123">
        <v>5.55</v>
      </c>
      <c r="J1123">
        <v>1123</v>
      </c>
    </row>
    <row r="1124" spans="1:10">
      <c r="A1124" s="120">
        <v>39475</v>
      </c>
      <c r="B1124">
        <v>2.1473</v>
      </c>
      <c r="C1124">
        <v>5.55</v>
      </c>
      <c r="E1124" s="170">
        <v>-7.6300000000000007E-2</v>
      </c>
      <c r="G1124" s="170">
        <v>0.28199999999999997</v>
      </c>
      <c r="I1124">
        <v>5.55</v>
      </c>
      <c r="J1124">
        <v>1124</v>
      </c>
    </row>
    <row r="1125" spans="1:10">
      <c r="A1125" s="120">
        <v>39476</v>
      </c>
      <c r="B1125">
        <v>2.1484999999999999</v>
      </c>
      <c r="C1125">
        <v>5.3</v>
      </c>
      <c r="E1125" s="170">
        <v>-7.6300000000000007E-2</v>
      </c>
      <c r="F1125" s="170">
        <v>0.28199999999999997</v>
      </c>
      <c r="G1125" s="170">
        <v>0.28199999999999997</v>
      </c>
      <c r="I1125">
        <v>5.53</v>
      </c>
      <c r="J1125">
        <v>1125</v>
      </c>
    </row>
    <row r="1126" spans="1:10">
      <c r="A1126" s="120">
        <v>39477</v>
      </c>
      <c r="B1126">
        <v>2.1473</v>
      </c>
      <c r="C1126">
        <v>5.25</v>
      </c>
      <c r="D1126" s="170">
        <v>-7.6300000000000007E-2</v>
      </c>
      <c r="E1126" s="170">
        <v>-7.6300000000000007E-2</v>
      </c>
      <c r="F1126" s="170">
        <v>0.28499999999999998</v>
      </c>
      <c r="G1126" s="170">
        <v>0.28499999999999998</v>
      </c>
      <c r="I1126">
        <v>5.52</v>
      </c>
      <c r="J1126">
        <v>1126</v>
      </c>
    </row>
    <row r="1127" spans="1:10">
      <c r="A1127" s="120">
        <v>39478</v>
      </c>
      <c r="B1127">
        <v>2.1473</v>
      </c>
      <c r="C1127">
        <v>5.35</v>
      </c>
      <c r="E1127" s="170">
        <v>-6.3299999999999995E-2</v>
      </c>
      <c r="F1127" s="170">
        <v>0.27900000000000003</v>
      </c>
      <c r="G1127" s="170">
        <v>0.27900000000000003</v>
      </c>
      <c r="H1127" s="170">
        <v>0.24129999999999999</v>
      </c>
      <c r="I1127">
        <v>5.5</v>
      </c>
      <c r="J1127">
        <v>1127</v>
      </c>
    </row>
    <row r="1128" spans="1:10">
      <c r="A1128" s="120">
        <v>39479</v>
      </c>
      <c r="B1128">
        <v>2.1497999999999999</v>
      </c>
      <c r="C1128">
        <v>5.35</v>
      </c>
      <c r="D1128" s="170">
        <v>-5.0299999999999997E-2</v>
      </c>
      <c r="E1128" s="170">
        <v>-5.0299999999999997E-2</v>
      </c>
      <c r="F1128" s="170">
        <v>0.26500000000000001</v>
      </c>
      <c r="G1128" s="170">
        <v>0.26500000000000001</v>
      </c>
      <c r="I1128">
        <v>5.5</v>
      </c>
      <c r="J1128">
        <v>1128</v>
      </c>
    </row>
    <row r="1129" spans="1:10">
      <c r="A1129" s="120">
        <v>39480</v>
      </c>
      <c r="B1129">
        <v>2.1497999999999999</v>
      </c>
      <c r="E1129" s="170">
        <v>-5.0299999999999997E-2</v>
      </c>
      <c r="G1129" s="170">
        <v>0.26500000000000001</v>
      </c>
      <c r="I1129">
        <v>5.49</v>
      </c>
      <c r="J1129">
        <v>1129</v>
      </c>
    </row>
    <row r="1130" spans="1:10">
      <c r="A1130" s="120">
        <v>39481</v>
      </c>
      <c r="B1130">
        <v>2.1473</v>
      </c>
      <c r="E1130" s="170">
        <v>-5.0299999999999997E-2</v>
      </c>
      <c r="G1130" s="170">
        <v>0.26500000000000001</v>
      </c>
      <c r="I1130">
        <v>5.48</v>
      </c>
      <c r="J1130">
        <v>1130</v>
      </c>
    </row>
    <row r="1131" spans="1:10">
      <c r="A1131" s="120">
        <v>39482</v>
      </c>
      <c r="B1131">
        <v>2.1473</v>
      </c>
      <c r="E1131" s="170">
        <v>-7.4899999999999994E-2</v>
      </c>
      <c r="G1131" s="170">
        <v>0.27900000000000003</v>
      </c>
      <c r="I1131">
        <v>5.46</v>
      </c>
      <c r="J1131">
        <v>1131</v>
      </c>
    </row>
    <row r="1132" spans="1:10">
      <c r="A1132" s="120">
        <v>39483</v>
      </c>
      <c r="B1132">
        <v>2.1473</v>
      </c>
      <c r="E1132" s="170">
        <v>-7.4899999999999994E-2</v>
      </c>
      <c r="G1132" s="170">
        <v>0.27900000000000003</v>
      </c>
      <c r="I1132">
        <v>5.46</v>
      </c>
      <c r="J1132">
        <v>1132</v>
      </c>
    </row>
    <row r="1133" spans="1:10">
      <c r="A1133" s="120">
        <v>39484</v>
      </c>
      <c r="B1133">
        <v>2.1473</v>
      </c>
      <c r="C1133">
        <v>5.35</v>
      </c>
      <c r="D1133" s="170">
        <v>-7.4899999999999994E-2</v>
      </c>
      <c r="E1133" s="170">
        <v>-7.4899999999999994E-2</v>
      </c>
      <c r="F1133" s="170">
        <v>0.27900000000000003</v>
      </c>
      <c r="G1133" s="170">
        <v>0.27900000000000003</v>
      </c>
      <c r="I1133">
        <v>5.46</v>
      </c>
      <c r="J1133">
        <v>1133</v>
      </c>
    </row>
    <row r="1134" spans="1:10">
      <c r="A1134" s="120">
        <v>39485</v>
      </c>
      <c r="B1134">
        <v>2.1473</v>
      </c>
      <c r="C1134">
        <v>5.25</v>
      </c>
      <c r="D1134" s="170">
        <v>-9.2200000000000004E-2</v>
      </c>
      <c r="E1134" s="170">
        <v>-9.2200000000000004E-2</v>
      </c>
      <c r="F1134" s="170">
        <v>0.33200000000000002</v>
      </c>
      <c r="G1134" s="170">
        <v>0.33200000000000002</v>
      </c>
      <c r="I1134">
        <v>5.43</v>
      </c>
      <c r="J1134">
        <v>1134</v>
      </c>
    </row>
    <row r="1135" spans="1:10">
      <c r="A1135" s="120">
        <v>39486</v>
      </c>
      <c r="B1135">
        <v>2.1473</v>
      </c>
      <c r="C1135">
        <v>5.5</v>
      </c>
      <c r="D1135" s="170">
        <v>-4.07E-2</v>
      </c>
      <c r="E1135" s="170">
        <v>-4.07E-2</v>
      </c>
      <c r="F1135" s="170">
        <v>0.43</v>
      </c>
      <c r="G1135" s="170">
        <v>0.43</v>
      </c>
      <c r="I1135">
        <v>5.42</v>
      </c>
      <c r="J1135">
        <v>1135</v>
      </c>
    </row>
    <row r="1136" spans="1:10">
      <c r="A1136" s="120">
        <v>39487</v>
      </c>
      <c r="B1136">
        <v>2.1473</v>
      </c>
      <c r="E1136" s="170">
        <v>-4.07E-2</v>
      </c>
      <c r="G1136" s="170">
        <v>0.43</v>
      </c>
      <c r="I1136">
        <v>5.4</v>
      </c>
      <c r="J1136">
        <v>1136</v>
      </c>
    </row>
    <row r="1137" spans="1:10">
      <c r="A1137" s="120">
        <v>39488</v>
      </c>
      <c r="B1137">
        <v>2.1473</v>
      </c>
      <c r="E1137" s="170">
        <v>-4.07E-2</v>
      </c>
      <c r="G1137" s="170">
        <v>0.43</v>
      </c>
      <c r="I1137">
        <v>5.38</v>
      </c>
      <c r="J1137">
        <v>1137</v>
      </c>
    </row>
    <row r="1138" spans="1:10">
      <c r="A1138" s="120">
        <v>39489</v>
      </c>
      <c r="B1138">
        <v>2.1473</v>
      </c>
      <c r="C1138">
        <v>5.3</v>
      </c>
      <c r="E1138" s="170">
        <v>-8.6599999999999996E-2</v>
      </c>
      <c r="G1138" s="170">
        <v>0.34300000000000003</v>
      </c>
      <c r="I1138">
        <v>5.37</v>
      </c>
      <c r="J1138">
        <v>1138</v>
      </c>
    </row>
    <row r="1139" spans="1:10">
      <c r="A1139" s="120">
        <v>39490</v>
      </c>
      <c r="B1139">
        <v>2.1473</v>
      </c>
      <c r="C1139">
        <v>5.15</v>
      </c>
      <c r="E1139" s="170">
        <v>-8.6599999999999996E-2</v>
      </c>
      <c r="G1139" s="170">
        <v>0.34300000000000003</v>
      </c>
      <c r="I1139">
        <v>5.35</v>
      </c>
      <c r="J1139">
        <v>1139</v>
      </c>
    </row>
    <row r="1140" spans="1:10">
      <c r="A1140" s="120">
        <v>39491</v>
      </c>
      <c r="B1140">
        <v>2.1473</v>
      </c>
      <c r="C1140">
        <v>5.0999999999999996</v>
      </c>
      <c r="D1140" s="170">
        <v>-8.6599999999999996E-2</v>
      </c>
      <c r="E1140" s="170">
        <v>-8.6599999999999996E-2</v>
      </c>
      <c r="F1140" s="170">
        <v>0.34300000000000003</v>
      </c>
      <c r="G1140" s="170">
        <v>0.34300000000000003</v>
      </c>
      <c r="I1140">
        <v>5.34</v>
      </c>
      <c r="J1140">
        <v>1140</v>
      </c>
    </row>
    <row r="1141" spans="1:10">
      <c r="A1141" s="120">
        <v>39492</v>
      </c>
      <c r="B1141">
        <v>2.1473</v>
      </c>
      <c r="C1141">
        <v>5.15</v>
      </c>
      <c r="D1141" s="170">
        <v>-6.9400000000000003E-2</v>
      </c>
      <c r="E1141" s="170">
        <v>-6.9400000000000003E-2</v>
      </c>
      <c r="F1141" s="170">
        <v>0.32300000000000001</v>
      </c>
      <c r="G1141" s="170">
        <v>0.32300000000000001</v>
      </c>
      <c r="I1141">
        <v>5.32</v>
      </c>
      <c r="J1141">
        <v>1141</v>
      </c>
    </row>
    <row r="1142" spans="1:10">
      <c r="A1142" s="120">
        <v>39493</v>
      </c>
      <c r="B1142">
        <v>2.1473</v>
      </c>
      <c r="C1142">
        <v>5.0999999999999996</v>
      </c>
      <c r="D1142" s="170">
        <v>-5.28E-2</v>
      </c>
      <c r="E1142" s="170">
        <v>-5.28E-2</v>
      </c>
      <c r="F1142" s="170">
        <v>0.32600000000000001</v>
      </c>
      <c r="G1142" s="170">
        <v>0.32600000000000001</v>
      </c>
      <c r="I1142">
        <v>5.3</v>
      </c>
      <c r="J1142">
        <v>1142</v>
      </c>
    </row>
    <row r="1143" spans="1:10">
      <c r="A1143" s="120">
        <v>39494</v>
      </c>
      <c r="B1143">
        <v>2.1473</v>
      </c>
      <c r="E1143" s="170">
        <v>-5.28E-2</v>
      </c>
      <c r="G1143" s="170">
        <v>0.32600000000000001</v>
      </c>
      <c r="I1143">
        <v>5.29</v>
      </c>
      <c r="J1143">
        <v>1143</v>
      </c>
    </row>
    <row r="1144" spans="1:10">
      <c r="A1144" s="120">
        <v>39495</v>
      </c>
      <c r="B1144">
        <v>2.1473</v>
      </c>
      <c r="E1144" s="170">
        <v>-5.28E-2</v>
      </c>
      <c r="G1144" s="170">
        <v>0.32600000000000001</v>
      </c>
      <c r="I1144">
        <v>5.29</v>
      </c>
      <c r="J1144">
        <v>1144</v>
      </c>
    </row>
    <row r="1145" spans="1:10">
      <c r="A1145" s="120">
        <v>39496</v>
      </c>
      <c r="B1145">
        <v>2.1473</v>
      </c>
      <c r="C1145">
        <v>5.05</v>
      </c>
      <c r="E1145" s="170">
        <v>-2.0400000000000001E-2</v>
      </c>
      <c r="G1145" s="170">
        <v>0.34100000000000003</v>
      </c>
      <c r="I1145">
        <v>5.28</v>
      </c>
      <c r="J1145">
        <v>1145</v>
      </c>
    </row>
    <row r="1146" spans="1:10">
      <c r="A1146" s="120">
        <v>39497</v>
      </c>
      <c r="B1146">
        <v>2.1473</v>
      </c>
      <c r="C1146">
        <v>5.05</v>
      </c>
      <c r="E1146" s="170">
        <v>-2.0400000000000001E-2</v>
      </c>
      <c r="G1146" s="170">
        <v>0.35499999999999998</v>
      </c>
      <c r="I1146">
        <v>5.27</v>
      </c>
      <c r="J1146">
        <v>1146</v>
      </c>
    </row>
    <row r="1147" spans="1:10">
      <c r="A1147" s="120">
        <v>39498</v>
      </c>
      <c r="B1147">
        <v>2.1473</v>
      </c>
      <c r="C1147">
        <v>5.05</v>
      </c>
      <c r="D1147" s="170">
        <v>-2.0400000000000001E-2</v>
      </c>
      <c r="E1147" s="170">
        <v>-2.0400000000000001E-2</v>
      </c>
      <c r="G1147" s="170">
        <v>0.35499999999999998</v>
      </c>
      <c r="I1147">
        <v>5.26</v>
      </c>
      <c r="J1147">
        <v>1147</v>
      </c>
    </row>
    <row r="1148" spans="1:10">
      <c r="A1148" s="120">
        <v>39499</v>
      </c>
      <c r="B1148">
        <v>2.1473</v>
      </c>
      <c r="C1148">
        <v>5.05</v>
      </c>
      <c r="D1148" s="170">
        <v>-2.0400000000000001E-2</v>
      </c>
      <c r="E1148" s="170">
        <v>-2.0400000000000001E-2</v>
      </c>
      <c r="F1148" s="170">
        <v>0.35499999999999998</v>
      </c>
      <c r="G1148" s="170">
        <v>0.35499999999999998</v>
      </c>
      <c r="I1148">
        <v>5.25</v>
      </c>
      <c r="J1148">
        <v>1148</v>
      </c>
    </row>
    <row r="1149" spans="1:10">
      <c r="A1149" s="120">
        <v>39500</v>
      </c>
      <c r="B1149">
        <v>2.1473</v>
      </c>
      <c r="C1149">
        <v>5</v>
      </c>
      <c r="D1149" s="170">
        <v>-4.8399999999999999E-2</v>
      </c>
      <c r="E1149" s="170">
        <v>-4.8399999999999999E-2</v>
      </c>
      <c r="G1149" s="170">
        <v>0.35499999999999998</v>
      </c>
      <c r="I1149">
        <v>5.24</v>
      </c>
      <c r="J1149">
        <v>1149</v>
      </c>
    </row>
    <row r="1150" spans="1:10">
      <c r="A1150" s="120">
        <v>39501</v>
      </c>
      <c r="B1150">
        <v>2.1473</v>
      </c>
      <c r="E1150" s="170">
        <v>-4.8399999999999999E-2</v>
      </c>
      <c r="G1150" s="170">
        <v>0.35499999999999998</v>
      </c>
      <c r="I1150">
        <v>5.24</v>
      </c>
      <c r="J1150">
        <v>1150</v>
      </c>
    </row>
    <row r="1151" spans="1:10">
      <c r="A1151" s="120">
        <v>39502</v>
      </c>
      <c r="B1151">
        <v>2.1473</v>
      </c>
      <c r="E1151" s="170">
        <v>-4.8399999999999999E-2</v>
      </c>
      <c r="G1151" s="170">
        <v>0.31</v>
      </c>
      <c r="I1151">
        <v>5.23</v>
      </c>
      <c r="J1151">
        <v>1151</v>
      </c>
    </row>
    <row r="1152" spans="1:10">
      <c r="A1152" s="120">
        <v>39503</v>
      </c>
      <c r="B1152">
        <v>2.1473</v>
      </c>
      <c r="C1152">
        <v>4.8499999999999996</v>
      </c>
      <c r="E1152" s="170">
        <v>-0.1313</v>
      </c>
      <c r="G1152" s="170">
        <v>0.31</v>
      </c>
      <c r="I1152">
        <v>5.2</v>
      </c>
      <c r="J1152">
        <v>1152</v>
      </c>
    </row>
    <row r="1153" spans="1:10">
      <c r="A1153" s="120">
        <v>39504</v>
      </c>
      <c r="B1153">
        <v>2.1473</v>
      </c>
      <c r="C1153">
        <v>4.8499999999999996</v>
      </c>
      <c r="E1153" s="170">
        <v>-0.1313</v>
      </c>
      <c r="F1153" s="170">
        <v>0.31</v>
      </c>
      <c r="G1153" s="170">
        <v>0.31</v>
      </c>
      <c r="I1153">
        <v>5.18</v>
      </c>
      <c r="J1153">
        <v>1153</v>
      </c>
    </row>
    <row r="1154" spans="1:10">
      <c r="A1154" s="120">
        <v>39505</v>
      </c>
      <c r="B1154">
        <v>2.1473</v>
      </c>
      <c r="C1154">
        <v>4.78</v>
      </c>
      <c r="D1154" s="170">
        <v>-0.1313</v>
      </c>
      <c r="E1154" s="170">
        <v>-0.1313</v>
      </c>
      <c r="F1154" s="170">
        <v>0.22700000000000001</v>
      </c>
      <c r="G1154" s="170">
        <v>0.22700000000000001</v>
      </c>
      <c r="I1154">
        <v>5.16</v>
      </c>
      <c r="J1154">
        <v>1154</v>
      </c>
    </row>
    <row r="1155" spans="1:10">
      <c r="A1155" s="120">
        <v>39506</v>
      </c>
      <c r="B1155">
        <v>2.1473</v>
      </c>
      <c r="C1155">
        <v>4.7</v>
      </c>
      <c r="D1155" s="170">
        <v>-0.1055</v>
      </c>
      <c r="E1155" s="170">
        <v>-0.1055</v>
      </c>
      <c r="F1155" s="170">
        <v>0.192</v>
      </c>
      <c r="G1155" s="170">
        <v>0.192</v>
      </c>
      <c r="I1155">
        <v>5.12</v>
      </c>
      <c r="J1155">
        <v>1155</v>
      </c>
    </row>
    <row r="1156" spans="1:10">
      <c r="A1156" s="121">
        <v>39507</v>
      </c>
      <c r="B1156">
        <v>2.1473</v>
      </c>
      <c r="C1156">
        <v>4.5999999999999996</v>
      </c>
      <c r="D1156" s="170">
        <v>-0.1162</v>
      </c>
      <c r="E1156" s="170">
        <v>-0.1162</v>
      </c>
      <c r="F1156" s="170">
        <v>0.13900000000000001</v>
      </c>
      <c r="G1156" s="170">
        <v>0.13900000000000001</v>
      </c>
      <c r="H1156" s="170">
        <v>0.25359999999999999</v>
      </c>
      <c r="I1156">
        <v>5.09</v>
      </c>
      <c r="J1156">
        <v>1156</v>
      </c>
    </row>
    <row r="1157" spans="1:10">
      <c r="A1157" s="120">
        <v>39508</v>
      </c>
      <c r="B1157">
        <v>2.1473</v>
      </c>
      <c r="E1157" s="170">
        <v>-0.1162</v>
      </c>
      <c r="G1157" s="170">
        <v>0.13900000000000001</v>
      </c>
      <c r="I1157">
        <v>5.08</v>
      </c>
      <c r="J1157">
        <v>1157</v>
      </c>
    </row>
    <row r="1158" spans="1:10">
      <c r="A1158" s="120">
        <v>39509</v>
      </c>
      <c r="B1158">
        <v>2.1473</v>
      </c>
      <c r="E1158" s="170">
        <v>-0.1162</v>
      </c>
      <c r="G1158" s="170">
        <v>0.13900000000000001</v>
      </c>
      <c r="I1158">
        <v>5.0599999999999996</v>
      </c>
      <c r="J1158">
        <v>1158</v>
      </c>
    </row>
    <row r="1159" spans="1:10">
      <c r="A1159" s="120">
        <v>39510</v>
      </c>
      <c r="B1159">
        <v>2.1473</v>
      </c>
      <c r="C1159">
        <v>4.7</v>
      </c>
      <c r="E1159" s="170">
        <v>-0.1162</v>
      </c>
      <c r="G1159" s="170">
        <v>0.20300000000000001</v>
      </c>
      <c r="I1159">
        <v>5.03</v>
      </c>
      <c r="J1159">
        <v>1159</v>
      </c>
    </row>
    <row r="1160" spans="1:10">
      <c r="A1160" s="120">
        <v>39511</v>
      </c>
      <c r="B1160">
        <v>2.1473</v>
      </c>
      <c r="C1160">
        <v>4.75</v>
      </c>
      <c r="E1160" s="170">
        <v>-0.1045</v>
      </c>
      <c r="G1160" s="170">
        <v>0.20300000000000001</v>
      </c>
      <c r="I1160">
        <v>5.0199999999999996</v>
      </c>
      <c r="J1160">
        <v>1160</v>
      </c>
    </row>
    <row r="1161" spans="1:10">
      <c r="A1161" s="120">
        <v>39512</v>
      </c>
      <c r="B1161">
        <v>2.1473</v>
      </c>
      <c r="C1161">
        <v>4.8</v>
      </c>
      <c r="E1161" s="170">
        <v>-0.1045</v>
      </c>
      <c r="F1161" s="170">
        <v>0.20300000000000001</v>
      </c>
      <c r="G1161" s="170">
        <v>0.20300000000000001</v>
      </c>
      <c r="I1161">
        <v>5.01</v>
      </c>
      <c r="J1161">
        <v>1161</v>
      </c>
    </row>
    <row r="1162" spans="1:10">
      <c r="A1162" s="120">
        <v>39513</v>
      </c>
      <c r="B1162">
        <v>2.1473</v>
      </c>
      <c r="C1162">
        <v>4.7</v>
      </c>
      <c r="E1162" s="170">
        <v>-0.1045</v>
      </c>
      <c r="F1162" s="170">
        <v>0.17799999999999999</v>
      </c>
      <c r="G1162" s="170">
        <v>0.17799999999999999</v>
      </c>
      <c r="I1162">
        <v>4.99</v>
      </c>
      <c r="J1162">
        <v>1162</v>
      </c>
    </row>
    <row r="1163" spans="1:10">
      <c r="A1163" s="120">
        <v>39514</v>
      </c>
      <c r="B1163">
        <v>2.1497999999999999</v>
      </c>
      <c r="C1163">
        <v>4.75</v>
      </c>
      <c r="D1163" s="170">
        <v>-0.1045</v>
      </c>
      <c r="E1163" s="170">
        <v>-0.1045</v>
      </c>
      <c r="F1163" s="170">
        <v>0.17599999999999999</v>
      </c>
      <c r="G1163" s="170">
        <v>0.17599999999999999</v>
      </c>
      <c r="I1163">
        <v>4.9800000000000004</v>
      </c>
      <c r="J1163">
        <v>1163</v>
      </c>
    </row>
    <row r="1164" spans="1:10">
      <c r="A1164" s="120">
        <v>39515</v>
      </c>
      <c r="B1164">
        <v>2.1497999999999999</v>
      </c>
      <c r="E1164" s="170">
        <v>-0.1045</v>
      </c>
      <c r="G1164" s="170">
        <v>0.17599999999999999</v>
      </c>
      <c r="I1164">
        <v>4.97</v>
      </c>
      <c r="J1164">
        <v>1164</v>
      </c>
    </row>
    <row r="1165" spans="1:10">
      <c r="A1165" s="120">
        <v>39516</v>
      </c>
      <c r="B1165">
        <v>2.1473</v>
      </c>
      <c r="E1165" s="170">
        <v>-0.1045</v>
      </c>
      <c r="G1165" s="170">
        <v>0.17599999999999999</v>
      </c>
      <c r="I1165">
        <v>4.95</v>
      </c>
      <c r="J1165">
        <v>1165</v>
      </c>
    </row>
    <row r="1166" spans="1:10">
      <c r="A1166" s="120">
        <v>39517</v>
      </c>
      <c r="B1166">
        <v>2.1473</v>
      </c>
      <c r="C1166">
        <v>4.6500000000000004</v>
      </c>
      <c r="E1166" s="170">
        <v>-0.1721</v>
      </c>
      <c r="G1166" s="170">
        <v>0.13100000000000001</v>
      </c>
      <c r="I1166">
        <v>4.91</v>
      </c>
      <c r="J1166">
        <v>1166</v>
      </c>
    </row>
    <row r="1167" spans="1:10">
      <c r="A1167" s="120">
        <v>39518</v>
      </c>
      <c r="B1167">
        <v>2.1473</v>
      </c>
      <c r="C1167">
        <v>4.5999999999999996</v>
      </c>
      <c r="E1167" s="170">
        <v>-0.1721</v>
      </c>
      <c r="G1167" s="170">
        <v>0.13100000000000001</v>
      </c>
      <c r="I1167">
        <v>4.9000000000000004</v>
      </c>
      <c r="J1167">
        <v>1167</v>
      </c>
    </row>
    <row r="1168" spans="1:10">
      <c r="A1168" s="120">
        <v>39519</v>
      </c>
      <c r="B1168">
        <v>2.1473</v>
      </c>
      <c r="C1168">
        <v>4.3499999999999996</v>
      </c>
      <c r="D1168" s="170">
        <v>-0.1721</v>
      </c>
      <c r="E1168" s="170">
        <v>-0.1721</v>
      </c>
      <c r="F1168" s="170">
        <v>0.13100000000000001</v>
      </c>
      <c r="G1168" s="170">
        <v>0.13100000000000001</v>
      </c>
      <c r="I1168">
        <v>4.87</v>
      </c>
      <c r="J1168">
        <v>1168</v>
      </c>
    </row>
    <row r="1169" spans="1:10">
      <c r="A1169" s="120">
        <v>39520</v>
      </c>
      <c r="B1169">
        <v>2.1473</v>
      </c>
      <c r="C1169">
        <v>4.3</v>
      </c>
      <c r="D1169" s="170">
        <v>-0.1578</v>
      </c>
      <c r="E1169" s="170">
        <v>-0.1578</v>
      </c>
      <c r="F1169" s="170">
        <v>0.11799999999999999</v>
      </c>
      <c r="G1169" s="170">
        <v>0.11799999999999999</v>
      </c>
      <c r="I1169">
        <v>4.83</v>
      </c>
      <c r="J1169">
        <v>1169</v>
      </c>
    </row>
    <row r="1170" spans="1:10">
      <c r="A1170" s="120">
        <v>39521</v>
      </c>
      <c r="B1170">
        <v>2.1497999999999999</v>
      </c>
      <c r="C1170">
        <v>4.3</v>
      </c>
      <c r="D1170" s="170">
        <v>-0.14960000000000001</v>
      </c>
      <c r="E1170" s="170">
        <v>-0.14960000000000001</v>
      </c>
      <c r="F1170" s="170">
        <v>0.11799999999999999</v>
      </c>
      <c r="G1170" s="170">
        <v>0.11799999999999999</v>
      </c>
      <c r="I1170">
        <v>4.79</v>
      </c>
      <c r="J1170">
        <v>1170</v>
      </c>
    </row>
    <row r="1171" spans="1:10">
      <c r="A1171" s="120">
        <v>39522</v>
      </c>
      <c r="B1171">
        <v>2.1497999999999999</v>
      </c>
      <c r="E1171" s="170">
        <v>-0.14960000000000001</v>
      </c>
      <c r="G1171" s="170">
        <v>0.11799999999999999</v>
      </c>
      <c r="I1171">
        <v>4.78</v>
      </c>
      <c r="J1171">
        <v>1171</v>
      </c>
    </row>
    <row r="1172" spans="1:10">
      <c r="A1172" s="120">
        <v>39523</v>
      </c>
      <c r="B1172">
        <v>2.1473</v>
      </c>
      <c r="E1172" s="170">
        <v>-0.14960000000000001</v>
      </c>
      <c r="G1172" s="170">
        <v>0.11799999999999999</v>
      </c>
      <c r="I1172">
        <v>4.76</v>
      </c>
      <c r="J1172">
        <v>1172</v>
      </c>
    </row>
    <row r="1173" spans="1:10">
      <c r="A1173" s="120">
        <v>39524</v>
      </c>
      <c r="B1173">
        <v>2.1473</v>
      </c>
      <c r="C1173">
        <v>4.3</v>
      </c>
      <c r="E1173" s="170">
        <v>-0.14960000000000001</v>
      </c>
      <c r="G1173" s="170">
        <v>0.11799999999999999</v>
      </c>
      <c r="I1173">
        <v>4.72</v>
      </c>
      <c r="J1173">
        <v>1173</v>
      </c>
    </row>
    <row r="1174" spans="1:10">
      <c r="A1174" s="120">
        <v>39525</v>
      </c>
      <c r="B1174">
        <v>2.1473</v>
      </c>
      <c r="C1174">
        <v>4.4000000000000004</v>
      </c>
      <c r="E1174" s="170">
        <v>-0.14960000000000001</v>
      </c>
      <c r="G1174" s="170">
        <v>0.122</v>
      </c>
      <c r="I1174">
        <v>4.71</v>
      </c>
      <c r="J1174">
        <v>1174</v>
      </c>
    </row>
    <row r="1175" spans="1:10">
      <c r="A1175" s="120">
        <v>39526</v>
      </c>
      <c r="B1175">
        <v>2.1473</v>
      </c>
      <c r="E1175" t="e">
        <v>#DIV/0!</v>
      </c>
      <c r="G1175" s="170">
        <v>0.13300000000000001</v>
      </c>
      <c r="I1175">
        <v>4.71</v>
      </c>
      <c r="J1175">
        <v>1175</v>
      </c>
    </row>
    <row r="1176" spans="1:10">
      <c r="A1176" s="120">
        <v>39527</v>
      </c>
      <c r="B1176">
        <v>2.1473</v>
      </c>
      <c r="E1176" t="e">
        <v>#DIV/0!</v>
      </c>
      <c r="G1176" s="170">
        <v>0.13600000000000001</v>
      </c>
      <c r="I1176">
        <v>4.6900000000000004</v>
      </c>
      <c r="J1176">
        <v>1176</v>
      </c>
    </row>
    <row r="1177" spans="1:10">
      <c r="A1177" s="120">
        <v>39528</v>
      </c>
      <c r="E1177" t="e">
        <v>#DIV/0!</v>
      </c>
      <c r="G1177" s="170">
        <v>0.14199999999999999</v>
      </c>
      <c r="I1177">
        <v>4.67</v>
      </c>
      <c r="J1177">
        <v>1177</v>
      </c>
    </row>
    <row r="1178" spans="1:10">
      <c r="A1178" s="120">
        <v>39529</v>
      </c>
      <c r="E1178" s="170">
        <v>-0.14949999999999999</v>
      </c>
      <c r="G1178" s="170">
        <v>0.151</v>
      </c>
      <c r="I1178">
        <v>4.6500000000000004</v>
      </c>
      <c r="J1178">
        <v>1178</v>
      </c>
    </row>
    <row r="1179" spans="1:10">
      <c r="A1179" s="120">
        <v>39530</v>
      </c>
      <c r="B1179">
        <v>2.1473</v>
      </c>
      <c r="E1179" s="170">
        <v>-0.14949999999999999</v>
      </c>
      <c r="G1179" s="170">
        <v>0.16800000000000001</v>
      </c>
      <c r="I1179">
        <v>4.63</v>
      </c>
      <c r="J1179">
        <v>1179</v>
      </c>
    </row>
    <row r="1180" spans="1:10">
      <c r="A1180" s="120">
        <v>39531</v>
      </c>
      <c r="B1180">
        <v>2.1473</v>
      </c>
      <c r="C1180">
        <v>4.2</v>
      </c>
      <c r="E1180" s="170">
        <v>-0.14949999999999999</v>
      </c>
      <c r="G1180" s="170">
        <v>0.16800000000000001</v>
      </c>
      <c r="I1180">
        <v>4.59</v>
      </c>
      <c r="J1180">
        <v>1180</v>
      </c>
    </row>
    <row r="1181" spans="1:10">
      <c r="A1181" s="120">
        <v>39532</v>
      </c>
      <c r="B1181">
        <v>2.1473</v>
      </c>
      <c r="C1181">
        <v>4.0999999999999996</v>
      </c>
      <c r="E1181" s="170">
        <v>-0.14949999999999999</v>
      </c>
      <c r="G1181" s="170">
        <v>0.16800000000000001</v>
      </c>
      <c r="I1181">
        <v>4.5599999999999996</v>
      </c>
      <c r="J1181">
        <v>1181</v>
      </c>
    </row>
    <row r="1182" spans="1:10">
      <c r="A1182" s="120">
        <v>39533</v>
      </c>
      <c r="B1182">
        <v>2.1473</v>
      </c>
      <c r="C1182">
        <v>4.0999999999999996</v>
      </c>
      <c r="D1182" s="170">
        <v>-0.14949999999999999</v>
      </c>
      <c r="E1182" s="170">
        <v>-0.14949999999999999</v>
      </c>
      <c r="F1182" s="170">
        <v>0.16800000000000001</v>
      </c>
      <c r="G1182" s="170">
        <v>0.16800000000000001</v>
      </c>
      <c r="I1182">
        <v>4.54</v>
      </c>
      <c r="J1182">
        <v>1182</v>
      </c>
    </row>
    <row r="1183" spans="1:10">
      <c r="A1183" s="120">
        <v>39534</v>
      </c>
      <c r="B1183">
        <v>2.1473</v>
      </c>
      <c r="C1183">
        <v>4</v>
      </c>
      <c r="D1183" s="170">
        <v>-0.17030000000000001</v>
      </c>
      <c r="E1183" s="170">
        <v>-0.17030000000000001</v>
      </c>
      <c r="F1183" s="170">
        <v>0.13900000000000001</v>
      </c>
      <c r="G1183" s="170">
        <v>0.13900000000000001</v>
      </c>
      <c r="I1183">
        <v>4.5</v>
      </c>
      <c r="J1183">
        <v>1183</v>
      </c>
    </row>
    <row r="1184" spans="1:10">
      <c r="A1184" s="120">
        <v>39535</v>
      </c>
      <c r="B1184">
        <v>2.1473</v>
      </c>
      <c r="C1184">
        <v>4.05</v>
      </c>
      <c r="D1184" s="170">
        <v>-0.14760000000000001</v>
      </c>
      <c r="E1184" s="170">
        <v>-0.14760000000000001</v>
      </c>
      <c r="F1184" s="170">
        <v>0.14499999999999999</v>
      </c>
      <c r="G1184" s="170">
        <v>0.14499999999999999</v>
      </c>
      <c r="I1184">
        <v>4.46</v>
      </c>
      <c r="J1184">
        <v>1184</v>
      </c>
    </row>
    <row r="1185" spans="1:10">
      <c r="A1185" s="120">
        <v>39536</v>
      </c>
      <c r="B1185">
        <v>2.1473</v>
      </c>
      <c r="E1185" s="170">
        <v>-0.14760000000000001</v>
      </c>
      <c r="G1185" s="170">
        <v>0.14499999999999999</v>
      </c>
      <c r="I1185">
        <v>4.4400000000000004</v>
      </c>
      <c r="J1185">
        <v>1185</v>
      </c>
    </row>
    <row r="1186" spans="1:10">
      <c r="A1186" s="120">
        <v>39537</v>
      </c>
      <c r="B1186">
        <v>2.1473</v>
      </c>
      <c r="E1186" s="170">
        <v>-0.14760000000000001</v>
      </c>
      <c r="G1186" s="170">
        <v>0.14499999999999999</v>
      </c>
      <c r="I1186">
        <v>4.43</v>
      </c>
      <c r="J1186">
        <v>1186</v>
      </c>
    </row>
    <row r="1187" spans="1:10">
      <c r="A1187" s="120">
        <v>39538</v>
      </c>
      <c r="B1187">
        <v>2.1473</v>
      </c>
      <c r="C1187">
        <v>3.95</v>
      </c>
      <c r="E1187" s="170">
        <v>-0.16520000000000001</v>
      </c>
      <c r="G1187" s="170">
        <v>0.111</v>
      </c>
      <c r="H1187" s="170">
        <v>0.29120000000000001</v>
      </c>
      <c r="I1187">
        <v>4.3899999999999997</v>
      </c>
      <c r="J1187">
        <v>1187</v>
      </c>
    </row>
    <row r="1188" spans="1:10">
      <c r="A1188" s="120">
        <v>39539</v>
      </c>
      <c r="B1188">
        <v>2.1473</v>
      </c>
      <c r="C1188">
        <v>3.95</v>
      </c>
      <c r="E1188" s="170">
        <v>-0.16520000000000001</v>
      </c>
      <c r="G1188" s="170">
        <v>0.111</v>
      </c>
      <c r="I1188">
        <v>4.37</v>
      </c>
      <c r="J1188">
        <v>1188</v>
      </c>
    </row>
    <row r="1189" spans="1:10">
      <c r="A1189" s="120">
        <v>39540</v>
      </c>
      <c r="B1189">
        <v>2.1473</v>
      </c>
      <c r="C1189">
        <v>3.9</v>
      </c>
      <c r="D1189" s="170">
        <v>-0.16520000000000001</v>
      </c>
      <c r="E1189" s="170">
        <v>-0.16520000000000001</v>
      </c>
      <c r="F1189" s="170">
        <v>0.111</v>
      </c>
      <c r="G1189" s="170">
        <v>0.111</v>
      </c>
      <c r="I1189">
        <v>4.34</v>
      </c>
      <c r="J1189">
        <v>1189</v>
      </c>
    </row>
    <row r="1190" spans="1:10">
      <c r="A1190" s="120">
        <v>39541</v>
      </c>
      <c r="B1190">
        <v>2.1473</v>
      </c>
      <c r="C1190">
        <v>3.8</v>
      </c>
      <c r="D1190" s="170">
        <v>-0.1951</v>
      </c>
      <c r="E1190" s="170">
        <v>-0.1951</v>
      </c>
      <c r="F1190" s="170">
        <v>0.10299999999999999</v>
      </c>
      <c r="G1190" s="170">
        <v>0.10299999999999999</v>
      </c>
      <c r="I1190">
        <v>4.3</v>
      </c>
      <c r="J1190">
        <v>1190</v>
      </c>
    </row>
    <row r="1191" spans="1:10">
      <c r="A1191" s="120">
        <v>39542</v>
      </c>
      <c r="B1191">
        <v>2.1522999999999999</v>
      </c>
      <c r="C1191">
        <v>3.8</v>
      </c>
      <c r="D1191" s="170">
        <v>-0.20349999999999999</v>
      </c>
      <c r="E1191" s="170">
        <v>-0.20349999999999999</v>
      </c>
      <c r="F1191" s="170">
        <v>0.10299999999999999</v>
      </c>
      <c r="G1191" s="170">
        <v>0.10299999999999999</v>
      </c>
      <c r="I1191">
        <v>4.25</v>
      </c>
      <c r="J1191">
        <v>1191</v>
      </c>
    </row>
    <row r="1192" spans="1:10">
      <c r="A1192" s="120">
        <v>39543</v>
      </c>
      <c r="B1192">
        <v>2.1522999999999999</v>
      </c>
      <c r="E1192" s="170">
        <v>-0.20349999999999999</v>
      </c>
      <c r="G1192" s="170">
        <v>0.10299999999999999</v>
      </c>
      <c r="I1192">
        <v>4.22</v>
      </c>
      <c r="J1192">
        <v>1192</v>
      </c>
    </row>
    <row r="1193" spans="1:10">
      <c r="A1193" s="120">
        <v>39544</v>
      </c>
      <c r="B1193">
        <v>2.1473</v>
      </c>
      <c r="E1193" s="170">
        <v>-0.20349999999999999</v>
      </c>
      <c r="G1193" s="170">
        <v>0.10299999999999999</v>
      </c>
      <c r="I1193">
        <v>4.1900000000000004</v>
      </c>
      <c r="J1193">
        <v>1193</v>
      </c>
    </row>
    <row r="1194" spans="1:10">
      <c r="A1194" s="120">
        <v>39545</v>
      </c>
      <c r="B1194">
        <v>2.1473</v>
      </c>
      <c r="C1194">
        <v>3.85</v>
      </c>
      <c r="E1194" s="170">
        <v>-0.16700000000000001</v>
      </c>
      <c r="G1194" s="170">
        <v>0.112</v>
      </c>
      <c r="I1194">
        <v>4.1399999999999997</v>
      </c>
      <c r="J1194">
        <v>1194</v>
      </c>
    </row>
    <row r="1195" spans="1:10">
      <c r="A1195" s="120">
        <v>39546</v>
      </c>
      <c r="B1195">
        <v>2.1473</v>
      </c>
      <c r="C1195">
        <v>3.8</v>
      </c>
      <c r="E1195" s="170">
        <v>-0.16700000000000001</v>
      </c>
      <c r="G1195" s="170">
        <v>0.112</v>
      </c>
      <c r="I1195">
        <v>4.13</v>
      </c>
      <c r="J1195">
        <v>1195</v>
      </c>
    </row>
    <row r="1196" spans="1:10">
      <c r="A1196" s="120">
        <v>39547</v>
      </c>
      <c r="B1196">
        <v>2.1473</v>
      </c>
      <c r="C1196">
        <v>3.85</v>
      </c>
      <c r="D1196" s="170">
        <v>-0.16700000000000001</v>
      </c>
      <c r="E1196" s="170">
        <v>-0.16700000000000001</v>
      </c>
      <c r="F1196" s="170">
        <v>0.112</v>
      </c>
      <c r="G1196" s="170">
        <v>0.112</v>
      </c>
      <c r="I1196">
        <v>4.1100000000000003</v>
      </c>
      <c r="J1196">
        <v>1196</v>
      </c>
    </row>
    <row r="1197" spans="1:10">
      <c r="A1197" s="120">
        <v>39548</v>
      </c>
      <c r="B1197">
        <v>2.1473</v>
      </c>
      <c r="C1197">
        <v>3.8</v>
      </c>
      <c r="D1197" s="170">
        <v>-0.16889999999999999</v>
      </c>
      <c r="E1197" s="170">
        <v>-0.16889999999999999</v>
      </c>
      <c r="F1197" s="170">
        <v>9.7000000000000003E-2</v>
      </c>
      <c r="G1197" s="170">
        <v>9.7000000000000003E-2</v>
      </c>
      <c r="I1197">
        <v>4.07</v>
      </c>
      <c r="J1197">
        <v>1197</v>
      </c>
    </row>
    <row r="1198" spans="1:10">
      <c r="A1198" s="120">
        <v>39549</v>
      </c>
      <c r="B1198">
        <v>2.1473</v>
      </c>
      <c r="C1198">
        <v>3.8</v>
      </c>
      <c r="D1198" s="170">
        <v>-0.1211</v>
      </c>
      <c r="E1198" s="170">
        <v>-0.1211</v>
      </c>
      <c r="F1198" s="170">
        <v>0.10299999999999999</v>
      </c>
      <c r="G1198" s="170">
        <v>0.10299999999999999</v>
      </c>
      <c r="I1198">
        <v>4.03</v>
      </c>
      <c r="J1198">
        <v>1198</v>
      </c>
    </row>
    <row r="1199" spans="1:10">
      <c r="A1199" s="120">
        <v>39550</v>
      </c>
      <c r="B1199">
        <v>2.1473</v>
      </c>
      <c r="E1199" s="170">
        <v>-0.1211</v>
      </c>
      <c r="G1199" s="170">
        <v>0.10299999999999999</v>
      </c>
      <c r="I1199">
        <v>4.01</v>
      </c>
      <c r="J1199">
        <v>1199</v>
      </c>
    </row>
    <row r="1200" spans="1:10">
      <c r="A1200" s="120">
        <v>39551</v>
      </c>
      <c r="B1200">
        <v>2.1473</v>
      </c>
      <c r="E1200" s="170">
        <v>-0.1211</v>
      </c>
      <c r="G1200" s="170">
        <v>0.10299999999999999</v>
      </c>
      <c r="I1200">
        <v>4</v>
      </c>
      <c r="J1200">
        <v>1200</v>
      </c>
    </row>
    <row r="1201" spans="1:10">
      <c r="A1201" s="120">
        <v>39552</v>
      </c>
      <c r="B1201">
        <v>2.1473</v>
      </c>
      <c r="C1201">
        <v>3.8</v>
      </c>
      <c r="E1201" s="170">
        <v>-0.1343</v>
      </c>
      <c r="G1201" s="170">
        <v>9.0999999999999998E-2</v>
      </c>
      <c r="I1201">
        <v>3.97</v>
      </c>
      <c r="J1201">
        <v>1201</v>
      </c>
    </row>
    <row r="1202" spans="1:10">
      <c r="A1202" s="120">
        <v>39553</v>
      </c>
      <c r="B1202">
        <v>2.1473</v>
      </c>
      <c r="C1202">
        <v>3.8</v>
      </c>
      <c r="E1202" s="170">
        <v>-0.1343</v>
      </c>
      <c r="G1202" s="170">
        <v>9.0999999999999998E-2</v>
      </c>
      <c r="I1202">
        <v>3.96</v>
      </c>
      <c r="J1202">
        <v>1202</v>
      </c>
    </row>
    <row r="1203" spans="1:10">
      <c r="A1203" s="120">
        <v>39554</v>
      </c>
      <c r="B1203">
        <v>2.1473</v>
      </c>
      <c r="C1203">
        <v>3.7</v>
      </c>
      <c r="D1203" s="170">
        <v>-0.1343</v>
      </c>
      <c r="E1203" s="170">
        <v>-0.1343</v>
      </c>
      <c r="F1203" s="170">
        <v>9.0999999999999998E-2</v>
      </c>
      <c r="G1203" s="170">
        <v>9.0999999999999998E-2</v>
      </c>
      <c r="I1203">
        <v>3.95</v>
      </c>
      <c r="J1203">
        <v>1203</v>
      </c>
    </row>
    <row r="1204" spans="1:10">
      <c r="A1204" s="120">
        <v>39555</v>
      </c>
      <c r="B1204">
        <v>2.1473</v>
      </c>
      <c r="C1204">
        <v>3.55</v>
      </c>
      <c r="D1204" s="170">
        <v>-0.18640000000000001</v>
      </c>
      <c r="E1204" s="170">
        <v>-0.18640000000000001</v>
      </c>
      <c r="F1204" s="170">
        <v>4.2000000000000003E-2</v>
      </c>
      <c r="G1204" s="170">
        <v>4.2000000000000003E-2</v>
      </c>
      <c r="I1204">
        <v>3.91</v>
      </c>
      <c r="J1204">
        <v>1204</v>
      </c>
    </row>
    <row r="1205" spans="1:10">
      <c r="A1205" s="120">
        <v>39556</v>
      </c>
      <c r="B1205">
        <v>2.1473</v>
      </c>
      <c r="C1205">
        <v>3.7</v>
      </c>
      <c r="E1205" s="170">
        <v>-0.18640000000000001</v>
      </c>
      <c r="F1205" s="170">
        <v>6.3E-2</v>
      </c>
      <c r="G1205" s="170">
        <v>6.3E-2</v>
      </c>
      <c r="I1205">
        <v>3.88</v>
      </c>
      <c r="J1205">
        <v>1205</v>
      </c>
    </row>
    <row r="1206" spans="1:10">
      <c r="A1206" s="120">
        <v>39557</v>
      </c>
      <c r="B1206">
        <v>2.1473</v>
      </c>
      <c r="E1206" s="170">
        <v>-0.18640000000000001</v>
      </c>
      <c r="G1206" s="170">
        <v>6.3E-2</v>
      </c>
      <c r="I1206">
        <v>3.88</v>
      </c>
      <c r="J1206">
        <v>1206</v>
      </c>
    </row>
    <row r="1207" spans="1:10">
      <c r="A1207" s="120">
        <v>39558</v>
      </c>
      <c r="B1207">
        <v>2.1473</v>
      </c>
      <c r="E1207" s="170">
        <v>-0.17899999999999999</v>
      </c>
      <c r="G1207" s="170">
        <v>6.3E-2</v>
      </c>
      <c r="I1207">
        <v>3.88</v>
      </c>
      <c r="J1207">
        <v>1207</v>
      </c>
    </row>
    <row r="1208" spans="1:10">
      <c r="A1208" s="120">
        <v>39559</v>
      </c>
      <c r="B1208">
        <v>2.1473</v>
      </c>
      <c r="C1208">
        <v>3.55</v>
      </c>
      <c r="E1208" s="170">
        <v>-0.17169999999999999</v>
      </c>
      <c r="G1208" s="170">
        <v>-5.3999999999999999E-2</v>
      </c>
      <c r="I1208">
        <v>3.86</v>
      </c>
      <c r="J1208">
        <v>1208</v>
      </c>
    </row>
    <row r="1209" spans="1:10">
      <c r="A1209" s="120">
        <v>39560</v>
      </c>
      <c r="B1209">
        <v>2.1473</v>
      </c>
      <c r="C1209">
        <v>3.45</v>
      </c>
      <c r="E1209" s="170">
        <v>-0.17169999999999999</v>
      </c>
      <c r="G1209" s="170">
        <v>-5.3999999999999999E-2</v>
      </c>
      <c r="I1209">
        <v>3.84</v>
      </c>
      <c r="J1209">
        <v>1209</v>
      </c>
    </row>
    <row r="1210" spans="1:10">
      <c r="A1210" s="120">
        <v>39561</v>
      </c>
      <c r="B1210">
        <v>2.1473</v>
      </c>
      <c r="C1210">
        <v>3.45</v>
      </c>
      <c r="D1210" s="170">
        <v>-0.17169999999999999</v>
      </c>
      <c r="E1210" s="170">
        <v>-0.17169999999999999</v>
      </c>
      <c r="F1210" s="170">
        <v>-5.3999999999999999E-2</v>
      </c>
      <c r="G1210" s="170">
        <v>-5.3999999999999999E-2</v>
      </c>
      <c r="I1210">
        <v>3.82</v>
      </c>
      <c r="J1210">
        <v>1210</v>
      </c>
    </row>
    <row r="1211" spans="1:10">
      <c r="A1211" s="120">
        <v>39562</v>
      </c>
      <c r="B1211">
        <v>2.1473</v>
      </c>
      <c r="C1211">
        <v>3.45</v>
      </c>
      <c r="D1211" s="170">
        <v>-0.1515</v>
      </c>
      <c r="E1211" s="170">
        <v>-0.1515</v>
      </c>
      <c r="F1211" s="170">
        <v>-4.8000000000000001E-2</v>
      </c>
      <c r="G1211" s="170">
        <v>-4.8000000000000001E-2</v>
      </c>
      <c r="I1211">
        <v>3.79</v>
      </c>
      <c r="J1211">
        <v>1211</v>
      </c>
    </row>
    <row r="1212" spans="1:10">
      <c r="A1212" s="120">
        <v>39563</v>
      </c>
      <c r="B1212">
        <v>2.1473</v>
      </c>
      <c r="C1212">
        <v>3.35</v>
      </c>
      <c r="D1212" s="170">
        <v>-0.17599999999999999</v>
      </c>
      <c r="E1212" s="170">
        <v>-0.17599999999999999</v>
      </c>
      <c r="F1212" s="170">
        <v>-5.7000000000000002E-2</v>
      </c>
      <c r="G1212" s="170">
        <v>-5.7000000000000002E-2</v>
      </c>
      <c r="I1212">
        <v>3.76</v>
      </c>
      <c r="J1212">
        <v>1212</v>
      </c>
    </row>
    <row r="1213" spans="1:10">
      <c r="A1213" s="120">
        <v>39564</v>
      </c>
      <c r="B1213">
        <v>2.1473</v>
      </c>
      <c r="E1213" s="170">
        <v>-0.17599999999999999</v>
      </c>
      <c r="G1213" s="170">
        <v>-5.7000000000000002E-2</v>
      </c>
      <c r="I1213">
        <v>3.74</v>
      </c>
      <c r="J1213">
        <v>1213</v>
      </c>
    </row>
    <row r="1214" spans="1:10">
      <c r="A1214" s="120">
        <v>39565</v>
      </c>
      <c r="B1214">
        <v>2.1473</v>
      </c>
      <c r="E1214" s="170">
        <v>-0.17599999999999999</v>
      </c>
      <c r="G1214" s="170">
        <v>-5.7000000000000002E-2</v>
      </c>
      <c r="I1214">
        <v>3.73</v>
      </c>
      <c r="J1214">
        <v>1214</v>
      </c>
    </row>
    <row r="1215" spans="1:10">
      <c r="A1215" s="120">
        <v>39566</v>
      </c>
      <c r="B1215">
        <v>2.1473</v>
      </c>
      <c r="C1215">
        <v>3.4</v>
      </c>
      <c r="E1215" s="170">
        <v>-0.1065</v>
      </c>
      <c r="G1215" s="170">
        <v>-0.04</v>
      </c>
      <c r="I1215">
        <v>3.7</v>
      </c>
      <c r="J1215">
        <v>1215</v>
      </c>
    </row>
    <row r="1216" spans="1:10">
      <c r="A1216" s="120">
        <v>39567</v>
      </c>
      <c r="B1216">
        <v>2.1473</v>
      </c>
      <c r="C1216">
        <v>3.4</v>
      </c>
      <c r="E1216" s="170">
        <v>-0.1065</v>
      </c>
      <c r="G1216" s="170">
        <v>-0.04</v>
      </c>
      <c r="I1216">
        <v>3.69</v>
      </c>
      <c r="J1216">
        <v>1216</v>
      </c>
    </row>
    <row r="1217" spans="1:10">
      <c r="A1217" s="120">
        <v>39568</v>
      </c>
      <c r="B1217">
        <v>2.1473</v>
      </c>
      <c r="C1217">
        <v>3.5</v>
      </c>
      <c r="D1217" s="170">
        <v>-0.1065</v>
      </c>
      <c r="E1217" s="170">
        <v>-0.1065</v>
      </c>
      <c r="F1217" s="170">
        <v>-0.04</v>
      </c>
      <c r="G1217" s="170">
        <v>-0.04</v>
      </c>
      <c r="H1217" s="170">
        <v>0.29289999999999999</v>
      </c>
      <c r="I1217">
        <v>3.68</v>
      </c>
      <c r="J1217">
        <v>1217</v>
      </c>
    </row>
    <row r="1218" spans="1:10">
      <c r="A1218" s="120">
        <v>39569</v>
      </c>
      <c r="B1218">
        <v>2.1473</v>
      </c>
      <c r="E1218" s="170">
        <v>-0.1007</v>
      </c>
      <c r="G1218" s="170">
        <v>-4.7E-2</v>
      </c>
      <c r="I1218">
        <v>3.67</v>
      </c>
      <c r="J1218">
        <v>1218</v>
      </c>
    </row>
    <row r="1219" spans="1:10">
      <c r="A1219" s="120">
        <v>39570</v>
      </c>
      <c r="B1219">
        <v>2.1473</v>
      </c>
      <c r="C1219">
        <v>3.5</v>
      </c>
      <c r="D1219" s="170">
        <v>-9.5000000000000001E-2</v>
      </c>
      <c r="E1219" s="170">
        <v>-9.5000000000000001E-2</v>
      </c>
      <c r="F1219" s="170">
        <v>-5.2999999999999999E-2</v>
      </c>
      <c r="G1219" s="170">
        <v>-5.2999999999999999E-2</v>
      </c>
      <c r="I1219">
        <v>3.65</v>
      </c>
      <c r="J1219">
        <v>1219</v>
      </c>
    </row>
    <row r="1220" spans="1:10">
      <c r="A1220" s="120">
        <v>39571</v>
      </c>
      <c r="B1220">
        <v>2.1473</v>
      </c>
      <c r="E1220" s="170">
        <v>-9.5000000000000001E-2</v>
      </c>
      <c r="G1220" s="170">
        <v>-5.2999999999999999E-2</v>
      </c>
      <c r="I1220">
        <v>3.63</v>
      </c>
      <c r="J1220">
        <v>1220</v>
      </c>
    </row>
    <row r="1221" spans="1:10">
      <c r="A1221" s="120">
        <v>39572</v>
      </c>
      <c r="B1221">
        <v>2.1473</v>
      </c>
      <c r="E1221" s="170">
        <v>-9.5000000000000001E-2</v>
      </c>
      <c r="G1221" s="170">
        <v>-5.2999999999999999E-2</v>
      </c>
      <c r="I1221">
        <v>3.63</v>
      </c>
      <c r="J1221">
        <v>1221</v>
      </c>
    </row>
    <row r="1222" spans="1:10">
      <c r="A1222" s="120">
        <v>39573</v>
      </c>
      <c r="B1222">
        <v>2.1473</v>
      </c>
      <c r="E1222" s="170">
        <v>-8.3299999999999999E-2</v>
      </c>
      <c r="G1222" s="170">
        <v>-0.1</v>
      </c>
      <c r="I1222">
        <v>3.62</v>
      </c>
      <c r="J1222">
        <v>1222</v>
      </c>
    </row>
    <row r="1223" spans="1:10">
      <c r="A1223" s="120">
        <v>39574</v>
      </c>
      <c r="B1223">
        <v>2.1473</v>
      </c>
      <c r="C1223">
        <v>3.45</v>
      </c>
      <c r="E1223" s="170">
        <v>-8.3299999999999999E-2</v>
      </c>
      <c r="G1223" s="170">
        <v>-0.1</v>
      </c>
      <c r="I1223">
        <v>3.61</v>
      </c>
      <c r="J1223">
        <v>1223</v>
      </c>
    </row>
    <row r="1224" spans="1:10">
      <c r="A1224" s="120">
        <v>39575</v>
      </c>
      <c r="B1224">
        <v>2.1473</v>
      </c>
      <c r="C1224">
        <v>3.5</v>
      </c>
      <c r="D1224" s="170">
        <v>-8.3299999999999999E-2</v>
      </c>
      <c r="E1224" s="170">
        <v>-8.3299999999999999E-2</v>
      </c>
      <c r="F1224" s="170">
        <v>-0.1</v>
      </c>
      <c r="G1224" s="170">
        <v>-0.1</v>
      </c>
      <c r="I1224">
        <v>3.6</v>
      </c>
      <c r="J1224">
        <v>1224</v>
      </c>
    </row>
    <row r="1225" spans="1:10">
      <c r="A1225" s="120">
        <v>39576</v>
      </c>
      <c r="B1225">
        <v>2.1473</v>
      </c>
      <c r="C1225">
        <v>3.4</v>
      </c>
      <c r="D1225" s="170">
        <v>-9.7699999999999995E-2</v>
      </c>
      <c r="E1225" s="170">
        <v>-9.7699999999999995E-2</v>
      </c>
      <c r="F1225" s="170">
        <v>-0.115</v>
      </c>
      <c r="G1225" s="170">
        <v>-0.115</v>
      </c>
      <c r="I1225">
        <v>3.58</v>
      </c>
      <c r="J1225">
        <v>1225</v>
      </c>
    </row>
    <row r="1226" spans="1:10">
      <c r="A1226" s="120">
        <v>39577</v>
      </c>
      <c r="B1226">
        <v>2.1473</v>
      </c>
      <c r="E1226" s="170">
        <v>-9.7699999999999995E-2</v>
      </c>
      <c r="G1226" s="170">
        <v>-0.115</v>
      </c>
      <c r="I1226">
        <v>3.57</v>
      </c>
      <c r="J1226">
        <v>1226</v>
      </c>
    </row>
    <row r="1227" spans="1:10">
      <c r="A1227" s="120">
        <v>39578</v>
      </c>
      <c r="B1227">
        <v>2.1473</v>
      </c>
      <c r="E1227" s="170">
        <v>-9.7699999999999995E-2</v>
      </c>
      <c r="G1227" s="170">
        <v>-0.115</v>
      </c>
      <c r="I1227">
        <v>3.56</v>
      </c>
      <c r="J1227">
        <v>1227</v>
      </c>
    </row>
    <row r="1228" spans="1:10">
      <c r="A1228" s="120">
        <v>39579</v>
      </c>
      <c r="B1228">
        <v>2.1473</v>
      </c>
      <c r="E1228" s="170">
        <v>-7.1199999999999999E-2</v>
      </c>
      <c r="G1228" s="170">
        <v>-8.7999999999999995E-2</v>
      </c>
      <c r="I1228">
        <v>3.54</v>
      </c>
      <c r="J1228">
        <v>1228</v>
      </c>
    </row>
    <row r="1229" spans="1:10">
      <c r="A1229" s="120">
        <v>39580</v>
      </c>
      <c r="B1229">
        <v>2.1473</v>
      </c>
      <c r="C1229">
        <v>3.55</v>
      </c>
      <c r="E1229" s="170">
        <v>-4.4699999999999997E-2</v>
      </c>
      <c r="G1229" s="170">
        <v>-6.2E-2</v>
      </c>
      <c r="I1229">
        <v>3.53</v>
      </c>
      <c r="J1229">
        <v>1229</v>
      </c>
    </row>
    <row r="1230" spans="1:10">
      <c r="A1230" s="120">
        <v>39581</v>
      </c>
      <c r="B1230">
        <v>2.1473</v>
      </c>
      <c r="C1230">
        <v>3.55</v>
      </c>
      <c r="E1230" s="170">
        <v>-4.4699999999999997E-2</v>
      </c>
      <c r="G1230" s="170">
        <v>-6.2E-2</v>
      </c>
      <c r="I1230">
        <v>3.53</v>
      </c>
      <c r="J1230">
        <v>1230</v>
      </c>
    </row>
    <row r="1231" spans="1:10">
      <c r="A1231" s="120">
        <v>39582</v>
      </c>
      <c r="B1231">
        <v>2.1473</v>
      </c>
      <c r="C1231">
        <v>3.6</v>
      </c>
      <c r="D1231" s="170">
        <v>-4.4699999999999997E-2</v>
      </c>
      <c r="E1231" s="170">
        <v>-4.4699999999999997E-2</v>
      </c>
      <c r="F1231" s="170">
        <v>-6.2E-2</v>
      </c>
      <c r="G1231" s="170">
        <v>-6.2E-2</v>
      </c>
      <c r="I1231">
        <v>3.53</v>
      </c>
      <c r="J1231">
        <v>1231</v>
      </c>
    </row>
    <row r="1232" spans="1:10">
      <c r="A1232" s="120">
        <v>39583</v>
      </c>
      <c r="B1232">
        <v>2.1473</v>
      </c>
      <c r="C1232">
        <v>3.57</v>
      </c>
      <c r="D1232" s="170">
        <v>-5.2600000000000001E-2</v>
      </c>
      <c r="E1232" s="170">
        <v>-5.2600000000000001E-2</v>
      </c>
      <c r="F1232" s="170">
        <v>-7.5999999999999998E-2</v>
      </c>
      <c r="G1232" s="170">
        <v>-7.5999999999999998E-2</v>
      </c>
      <c r="I1232">
        <v>3.52</v>
      </c>
      <c r="J1232">
        <v>1232</v>
      </c>
    </row>
    <row r="1233" spans="1:10">
      <c r="A1233" s="120">
        <v>39584</v>
      </c>
      <c r="B1233">
        <v>2.1473</v>
      </c>
      <c r="C1233">
        <v>3.6</v>
      </c>
      <c r="D1233" s="170">
        <v>-1.8800000000000001E-2</v>
      </c>
      <c r="E1233" s="170">
        <v>-1.8800000000000001E-2</v>
      </c>
      <c r="F1233" s="170">
        <v>-8.5000000000000006E-2</v>
      </c>
      <c r="G1233" s="170">
        <v>-8.5000000000000006E-2</v>
      </c>
      <c r="I1233">
        <v>3.51</v>
      </c>
      <c r="J1233">
        <v>1233</v>
      </c>
    </row>
    <row r="1234" spans="1:10">
      <c r="A1234" s="120">
        <v>39585</v>
      </c>
      <c r="B1234">
        <v>2.1473</v>
      </c>
      <c r="E1234" s="170">
        <v>-1.8800000000000001E-2</v>
      </c>
      <c r="G1234" s="170">
        <v>-8.5000000000000006E-2</v>
      </c>
      <c r="I1234">
        <v>3.5</v>
      </c>
      <c r="J1234">
        <v>1234</v>
      </c>
    </row>
    <row r="1235" spans="1:10">
      <c r="A1235" s="120">
        <v>39586</v>
      </c>
      <c r="B1235">
        <v>2.1473</v>
      </c>
      <c r="E1235" s="170">
        <v>-1.8800000000000001E-2</v>
      </c>
      <c r="G1235" s="170">
        <v>-8.5000000000000006E-2</v>
      </c>
      <c r="I1235">
        <v>3.5</v>
      </c>
      <c r="J1235">
        <v>1235</v>
      </c>
    </row>
    <row r="1236" spans="1:10">
      <c r="A1236" s="120">
        <v>39587</v>
      </c>
      <c r="B1236">
        <v>2.1473</v>
      </c>
      <c r="C1236">
        <v>3.55</v>
      </c>
      <c r="E1236" s="170">
        <v>-6.1100000000000002E-2</v>
      </c>
      <c r="G1236" s="170">
        <v>-0.13</v>
      </c>
      <c r="I1236">
        <v>3.49</v>
      </c>
      <c r="J1236">
        <v>1236</v>
      </c>
    </row>
    <row r="1237" spans="1:10">
      <c r="A1237" s="120">
        <v>39588</v>
      </c>
      <c r="B1237">
        <v>2.1473</v>
      </c>
      <c r="C1237">
        <v>3.4</v>
      </c>
      <c r="E1237" s="170">
        <v>-6.1100000000000002E-2</v>
      </c>
      <c r="G1237" s="170">
        <v>-0.17499999999999999</v>
      </c>
      <c r="I1237">
        <v>3.49</v>
      </c>
      <c r="J1237">
        <v>1237</v>
      </c>
    </row>
    <row r="1238" spans="1:10">
      <c r="A1238" s="120">
        <v>39589</v>
      </c>
      <c r="B1238">
        <v>2.1473</v>
      </c>
      <c r="C1238">
        <v>3.3</v>
      </c>
      <c r="D1238" s="170">
        <v>-6.1100000000000002E-2</v>
      </c>
      <c r="E1238" s="170">
        <v>-6.1100000000000002E-2</v>
      </c>
      <c r="G1238" s="170">
        <v>-0.17499999999999999</v>
      </c>
      <c r="I1238">
        <v>3.48</v>
      </c>
      <c r="J1238">
        <v>1238</v>
      </c>
    </row>
    <row r="1239" spans="1:10">
      <c r="A1239" s="120">
        <v>39590</v>
      </c>
      <c r="B1239">
        <v>2.1473</v>
      </c>
      <c r="C1239">
        <v>3.3</v>
      </c>
      <c r="D1239" s="170">
        <v>-3.3799999999999997E-2</v>
      </c>
      <c r="E1239" s="170">
        <v>-3.3799999999999997E-2</v>
      </c>
      <c r="F1239" s="170">
        <v>-0.17499999999999999</v>
      </c>
      <c r="G1239" s="170">
        <v>-0.17499999999999999</v>
      </c>
      <c r="I1239">
        <v>3.46</v>
      </c>
      <c r="J1239">
        <v>1239</v>
      </c>
    </row>
    <row r="1240" spans="1:10">
      <c r="A1240" s="120">
        <v>39591</v>
      </c>
      <c r="B1240">
        <v>2.1473</v>
      </c>
      <c r="C1240">
        <v>3.3</v>
      </c>
      <c r="D1240" s="170">
        <v>-3.3799999999999997E-2</v>
      </c>
      <c r="E1240" s="170">
        <v>-3.3799999999999997E-2</v>
      </c>
      <c r="F1240" s="170">
        <v>-0.17100000000000001</v>
      </c>
      <c r="G1240" s="170">
        <v>-0.17100000000000001</v>
      </c>
      <c r="I1240">
        <v>3.46</v>
      </c>
      <c r="J1240">
        <v>1240</v>
      </c>
    </row>
    <row r="1241" spans="1:10">
      <c r="A1241" s="120">
        <v>39592</v>
      </c>
      <c r="B1241">
        <v>2.1473</v>
      </c>
      <c r="E1241" s="170">
        <v>-3.3799999999999997E-2</v>
      </c>
      <c r="G1241" s="170">
        <v>-0.17100000000000001</v>
      </c>
      <c r="I1241">
        <v>3.46</v>
      </c>
      <c r="J1241">
        <v>1241</v>
      </c>
    </row>
    <row r="1242" spans="1:10">
      <c r="A1242" s="120">
        <v>39593</v>
      </c>
      <c r="B1242">
        <v>2.1473</v>
      </c>
      <c r="E1242" s="170">
        <v>-3.3799999999999997E-2</v>
      </c>
      <c r="G1242" s="170">
        <v>-0.17100000000000001</v>
      </c>
      <c r="I1242">
        <v>3.46</v>
      </c>
      <c r="J1242">
        <v>1242</v>
      </c>
    </row>
    <row r="1243" spans="1:10">
      <c r="A1243" s="120">
        <v>39594</v>
      </c>
      <c r="B1243">
        <v>2.1473</v>
      </c>
      <c r="E1243" s="170">
        <v>-3.4500000000000003E-2</v>
      </c>
      <c r="G1243" s="170">
        <v>-0.16800000000000001</v>
      </c>
      <c r="I1243">
        <v>3.46</v>
      </c>
      <c r="J1243">
        <v>1243</v>
      </c>
    </row>
    <row r="1244" spans="1:10">
      <c r="A1244" s="120">
        <v>39595</v>
      </c>
      <c r="B1244">
        <v>2.1473</v>
      </c>
      <c r="C1244">
        <v>3.25</v>
      </c>
      <c r="E1244" s="170">
        <v>-3.4500000000000003E-2</v>
      </c>
      <c r="G1244" s="170">
        <v>-0.16800000000000001</v>
      </c>
      <c r="I1244">
        <v>3.45</v>
      </c>
      <c r="J1244">
        <v>1244</v>
      </c>
    </row>
    <row r="1245" spans="1:10">
      <c r="A1245" s="120">
        <v>39596</v>
      </c>
      <c r="B1245">
        <v>2.1473</v>
      </c>
      <c r="C1245">
        <v>3.25</v>
      </c>
      <c r="D1245" s="170">
        <v>-3.4500000000000003E-2</v>
      </c>
      <c r="E1245" s="170">
        <v>-3.4500000000000003E-2</v>
      </c>
      <c r="F1245" s="170">
        <v>-0.16800000000000001</v>
      </c>
      <c r="G1245" s="170">
        <v>-0.16800000000000001</v>
      </c>
      <c r="I1245">
        <v>3.44</v>
      </c>
      <c r="J1245">
        <v>1245</v>
      </c>
    </row>
    <row r="1246" spans="1:10">
      <c r="A1246" s="120">
        <v>39597</v>
      </c>
      <c r="B1246">
        <v>2.1473</v>
      </c>
      <c r="C1246">
        <v>3.3</v>
      </c>
      <c r="D1246" s="170">
        <v>-1.9599999999999999E-2</v>
      </c>
      <c r="E1246" s="170">
        <v>-1.9599999999999999E-2</v>
      </c>
      <c r="F1246" s="170">
        <v>-0.16</v>
      </c>
      <c r="G1246" s="170">
        <v>-0.16</v>
      </c>
      <c r="I1246">
        <v>3.44</v>
      </c>
      <c r="J1246">
        <v>1246</v>
      </c>
    </row>
    <row r="1247" spans="1:10">
      <c r="A1247" s="120">
        <v>39598</v>
      </c>
      <c r="B1247">
        <v>2.1473</v>
      </c>
      <c r="C1247">
        <v>3.4</v>
      </c>
      <c r="D1247" s="170">
        <v>-1.8800000000000001E-2</v>
      </c>
      <c r="E1247" s="170">
        <v>-1.8800000000000001E-2</v>
      </c>
      <c r="F1247" s="170">
        <v>-0.11799999999999999</v>
      </c>
      <c r="G1247" s="170">
        <v>-0.11799999999999999</v>
      </c>
      <c r="I1247">
        <v>3.44</v>
      </c>
      <c r="J1247">
        <v>1247</v>
      </c>
    </row>
    <row r="1248" spans="1:10">
      <c r="A1248" s="120">
        <v>39599</v>
      </c>
      <c r="B1248">
        <v>2.1473</v>
      </c>
      <c r="E1248" s="170">
        <v>-1.8800000000000001E-2</v>
      </c>
      <c r="G1248" s="170">
        <v>-0.11799999999999999</v>
      </c>
      <c r="H1248" s="170">
        <v>0.3145</v>
      </c>
      <c r="I1248">
        <v>3.43</v>
      </c>
      <c r="J1248">
        <v>1248</v>
      </c>
    </row>
    <row r="1249" spans="1:10">
      <c r="A1249" s="120">
        <v>39600</v>
      </c>
      <c r="B1249">
        <v>2.1473</v>
      </c>
      <c r="E1249" s="170">
        <v>-1.8800000000000001E-2</v>
      </c>
      <c r="G1249" s="170">
        <v>-0.11799999999999999</v>
      </c>
      <c r="I1249">
        <v>3.43</v>
      </c>
      <c r="J1249">
        <v>1249</v>
      </c>
    </row>
    <row r="1250" spans="1:10">
      <c r="A1250" s="120">
        <v>39601</v>
      </c>
      <c r="B1250">
        <v>2.1473</v>
      </c>
      <c r="C1250">
        <v>3.6</v>
      </c>
      <c r="E1250" s="170">
        <v>-1.9E-2</v>
      </c>
      <c r="G1250" s="170">
        <v>-0.14399999999999999</v>
      </c>
      <c r="I1250">
        <v>3.44</v>
      </c>
      <c r="J1250">
        <v>1250</v>
      </c>
    </row>
    <row r="1251" spans="1:10">
      <c r="A1251" s="120">
        <v>39602</v>
      </c>
      <c r="B1251">
        <v>2.1473</v>
      </c>
      <c r="C1251">
        <v>3.55</v>
      </c>
      <c r="E1251" s="170">
        <v>-1.9199999999999998E-2</v>
      </c>
      <c r="G1251" s="170">
        <v>-0.14399999999999999</v>
      </c>
      <c r="I1251">
        <v>3.44</v>
      </c>
      <c r="J1251">
        <v>1251</v>
      </c>
    </row>
    <row r="1252" spans="1:10">
      <c r="A1252" s="120">
        <v>39603</v>
      </c>
      <c r="B1252">
        <v>2.1473</v>
      </c>
      <c r="C1252">
        <v>3.35</v>
      </c>
      <c r="E1252" s="170">
        <v>-1.9199999999999998E-2</v>
      </c>
      <c r="F1252" s="170">
        <v>-0.14399999999999999</v>
      </c>
      <c r="G1252" s="170">
        <v>-0.14399999999999999</v>
      </c>
      <c r="I1252">
        <v>3.44</v>
      </c>
      <c r="J1252">
        <v>1252</v>
      </c>
    </row>
    <row r="1253" spans="1:10">
      <c r="A1253" s="120">
        <v>39604</v>
      </c>
      <c r="B1253">
        <v>2.1473</v>
      </c>
      <c r="C1253">
        <v>3.35</v>
      </c>
      <c r="D1253" s="170">
        <v>-1.9199999999999998E-2</v>
      </c>
      <c r="E1253" s="170">
        <v>-1.9199999999999998E-2</v>
      </c>
      <c r="F1253" s="170">
        <v>-0.14599999999999999</v>
      </c>
      <c r="G1253" s="170">
        <v>-0.14599999999999999</v>
      </c>
      <c r="I1253">
        <v>3.43</v>
      </c>
      <c r="J1253">
        <v>1253</v>
      </c>
    </row>
    <row r="1254" spans="1:10">
      <c r="A1254" s="120">
        <v>39605</v>
      </c>
      <c r="B1254">
        <v>2.1473</v>
      </c>
      <c r="C1254">
        <v>3.4</v>
      </c>
      <c r="D1254" s="170">
        <v>-1.8800000000000001E-2</v>
      </c>
      <c r="E1254" s="170">
        <v>-1.8800000000000001E-2</v>
      </c>
      <c r="F1254" s="170">
        <v>-0.129</v>
      </c>
      <c r="G1254" s="170">
        <v>-0.129</v>
      </c>
      <c r="I1254">
        <v>3.43</v>
      </c>
      <c r="J1254">
        <v>1254</v>
      </c>
    </row>
    <row r="1255" spans="1:10">
      <c r="A1255" s="120">
        <v>39606</v>
      </c>
      <c r="B1255">
        <v>2.1473</v>
      </c>
      <c r="E1255" s="170">
        <v>-1.8800000000000001E-2</v>
      </c>
      <c r="G1255" s="170">
        <v>-0.129</v>
      </c>
      <c r="I1255">
        <v>3.43</v>
      </c>
      <c r="J1255">
        <v>1255</v>
      </c>
    </row>
    <row r="1256" spans="1:10">
      <c r="A1256" s="120">
        <v>39607</v>
      </c>
      <c r="B1256">
        <v>2.1484999999999999</v>
      </c>
      <c r="E1256" s="170">
        <v>-1.8800000000000001E-2</v>
      </c>
      <c r="G1256" s="170">
        <v>-0.129</v>
      </c>
      <c r="I1256">
        <v>3.43</v>
      </c>
      <c r="J1256">
        <v>1256</v>
      </c>
    </row>
    <row r="1257" spans="1:10">
      <c r="A1257" s="120">
        <v>39608</v>
      </c>
      <c r="B1257">
        <v>2.1484999999999999</v>
      </c>
      <c r="C1257">
        <v>3.35</v>
      </c>
      <c r="E1257" s="170">
        <v>-3.2599999999999997E-2</v>
      </c>
      <c r="G1257" s="170">
        <v>-0.14599999999999999</v>
      </c>
      <c r="I1257">
        <v>3.43</v>
      </c>
      <c r="J1257">
        <v>1257</v>
      </c>
    </row>
    <row r="1258" spans="1:10">
      <c r="A1258" s="120">
        <v>39609</v>
      </c>
      <c r="B1258">
        <v>2.1473</v>
      </c>
      <c r="C1258">
        <v>3.45</v>
      </c>
      <c r="E1258" s="170">
        <v>-3.2599999999999997E-2</v>
      </c>
      <c r="G1258" s="170">
        <v>-0.16200000000000001</v>
      </c>
      <c r="I1258">
        <v>3.43</v>
      </c>
      <c r="J1258">
        <v>1258</v>
      </c>
    </row>
    <row r="1259" spans="1:10">
      <c r="A1259" s="120">
        <v>39610</v>
      </c>
      <c r="B1259">
        <v>2.1484999999999999</v>
      </c>
      <c r="C1259">
        <v>3.4</v>
      </c>
      <c r="D1259" s="170">
        <v>-3.2599999999999997E-2</v>
      </c>
      <c r="E1259" s="170">
        <v>-3.2599999999999997E-2</v>
      </c>
      <c r="G1259" s="170">
        <v>-0.16200000000000001</v>
      </c>
      <c r="I1259">
        <v>3.43</v>
      </c>
      <c r="J1259">
        <v>1259</v>
      </c>
    </row>
    <row r="1260" spans="1:10">
      <c r="A1260" s="120">
        <v>39611</v>
      </c>
      <c r="B1260">
        <v>2.1484999999999999</v>
      </c>
      <c r="C1260">
        <v>3.35</v>
      </c>
      <c r="D1260" s="170">
        <v>-4.6800000000000001E-2</v>
      </c>
      <c r="E1260" s="170">
        <v>-4.6800000000000001E-2</v>
      </c>
      <c r="F1260" s="170">
        <v>-0.16200000000000001</v>
      </c>
      <c r="G1260" s="170">
        <v>-0.16200000000000001</v>
      </c>
      <c r="I1260">
        <v>3.42</v>
      </c>
      <c r="J1260">
        <v>1260</v>
      </c>
    </row>
    <row r="1261" spans="1:10">
      <c r="A1261" s="120">
        <v>39612</v>
      </c>
      <c r="B1261">
        <v>2.1473</v>
      </c>
      <c r="C1261">
        <v>3.35</v>
      </c>
      <c r="D1261" s="170">
        <v>-6.0100000000000001E-2</v>
      </c>
      <c r="E1261" s="170">
        <v>-6.0100000000000001E-2</v>
      </c>
      <c r="F1261" s="170">
        <v>-0.17</v>
      </c>
      <c r="G1261" s="170">
        <v>-0.17</v>
      </c>
      <c r="I1261">
        <v>3.41</v>
      </c>
      <c r="J1261">
        <v>1261</v>
      </c>
    </row>
    <row r="1262" spans="1:10">
      <c r="A1262" s="120">
        <v>39613</v>
      </c>
      <c r="B1262">
        <v>2.1473</v>
      </c>
      <c r="E1262" s="170">
        <v>-6.0100000000000001E-2</v>
      </c>
      <c r="G1262" s="170">
        <v>-0.17</v>
      </c>
      <c r="I1262">
        <v>3.4</v>
      </c>
      <c r="J1262">
        <v>1262</v>
      </c>
    </row>
    <row r="1263" spans="1:10">
      <c r="A1263" s="120">
        <v>39614</v>
      </c>
      <c r="B1263">
        <v>2.1484999999999999</v>
      </c>
      <c r="E1263" s="170">
        <v>-6.0100000000000001E-2</v>
      </c>
      <c r="G1263" s="170">
        <v>-0.17</v>
      </c>
      <c r="I1263">
        <v>3.39</v>
      </c>
      <c r="J1263">
        <v>1263</v>
      </c>
    </row>
    <row r="1264" spans="1:10">
      <c r="A1264" s="120">
        <v>39615</v>
      </c>
      <c r="B1264">
        <v>2.1484999999999999</v>
      </c>
      <c r="C1264">
        <v>3.45</v>
      </c>
      <c r="E1264" s="170">
        <v>-1.46E-2</v>
      </c>
      <c r="G1264" s="170">
        <v>-0.14899999999999999</v>
      </c>
      <c r="I1264">
        <v>3.38</v>
      </c>
      <c r="J1264">
        <v>1264</v>
      </c>
    </row>
    <row r="1265" spans="1:10">
      <c r="A1265" s="120">
        <v>39616</v>
      </c>
      <c r="B1265">
        <v>2.1484999999999999</v>
      </c>
      <c r="C1265">
        <v>3.42</v>
      </c>
      <c r="E1265" s="170">
        <v>-1.46E-2</v>
      </c>
      <c r="G1265" s="170">
        <v>-0.14899999999999999</v>
      </c>
      <c r="I1265">
        <v>3.38</v>
      </c>
      <c r="J1265">
        <v>1265</v>
      </c>
    </row>
    <row r="1266" spans="1:10">
      <c r="A1266" s="120">
        <v>39617</v>
      </c>
      <c r="B1266">
        <v>2.1484999999999999</v>
      </c>
      <c r="C1266">
        <v>3.48</v>
      </c>
      <c r="D1266" s="170">
        <v>-1.46E-2</v>
      </c>
      <c r="E1266" s="170">
        <v>-1.46E-2</v>
      </c>
      <c r="F1266" s="170">
        <v>-0.14899999999999999</v>
      </c>
      <c r="G1266" s="170">
        <v>-0.14899999999999999</v>
      </c>
      <c r="I1266">
        <v>3.39</v>
      </c>
      <c r="J1266">
        <v>1266</v>
      </c>
    </row>
    <row r="1267" spans="1:10">
      <c r="A1267" s="120">
        <v>39618</v>
      </c>
      <c r="B1267">
        <v>2.1484999999999999</v>
      </c>
      <c r="C1267">
        <v>3.45</v>
      </c>
      <c r="D1267" s="170">
        <v>0.02</v>
      </c>
      <c r="E1267" s="170">
        <v>0.02</v>
      </c>
      <c r="F1267" s="170">
        <v>-0.153</v>
      </c>
      <c r="G1267" s="170">
        <v>-0.153</v>
      </c>
      <c r="I1267">
        <v>3.38</v>
      </c>
      <c r="J1267">
        <v>1267</v>
      </c>
    </row>
    <row r="1268" spans="1:10">
      <c r="A1268" s="120">
        <v>39619</v>
      </c>
      <c r="B1268">
        <v>2.1484999999999999</v>
      </c>
      <c r="C1268">
        <v>3.5</v>
      </c>
      <c r="D1268" s="170">
        <v>6.6199999999999995E-2</v>
      </c>
      <c r="E1268" s="170">
        <v>6.6199999999999995E-2</v>
      </c>
      <c r="F1268" s="170">
        <v>-0.14499999999999999</v>
      </c>
      <c r="G1268" s="170">
        <v>-0.14499999999999999</v>
      </c>
      <c r="I1268">
        <v>3.39</v>
      </c>
      <c r="J1268">
        <v>1268</v>
      </c>
    </row>
    <row r="1269" spans="1:10">
      <c r="A1269" s="120">
        <v>39620</v>
      </c>
      <c r="B1269">
        <v>2.1484999999999999</v>
      </c>
      <c r="E1269" s="170">
        <v>6.6199999999999995E-2</v>
      </c>
      <c r="G1269" s="170">
        <v>-0.14499999999999999</v>
      </c>
      <c r="I1269">
        <v>3.39</v>
      </c>
      <c r="J1269">
        <v>1269</v>
      </c>
    </row>
    <row r="1270" spans="1:10">
      <c r="A1270" s="120">
        <v>39621</v>
      </c>
      <c r="B1270">
        <v>2.1484999999999999</v>
      </c>
      <c r="E1270" s="170">
        <v>6.6199999999999995E-2</v>
      </c>
      <c r="G1270" s="170">
        <v>-0.14499999999999999</v>
      </c>
      <c r="I1270">
        <v>3.4</v>
      </c>
      <c r="J1270">
        <v>1270</v>
      </c>
    </row>
    <row r="1271" spans="1:10">
      <c r="A1271" s="120">
        <v>39622</v>
      </c>
      <c r="B1271">
        <v>2.1484999999999999</v>
      </c>
      <c r="E1271" s="170">
        <v>5.4300000000000001E-2</v>
      </c>
      <c r="G1271" s="170">
        <v>-0.155</v>
      </c>
      <c r="I1271">
        <v>3.4</v>
      </c>
      <c r="J1271">
        <v>1271</v>
      </c>
    </row>
    <row r="1272" spans="1:10">
      <c r="A1272" s="120">
        <v>39623</v>
      </c>
      <c r="B1272">
        <v>2.1484999999999999</v>
      </c>
      <c r="E1272" s="170">
        <v>4.24E-2</v>
      </c>
      <c r="G1272" s="170">
        <v>-0.155</v>
      </c>
      <c r="I1272">
        <v>3.4</v>
      </c>
      <c r="J1272">
        <v>1272</v>
      </c>
    </row>
    <row r="1273" spans="1:10">
      <c r="A1273" s="120">
        <v>39624</v>
      </c>
      <c r="B1273">
        <v>2.1484999999999999</v>
      </c>
      <c r="C1273">
        <v>3.4</v>
      </c>
      <c r="E1273" s="170">
        <v>4.24E-2</v>
      </c>
      <c r="F1273" s="170">
        <v>-0.155</v>
      </c>
      <c r="G1273" s="170">
        <v>-0.155</v>
      </c>
      <c r="I1273">
        <v>3.4</v>
      </c>
      <c r="J1273">
        <v>1273</v>
      </c>
    </row>
    <row r="1274" spans="1:10">
      <c r="A1274" s="120">
        <v>39625</v>
      </c>
      <c r="B1274">
        <v>2.1484999999999999</v>
      </c>
      <c r="C1274">
        <v>3.37</v>
      </c>
      <c r="D1274" s="170">
        <v>4.24E-2</v>
      </c>
      <c r="E1274" s="170">
        <v>4.24E-2</v>
      </c>
      <c r="F1274" s="170">
        <v>-0.13200000000000001</v>
      </c>
      <c r="G1274" s="170">
        <v>-0.13200000000000001</v>
      </c>
      <c r="I1274">
        <v>3.4</v>
      </c>
      <c r="J1274">
        <v>1274</v>
      </c>
    </row>
    <row r="1275" spans="1:10">
      <c r="A1275" s="120">
        <v>39626</v>
      </c>
      <c r="B1275">
        <v>2.1484999999999999</v>
      </c>
      <c r="C1275">
        <v>3.45</v>
      </c>
      <c r="D1275" s="170">
        <v>6.7100000000000007E-2</v>
      </c>
      <c r="E1275" s="170">
        <v>6.7100000000000007E-2</v>
      </c>
      <c r="F1275" s="170">
        <v>-0.128</v>
      </c>
      <c r="G1275" s="170">
        <v>-0.128</v>
      </c>
      <c r="I1275">
        <v>3.41</v>
      </c>
      <c r="J1275">
        <v>1275</v>
      </c>
    </row>
    <row r="1276" spans="1:10">
      <c r="A1276" s="120">
        <v>39627</v>
      </c>
      <c r="B1276">
        <v>2.1484999999999999</v>
      </c>
      <c r="E1276" s="170">
        <v>6.7100000000000007E-2</v>
      </c>
      <c r="G1276" s="170">
        <v>-0.128</v>
      </c>
      <c r="I1276">
        <v>3.42</v>
      </c>
      <c r="J1276">
        <v>1276</v>
      </c>
    </row>
    <row r="1277" spans="1:10">
      <c r="A1277" s="120">
        <v>39628</v>
      </c>
      <c r="B1277">
        <v>2.1484999999999999</v>
      </c>
      <c r="E1277" s="170">
        <v>6.7100000000000007E-2</v>
      </c>
      <c r="G1277" s="170">
        <v>-0.128</v>
      </c>
      <c r="I1277">
        <v>3.42</v>
      </c>
      <c r="J1277">
        <v>1277</v>
      </c>
    </row>
    <row r="1278" spans="1:10">
      <c r="A1278" s="120">
        <v>39629</v>
      </c>
      <c r="B1278">
        <v>2.1484999999999999</v>
      </c>
      <c r="C1278">
        <v>3.45</v>
      </c>
      <c r="E1278" s="170">
        <v>-2.2700000000000001E-2</v>
      </c>
      <c r="G1278" s="170">
        <v>-0.128</v>
      </c>
      <c r="H1278" s="170">
        <v>0.3216</v>
      </c>
      <c r="I1278">
        <v>3.43</v>
      </c>
      <c r="J1278">
        <v>1278</v>
      </c>
    </row>
    <row r="1279" spans="1:10">
      <c r="A1279" s="120">
        <v>39630</v>
      </c>
      <c r="B1279">
        <v>2.1484999999999999</v>
      </c>
      <c r="C1279">
        <v>3.45</v>
      </c>
      <c r="E1279" s="170">
        <v>-2.2700000000000001E-2</v>
      </c>
      <c r="G1279" s="170">
        <v>-0.122</v>
      </c>
      <c r="I1279">
        <v>3.43</v>
      </c>
      <c r="J1279">
        <v>1279</v>
      </c>
    </row>
    <row r="1280" spans="1:10">
      <c r="A1280" s="120">
        <v>39631</v>
      </c>
      <c r="B1280">
        <v>2.1484999999999999</v>
      </c>
      <c r="C1280">
        <v>3.5</v>
      </c>
      <c r="D1280" s="170">
        <v>-2.2700000000000001E-2</v>
      </c>
      <c r="E1280" s="170">
        <v>-2.2700000000000001E-2</v>
      </c>
      <c r="G1280" s="170">
        <v>-0.122</v>
      </c>
      <c r="I1280">
        <v>3.43</v>
      </c>
      <c r="J1280">
        <v>1280</v>
      </c>
    </row>
    <row r="1281" spans="1:10">
      <c r="A1281" s="120">
        <v>39632</v>
      </c>
      <c r="B1281">
        <v>2.1522999999999999</v>
      </c>
      <c r="E1281" s="170">
        <v>6.3E-3</v>
      </c>
      <c r="G1281" s="170">
        <v>-0.122</v>
      </c>
      <c r="I1281">
        <v>3.42</v>
      </c>
      <c r="J1281">
        <v>1281</v>
      </c>
    </row>
    <row r="1282" spans="1:10">
      <c r="A1282" s="120">
        <v>39633</v>
      </c>
      <c r="B1282">
        <v>2.1473</v>
      </c>
      <c r="C1282">
        <v>3.45</v>
      </c>
      <c r="D1282" s="170">
        <v>3.5299999999999998E-2</v>
      </c>
      <c r="E1282" s="170">
        <v>3.5299999999999998E-2</v>
      </c>
      <c r="F1282" s="170">
        <v>-0.122</v>
      </c>
      <c r="G1282" s="170">
        <v>-0.122</v>
      </c>
      <c r="I1282">
        <v>3.42</v>
      </c>
      <c r="J1282">
        <v>1282</v>
      </c>
    </row>
    <row r="1283" spans="1:10">
      <c r="A1283" s="120">
        <v>39634</v>
      </c>
      <c r="B1283">
        <v>2.1473</v>
      </c>
      <c r="E1283" s="170">
        <v>3.5299999999999998E-2</v>
      </c>
      <c r="G1283" s="170">
        <v>-0.122</v>
      </c>
      <c r="I1283">
        <v>3.42</v>
      </c>
      <c r="J1283">
        <v>1283</v>
      </c>
    </row>
    <row r="1284" spans="1:10">
      <c r="A1284" s="120">
        <v>39635</v>
      </c>
      <c r="B1284">
        <v>2.1473</v>
      </c>
      <c r="E1284" s="170">
        <v>3.5299999999999998E-2</v>
      </c>
      <c r="G1284" s="170">
        <v>-0.122</v>
      </c>
      <c r="I1284">
        <v>3.43</v>
      </c>
      <c r="J1284">
        <v>1284</v>
      </c>
    </row>
    <row r="1285" spans="1:10">
      <c r="A1285" s="120">
        <v>39636</v>
      </c>
      <c r="B1285">
        <v>2.1473</v>
      </c>
      <c r="C1285">
        <v>3.4</v>
      </c>
      <c r="E1285" s="170">
        <v>2.0299999999999999E-2</v>
      </c>
      <c r="G1285" s="170">
        <v>-0.13</v>
      </c>
      <c r="I1285">
        <v>3.43</v>
      </c>
      <c r="J1285">
        <v>1285</v>
      </c>
    </row>
    <row r="1286" spans="1:10">
      <c r="A1286" s="120">
        <v>39637</v>
      </c>
      <c r="B1286">
        <v>2.1484999999999999</v>
      </c>
      <c r="C1286">
        <v>3.4</v>
      </c>
      <c r="E1286" s="170">
        <v>2.0299999999999999E-2</v>
      </c>
      <c r="G1286" s="170">
        <v>-0.13</v>
      </c>
      <c r="I1286">
        <v>3.42</v>
      </c>
      <c r="J1286">
        <v>1286</v>
      </c>
    </row>
    <row r="1287" spans="1:10">
      <c r="A1287" s="120">
        <v>39638</v>
      </c>
      <c r="B1287">
        <v>2.1473</v>
      </c>
      <c r="C1287">
        <v>3.4</v>
      </c>
      <c r="D1287" s="170">
        <v>2.0299999999999999E-2</v>
      </c>
      <c r="E1287" s="170">
        <v>2.0299999999999999E-2</v>
      </c>
      <c r="F1287" s="170">
        <v>-0.13</v>
      </c>
      <c r="G1287" s="170">
        <v>-0.13</v>
      </c>
      <c r="I1287">
        <v>3.42</v>
      </c>
      <c r="J1287">
        <v>1287</v>
      </c>
    </row>
    <row r="1288" spans="1:10">
      <c r="A1288" s="120">
        <v>39639</v>
      </c>
      <c r="B1288">
        <v>2.1473</v>
      </c>
      <c r="C1288">
        <v>3.4</v>
      </c>
      <c r="D1288" s="170">
        <v>-9.2999999999999992E-3</v>
      </c>
      <c r="E1288" s="170">
        <v>-9.2999999999999992E-3</v>
      </c>
      <c r="F1288" s="170">
        <v>-0.13</v>
      </c>
      <c r="G1288" s="170">
        <v>-0.13</v>
      </c>
      <c r="I1288">
        <v>3.43</v>
      </c>
      <c r="J1288">
        <v>1288</v>
      </c>
    </row>
    <row r="1289" spans="1:10">
      <c r="A1289" s="120">
        <v>39640</v>
      </c>
      <c r="B1289">
        <v>2.1473</v>
      </c>
      <c r="C1289">
        <v>3.45</v>
      </c>
      <c r="D1289" s="170">
        <v>0.02</v>
      </c>
      <c r="E1289" s="170">
        <v>0.02</v>
      </c>
      <c r="F1289" s="170">
        <v>-0.124</v>
      </c>
      <c r="G1289" s="170">
        <v>-0.124</v>
      </c>
      <c r="I1289">
        <v>3.43</v>
      </c>
      <c r="J1289">
        <v>1289</v>
      </c>
    </row>
    <row r="1290" spans="1:10">
      <c r="A1290" s="120">
        <v>39641</v>
      </c>
      <c r="B1290">
        <v>2.1473</v>
      </c>
      <c r="E1290" s="170">
        <v>0.02</v>
      </c>
      <c r="G1290" s="170">
        <v>-0.124</v>
      </c>
      <c r="I1290">
        <v>3.43</v>
      </c>
      <c r="J1290">
        <v>1290</v>
      </c>
    </row>
    <row r="1291" spans="1:10">
      <c r="A1291" s="120">
        <v>39642</v>
      </c>
      <c r="B1291">
        <v>2.1473</v>
      </c>
      <c r="E1291" s="170">
        <v>0.02</v>
      </c>
      <c r="G1291" s="170">
        <v>-0.124</v>
      </c>
      <c r="I1291">
        <v>3.43</v>
      </c>
      <c r="J1291">
        <v>1291</v>
      </c>
    </row>
    <row r="1292" spans="1:10">
      <c r="A1292" s="120">
        <v>39643</v>
      </c>
      <c r="B1292">
        <v>2.1473</v>
      </c>
      <c r="C1292">
        <v>3.43</v>
      </c>
      <c r="E1292" s="170">
        <v>-6.4000000000000003E-3</v>
      </c>
      <c r="G1292" s="170">
        <v>-0.14799999999999999</v>
      </c>
      <c r="I1292">
        <v>3.44</v>
      </c>
      <c r="J1292">
        <v>1292</v>
      </c>
    </row>
    <row r="1293" spans="1:10">
      <c r="A1293" s="120">
        <v>39644</v>
      </c>
      <c r="B1293">
        <v>2.1473</v>
      </c>
      <c r="C1293">
        <v>3.45</v>
      </c>
      <c r="E1293" s="170">
        <v>-6.4000000000000003E-3</v>
      </c>
      <c r="G1293" s="170">
        <v>-0.14799999999999999</v>
      </c>
      <c r="I1293">
        <v>3.44</v>
      </c>
      <c r="J1293">
        <v>1293</v>
      </c>
    </row>
    <row r="1294" spans="1:10">
      <c r="A1294" s="120">
        <v>39645</v>
      </c>
      <c r="B1294">
        <v>2.1473</v>
      </c>
      <c r="C1294">
        <v>3.41</v>
      </c>
      <c r="D1294" s="170">
        <v>-6.4000000000000003E-3</v>
      </c>
      <c r="E1294" s="170">
        <v>-6.4000000000000003E-3</v>
      </c>
      <c r="F1294" s="170">
        <v>-0.14799999999999999</v>
      </c>
      <c r="G1294" s="170">
        <v>-0.14799999999999999</v>
      </c>
      <c r="I1294">
        <v>3.44</v>
      </c>
      <c r="J1294">
        <v>1294</v>
      </c>
    </row>
    <row r="1295" spans="1:10">
      <c r="A1295" s="120">
        <v>39646</v>
      </c>
      <c r="B1295">
        <v>2.1473</v>
      </c>
      <c r="C1295">
        <v>3.44</v>
      </c>
      <c r="D1295" s="170">
        <v>1.8E-3</v>
      </c>
      <c r="E1295" s="170">
        <v>1.8E-3</v>
      </c>
      <c r="F1295" s="170">
        <v>-0.14199999999999999</v>
      </c>
      <c r="G1295" s="170">
        <v>-0.14199999999999999</v>
      </c>
      <c r="I1295">
        <v>3.44</v>
      </c>
      <c r="J1295">
        <v>1295</v>
      </c>
    </row>
    <row r="1296" spans="1:10">
      <c r="A1296" s="120">
        <v>39647</v>
      </c>
      <c r="B1296">
        <v>2.1473</v>
      </c>
      <c r="C1296">
        <v>3.42</v>
      </c>
      <c r="D1296" s="170">
        <v>-2.12E-2</v>
      </c>
      <c r="E1296" s="170">
        <v>-2.12E-2</v>
      </c>
      <c r="F1296" s="170">
        <v>-0.14699999999999999</v>
      </c>
      <c r="G1296" s="170">
        <v>-0.14699999999999999</v>
      </c>
      <c r="I1296">
        <v>3.44</v>
      </c>
      <c r="J1296">
        <v>1296</v>
      </c>
    </row>
    <row r="1297" spans="1:10">
      <c r="A1297" s="120">
        <v>39648</v>
      </c>
      <c r="B1297">
        <v>2.1473</v>
      </c>
      <c r="E1297" s="170">
        <v>-2.12E-2</v>
      </c>
      <c r="G1297" s="170">
        <v>-0.14699999999999999</v>
      </c>
      <c r="I1297">
        <v>3.43</v>
      </c>
      <c r="J1297">
        <v>1297</v>
      </c>
    </row>
    <row r="1298" spans="1:10">
      <c r="A1298" s="120">
        <v>39649</v>
      </c>
      <c r="B1298">
        <v>2.1473</v>
      </c>
      <c r="E1298" s="170">
        <v>-2.12E-2</v>
      </c>
      <c r="G1298" s="170">
        <v>-0.14699999999999999</v>
      </c>
      <c r="I1298">
        <v>3.43</v>
      </c>
      <c r="J1298">
        <v>1298</v>
      </c>
    </row>
    <row r="1299" spans="1:10">
      <c r="A1299" s="120">
        <v>39650</v>
      </c>
      <c r="B1299">
        <v>2.1473</v>
      </c>
      <c r="E1299" s="170">
        <v>-2.12E-2</v>
      </c>
      <c r="G1299" s="170">
        <v>-0.14799999999999999</v>
      </c>
      <c r="I1299">
        <v>3.43</v>
      </c>
      <c r="J1299">
        <v>1299</v>
      </c>
    </row>
    <row r="1300" spans="1:10">
      <c r="A1300" s="120">
        <v>39651</v>
      </c>
      <c r="B1300">
        <v>2.1473</v>
      </c>
      <c r="C1300">
        <v>3.39</v>
      </c>
      <c r="E1300" s="170">
        <v>-3.3300000000000003E-2</v>
      </c>
      <c r="G1300" s="170">
        <v>-0.14799999999999999</v>
      </c>
      <c r="I1300">
        <v>3.43</v>
      </c>
      <c r="J1300">
        <v>1300</v>
      </c>
    </row>
    <row r="1301" spans="1:10">
      <c r="A1301" s="120">
        <v>39652</v>
      </c>
      <c r="B1301">
        <v>2.1473</v>
      </c>
      <c r="C1301">
        <v>3.38</v>
      </c>
      <c r="E1301" s="170">
        <v>-3.3300000000000003E-2</v>
      </c>
      <c r="F1301" s="170">
        <v>-0.14799999999999999</v>
      </c>
      <c r="G1301" s="170">
        <v>-0.14799999999999999</v>
      </c>
      <c r="I1301">
        <v>3.42</v>
      </c>
      <c r="J1301">
        <v>1301</v>
      </c>
    </row>
    <row r="1302" spans="1:10">
      <c r="A1302" s="120">
        <v>39653</v>
      </c>
      <c r="B1302">
        <v>2.1473</v>
      </c>
      <c r="E1302" s="170">
        <v>-3.3300000000000003E-2</v>
      </c>
      <c r="G1302" s="170">
        <v>-0.16500000000000001</v>
      </c>
      <c r="I1302">
        <v>3.42</v>
      </c>
      <c r="J1302">
        <v>1302</v>
      </c>
    </row>
    <row r="1303" spans="1:10">
      <c r="A1303" s="120">
        <v>39654</v>
      </c>
      <c r="B1303">
        <v>2.1473</v>
      </c>
      <c r="C1303">
        <v>3.3</v>
      </c>
      <c r="D1303" s="170">
        <v>-3.3300000000000003E-2</v>
      </c>
      <c r="E1303" s="170">
        <v>-3.3300000000000003E-2</v>
      </c>
      <c r="F1303" s="170">
        <v>-0.182</v>
      </c>
      <c r="G1303" s="170">
        <v>-0.182</v>
      </c>
      <c r="I1303">
        <v>3.42</v>
      </c>
      <c r="J1303">
        <v>1303</v>
      </c>
    </row>
    <row r="1304" spans="1:10">
      <c r="A1304" s="120">
        <v>39655</v>
      </c>
      <c r="B1304">
        <v>2.1473</v>
      </c>
      <c r="E1304" s="170">
        <v>-3.3300000000000003E-2</v>
      </c>
      <c r="G1304" s="170">
        <v>-0.182</v>
      </c>
      <c r="I1304">
        <v>3.42</v>
      </c>
      <c r="J1304">
        <v>1304</v>
      </c>
    </row>
    <row r="1305" spans="1:10">
      <c r="A1305" s="120">
        <v>39656</v>
      </c>
      <c r="B1305">
        <v>2.1473</v>
      </c>
      <c r="E1305" s="170">
        <v>-3.3300000000000003E-2</v>
      </c>
      <c r="G1305" s="170">
        <v>-0.182</v>
      </c>
      <c r="I1305">
        <v>3.42</v>
      </c>
      <c r="J1305">
        <v>1305</v>
      </c>
    </row>
    <row r="1306" spans="1:10">
      <c r="A1306" s="120">
        <v>39657</v>
      </c>
      <c r="B1306">
        <v>2.1473</v>
      </c>
      <c r="C1306">
        <v>3.3</v>
      </c>
      <c r="E1306" s="170">
        <v>-4.7300000000000002E-2</v>
      </c>
      <c r="G1306" s="170">
        <v>-0.20499999999999999</v>
      </c>
      <c r="I1306">
        <v>3.41</v>
      </c>
      <c r="J1306">
        <v>1306</v>
      </c>
    </row>
    <row r="1307" spans="1:10">
      <c r="A1307" s="120">
        <v>39658</v>
      </c>
      <c r="B1307">
        <v>2.1473</v>
      </c>
      <c r="C1307">
        <v>3.27</v>
      </c>
      <c r="E1307" s="170">
        <v>-4.7300000000000002E-2</v>
      </c>
      <c r="G1307" s="170">
        <v>-0.20499999999999999</v>
      </c>
      <c r="I1307">
        <v>3.4</v>
      </c>
      <c r="J1307">
        <v>1307</v>
      </c>
    </row>
    <row r="1308" spans="1:10">
      <c r="A1308" s="120">
        <v>39659</v>
      </c>
      <c r="B1308">
        <v>2.1473</v>
      </c>
      <c r="C1308">
        <v>3.3</v>
      </c>
      <c r="D1308" s="170">
        <v>-4.7300000000000002E-2</v>
      </c>
      <c r="E1308" s="170">
        <v>-4.7300000000000002E-2</v>
      </c>
      <c r="F1308" s="170">
        <v>-0.20499999999999999</v>
      </c>
      <c r="G1308" s="170">
        <v>-0.20499999999999999</v>
      </c>
      <c r="I1308">
        <v>3.4</v>
      </c>
      <c r="J1308">
        <v>1308</v>
      </c>
    </row>
    <row r="1309" spans="1:10">
      <c r="A1309" s="120">
        <v>39660</v>
      </c>
      <c r="B1309">
        <v>2.1473</v>
      </c>
      <c r="C1309">
        <v>3.4</v>
      </c>
      <c r="D1309" s="170">
        <v>-1.84E-2</v>
      </c>
      <c r="E1309" s="170">
        <v>-1.84E-2</v>
      </c>
      <c r="F1309" s="170">
        <v>-0.19</v>
      </c>
      <c r="G1309" s="170">
        <v>-0.19</v>
      </c>
      <c r="H1309" s="170">
        <v>0.33710000000000001</v>
      </c>
      <c r="I1309">
        <v>3.4</v>
      </c>
      <c r="J1309">
        <v>1309</v>
      </c>
    </row>
    <row r="1310" spans="1:10">
      <c r="A1310" s="120">
        <v>39661</v>
      </c>
      <c r="B1310">
        <v>2.1473</v>
      </c>
      <c r="C1310">
        <v>3.35</v>
      </c>
      <c r="D1310" s="170">
        <v>-4.6699999999999998E-2</v>
      </c>
      <c r="E1310" s="170">
        <v>-4.6699999999999998E-2</v>
      </c>
      <c r="F1310" s="170">
        <v>-0.20699999999999999</v>
      </c>
      <c r="G1310" s="170">
        <v>-0.20699999999999999</v>
      </c>
      <c r="I1310">
        <v>3.39</v>
      </c>
      <c r="J1310">
        <v>1310</v>
      </c>
    </row>
    <row r="1311" spans="1:10">
      <c r="A1311" s="120">
        <v>39662</v>
      </c>
      <c r="B1311">
        <v>2.1473</v>
      </c>
      <c r="E1311" s="170">
        <v>-4.6699999999999998E-2</v>
      </c>
      <c r="G1311" s="170">
        <v>-0.20699999999999999</v>
      </c>
      <c r="I1311">
        <v>3.39</v>
      </c>
      <c r="J1311">
        <v>1311</v>
      </c>
    </row>
    <row r="1312" spans="1:10">
      <c r="A1312" s="120">
        <v>39663</v>
      </c>
      <c r="B1312">
        <v>2.1473</v>
      </c>
      <c r="E1312" s="170">
        <v>-4.6699999999999998E-2</v>
      </c>
      <c r="G1312" s="170">
        <v>-0.20699999999999999</v>
      </c>
      <c r="I1312">
        <v>3.39</v>
      </c>
      <c r="J1312">
        <v>1312</v>
      </c>
    </row>
    <row r="1313" spans="1:10">
      <c r="A1313" s="120">
        <v>39664</v>
      </c>
      <c r="B1313">
        <v>2.1473</v>
      </c>
      <c r="C1313">
        <v>3.4</v>
      </c>
      <c r="E1313" s="170">
        <v>-1.5699999999999999E-2</v>
      </c>
      <c r="G1313" s="170">
        <v>-0.18</v>
      </c>
      <c r="I1313">
        <v>3.38</v>
      </c>
      <c r="J1313">
        <v>1313</v>
      </c>
    </row>
    <row r="1314" spans="1:10">
      <c r="A1314" s="120">
        <v>39665</v>
      </c>
      <c r="B1314">
        <v>2.1473</v>
      </c>
      <c r="C1314">
        <v>3.35</v>
      </c>
      <c r="E1314" s="170">
        <v>-1.5699999999999999E-2</v>
      </c>
      <c r="G1314" s="170">
        <v>-0.18</v>
      </c>
      <c r="I1314">
        <v>3.38</v>
      </c>
      <c r="J1314">
        <v>1314</v>
      </c>
    </row>
    <row r="1315" spans="1:10">
      <c r="A1315" s="120">
        <v>39666</v>
      </c>
      <c r="B1315">
        <v>2.1473</v>
      </c>
      <c r="C1315">
        <v>3.36</v>
      </c>
      <c r="D1315" s="170">
        <v>-1.5699999999999999E-2</v>
      </c>
      <c r="E1315" s="170">
        <v>-1.5699999999999999E-2</v>
      </c>
      <c r="F1315" s="170">
        <v>-0.18</v>
      </c>
      <c r="G1315" s="170">
        <v>-0.18</v>
      </c>
      <c r="I1315">
        <v>3.38</v>
      </c>
      <c r="J1315">
        <v>1315</v>
      </c>
    </row>
    <row r="1316" spans="1:10">
      <c r="A1316" s="120">
        <v>39667</v>
      </c>
      <c r="B1316">
        <v>2.1473</v>
      </c>
      <c r="C1316">
        <v>3.35</v>
      </c>
      <c r="D1316" s="170">
        <v>-1.8599999999999998E-2</v>
      </c>
      <c r="E1316" s="170">
        <v>-1.8599999999999998E-2</v>
      </c>
      <c r="F1316" s="170">
        <v>-0.183</v>
      </c>
      <c r="G1316" s="170">
        <v>-0.183</v>
      </c>
      <c r="I1316">
        <v>3.38</v>
      </c>
      <c r="J1316">
        <v>1316</v>
      </c>
    </row>
    <row r="1317" spans="1:10">
      <c r="A1317" s="120">
        <v>39668</v>
      </c>
      <c r="B1317">
        <v>2.1473</v>
      </c>
      <c r="C1317">
        <v>3.35</v>
      </c>
      <c r="D1317" s="170">
        <v>-1.8599999999999998E-2</v>
      </c>
      <c r="E1317" s="170">
        <v>-1.8599999999999998E-2</v>
      </c>
      <c r="F1317" s="170">
        <v>-0.17899999999999999</v>
      </c>
      <c r="G1317" s="170">
        <v>-0.17899999999999999</v>
      </c>
      <c r="I1317">
        <v>3.38</v>
      </c>
      <c r="J1317">
        <v>1317</v>
      </c>
    </row>
    <row r="1318" spans="1:10">
      <c r="A1318" s="120">
        <v>39669</v>
      </c>
      <c r="B1318">
        <v>2.1473</v>
      </c>
      <c r="E1318" s="170">
        <v>-1.8599999999999998E-2</v>
      </c>
      <c r="G1318" s="170">
        <v>-0.17899999999999999</v>
      </c>
      <c r="I1318">
        <v>3.38</v>
      </c>
      <c r="J1318">
        <v>1318</v>
      </c>
    </row>
    <row r="1319" spans="1:10">
      <c r="A1319" s="120">
        <v>39670</v>
      </c>
      <c r="B1319">
        <v>2.1473</v>
      </c>
      <c r="E1319" s="170">
        <v>-1.8599999999999998E-2</v>
      </c>
      <c r="G1319" s="170">
        <v>-0.17899999999999999</v>
      </c>
      <c r="I1319">
        <v>3.37</v>
      </c>
      <c r="J1319">
        <v>1319</v>
      </c>
    </row>
    <row r="1320" spans="1:10">
      <c r="A1320" s="120">
        <v>39671</v>
      </c>
      <c r="B1320">
        <v>2.1473</v>
      </c>
      <c r="C1320">
        <v>3.35</v>
      </c>
      <c r="E1320" s="170">
        <v>-2.86E-2</v>
      </c>
      <c r="G1320" s="170">
        <v>-0.191</v>
      </c>
      <c r="I1320">
        <v>3.37</v>
      </c>
      <c r="J1320">
        <v>1320</v>
      </c>
    </row>
    <row r="1321" spans="1:10">
      <c r="A1321" s="120">
        <v>39672</v>
      </c>
      <c r="B1321">
        <v>2.1473</v>
      </c>
      <c r="C1321">
        <v>3.38</v>
      </c>
      <c r="E1321" s="170">
        <v>-3.8600000000000002E-2</v>
      </c>
      <c r="G1321" s="170">
        <v>-0.20300000000000001</v>
      </c>
      <c r="I1321">
        <v>3.37</v>
      </c>
      <c r="J1321">
        <v>1321</v>
      </c>
    </row>
    <row r="1322" spans="1:10">
      <c r="A1322" s="120">
        <v>39673</v>
      </c>
      <c r="B1322">
        <v>2.1473</v>
      </c>
      <c r="E1322" s="170">
        <v>-3.8600000000000002E-2</v>
      </c>
      <c r="G1322" s="170">
        <v>-0.20300000000000001</v>
      </c>
      <c r="I1322">
        <v>3.37</v>
      </c>
      <c r="J1322">
        <v>1322</v>
      </c>
    </row>
    <row r="1323" spans="1:10">
      <c r="A1323" s="120">
        <v>39674</v>
      </c>
      <c r="B1323">
        <v>2.1473</v>
      </c>
      <c r="C1323">
        <v>3.33</v>
      </c>
      <c r="D1323" s="170">
        <v>-3.8600000000000002E-2</v>
      </c>
      <c r="E1323" s="170">
        <v>-3.8600000000000002E-2</v>
      </c>
      <c r="F1323" s="170">
        <v>-0.20300000000000001</v>
      </c>
      <c r="G1323" s="170">
        <v>-0.20300000000000001</v>
      </c>
      <c r="I1323">
        <v>3.36</v>
      </c>
      <c r="J1323">
        <v>1323</v>
      </c>
    </row>
    <row r="1324" spans="1:10">
      <c r="A1324" s="120">
        <v>39675</v>
      </c>
      <c r="B1324">
        <v>2.1473</v>
      </c>
      <c r="C1324">
        <v>3.38</v>
      </c>
      <c r="D1324" s="170">
        <v>-1.2800000000000001E-2</v>
      </c>
      <c r="E1324" s="170">
        <v>-1.2800000000000001E-2</v>
      </c>
      <c r="F1324" s="170">
        <v>-0.19500000000000001</v>
      </c>
      <c r="G1324" s="170">
        <v>-0.19500000000000001</v>
      </c>
      <c r="I1324">
        <v>3.36</v>
      </c>
      <c r="J1324">
        <v>1324</v>
      </c>
    </row>
    <row r="1325" spans="1:10">
      <c r="A1325" s="120">
        <v>39676</v>
      </c>
      <c r="B1325">
        <v>2.1473</v>
      </c>
      <c r="E1325" s="170">
        <v>-1.2800000000000001E-2</v>
      </c>
      <c r="G1325" s="170">
        <v>-0.19500000000000001</v>
      </c>
      <c r="I1325">
        <v>3.36</v>
      </c>
      <c r="J1325">
        <v>1325</v>
      </c>
    </row>
    <row r="1326" spans="1:10">
      <c r="A1326" s="120">
        <v>39677</v>
      </c>
      <c r="B1326">
        <v>2.1473</v>
      </c>
      <c r="E1326" s="170">
        <v>-1.2800000000000001E-2</v>
      </c>
      <c r="G1326" s="170">
        <v>-0.19500000000000001</v>
      </c>
      <c r="I1326">
        <v>3.35</v>
      </c>
      <c r="J1326">
        <v>1326</v>
      </c>
    </row>
    <row r="1327" spans="1:10">
      <c r="A1327" s="120">
        <v>39678</v>
      </c>
      <c r="B1327">
        <v>2.1473</v>
      </c>
      <c r="E1327" s="170">
        <v>3.1199999999999999E-2</v>
      </c>
      <c r="G1327" s="170">
        <v>-0.17699999999999999</v>
      </c>
      <c r="I1327">
        <v>3.35</v>
      </c>
      <c r="J1327">
        <v>1327</v>
      </c>
    </row>
    <row r="1328" spans="1:10">
      <c r="A1328" s="120">
        <v>39679</v>
      </c>
      <c r="B1328">
        <v>2.1473</v>
      </c>
      <c r="C1328">
        <v>3.55</v>
      </c>
      <c r="E1328" s="170">
        <v>7.5200000000000003E-2</v>
      </c>
      <c r="G1328" s="170">
        <v>-0.158</v>
      </c>
      <c r="I1328">
        <v>3.36</v>
      </c>
      <c r="J1328">
        <v>1328</v>
      </c>
    </row>
    <row r="1329" spans="1:10">
      <c r="A1329" s="120">
        <v>39680</v>
      </c>
      <c r="B1329">
        <v>2.1473</v>
      </c>
      <c r="C1329">
        <v>3.7</v>
      </c>
      <c r="E1329" s="170">
        <v>7.5200000000000003E-2</v>
      </c>
      <c r="G1329" s="170">
        <v>-0.158</v>
      </c>
      <c r="I1329">
        <v>3.38</v>
      </c>
      <c r="J1329">
        <v>1329</v>
      </c>
    </row>
    <row r="1330" spans="1:10">
      <c r="A1330" s="120">
        <v>39681</v>
      </c>
      <c r="B1330">
        <v>2.1473</v>
      </c>
      <c r="C1330">
        <v>3.65</v>
      </c>
      <c r="D1330" s="170">
        <v>7.5200000000000003E-2</v>
      </c>
      <c r="E1330" s="170">
        <v>7.5200000000000003E-2</v>
      </c>
      <c r="F1330" s="170">
        <v>-0.158</v>
      </c>
      <c r="G1330" s="170">
        <v>-0.158</v>
      </c>
      <c r="I1330">
        <v>3.39</v>
      </c>
      <c r="J1330">
        <v>1330</v>
      </c>
    </row>
    <row r="1331" spans="1:10">
      <c r="A1331" s="120">
        <v>39682</v>
      </c>
      <c r="B1331">
        <v>2.1473</v>
      </c>
      <c r="E1331" s="170">
        <v>7.5200000000000003E-2</v>
      </c>
      <c r="G1331" s="170">
        <v>-0.158</v>
      </c>
      <c r="I1331">
        <v>3.39</v>
      </c>
      <c r="J1331">
        <v>1331</v>
      </c>
    </row>
    <row r="1332" spans="1:10">
      <c r="A1332" s="120">
        <v>39683</v>
      </c>
      <c r="B1332">
        <v>2.1473</v>
      </c>
      <c r="E1332" s="170">
        <v>7.5200000000000003E-2</v>
      </c>
      <c r="G1332" s="170">
        <v>-0.158</v>
      </c>
      <c r="I1332">
        <v>3.39</v>
      </c>
      <c r="J1332">
        <v>1332</v>
      </c>
    </row>
    <row r="1333" spans="1:10">
      <c r="A1333" s="120">
        <v>39684</v>
      </c>
      <c r="B1333">
        <v>2.1473</v>
      </c>
      <c r="E1333" s="170">
        <v>0.1201</v>
      </c>
      <c r="G1333" s="170">
        <v>-0.17100000000000001</v>
      </c>
      <c r="I1333">
        <v>3.39</v>
      </c>
      <c r="J1333">
        <v>1333</v>
      </c>
    </row>
    <row r="1334" spans="1:10">
      <c r="A1334" s="120">
        <v>39685</v>
      </c>
      <c r="B1334">
        <v>2.1473</v>
      </c>
      <c r="C1334">
        <v>3.6</v>
      </c>
      <c r="E1334" s="170">
        <v>0.1651</v>
      </c>
      <c r="G1334" s="170">
        <v>-0.184</v>
      </c>
      <c r="I1334">
        <v>3.41</v>
      </c>
      <c r="J1334">
        <v>1334</v>
      </c>
    </row>
    <row r="1335" spans="1:10">
      <c r="A1335" s="120">
        <v>39686</v>
      </c>
      <c r="B1335">
        <v>2.1473</v>
      </c>
      <c r="C1335">
        <v>3.7</v>
      </c>
      <c r="E1335" s="170">
        <v>0.1651</v>
      </c>
      <c r="G1335" s="170">
        <v>-0.184</v>
      </c>
      <c r="I1335">
        <v>3.42</v>
      </c>
      <c r="J1335">
        <v>1335</v>
      </c>
    </row>
    <row r="1336" spans="1:10">
      <c r="A1336" s="120">
        <v>39687</v>
      </c>
      <c r="B1336">
        <v>2.1473</v>
      </c>
      <c r="C1336">
        <v>3.85</v>
      </c>
      <c r="D1336" s="170">
        <v>0.1651</v>
      </c>
      <c r="E1336" s="170">
        <v>0.1651</v>
      </c>
      <c r="F1336" s="170">
        <v>-0.184</v>
      </c>
      <c r="G1336" s="170">
        <v>-0.184</v>
      </c>
      <c r="I1336">
        <v>3.45</v>
      </c>
      <c r="J1336">
        <v>1336</v>
      </c>
    </row>
    <row r="1337" spans="1:10">
      <c r="A1337" s="120">
        <v>39688</v>
      </c>
      <c r="B1337">
        <v>2.1473</v>
      </c>
      <c r="C1337">
        <v>4.05</v>
      </c>
      <c r="D1337" s="170">
        <v>0.23680000000000001</v>
      </c>
      <c r="E1337" s="170">
        <v>0.23680000000000001</v>
      </c>
      <c r="F1337" s="170">
        <v>-0.14099999999999999</v>
      </c>
      <c r="G1337" s="170">
        <v>-0.14099999999999999</v>
      </c>
      <c r="I1337">
        <v>3.48</v>
      </c>
      <c r="J1337">
        <v>1337</v>
      </c>
    </row>
    <row r="1338" spans="1:10">
      <c r="A1338" s="120">
        <v>39689</v>
      </c>
      <c r="B1338">
        <v>2.1473</v>
      </c>
      <c r="C1338">
        <v>4.18</v>
      </c>
      <c r="D1338" s="170">
        <v>0.26490000000000002</v>
      </c>
      <c r="E1338" s="170">
        <v>0.26490000000000002</v>
      </c>
      <c r="F1338" s="170">
        <v>-0.105</v>
      </c>
      <c r="G1338" s="170">
        <v>-0.105</v>
      </c>
      <c r="I1338">
        <v>3.53</v>
      </c>
      <c r="J1338">
        <v>1338</v>
      </c>
    </row>
    <row r="1339" spans="1:10">
      <c r="A1339" s="120">
        <v>39690</v>
      </c>
      <c r="B1339">
        <v>2.1473</v>
      </c>
      <c r="E1339" s="170">
        <v>0.26490000000000002</v>
      </c>
      <c r="G1339" s="170">
        <v>-0.105</v>
      </c>
      <c r="I1339">
        <v>3.54</v>
      </c>
      <c r="J1339">
        <v>1339</v>
      </c>
    </row>
    <row r="1340" spans="1:10">
      <c r="A1340" s="120">
        <v>39691</v>
      </c>
      <c r="B1340">
        <v>2.1473</v>
      </c>
      <c r="E1340" s="170">
        <v>0.26490000000000002</v>
      </c>
      <c r="G1340" s="170">
        <v>-0.105</v>
      </c>
      <c r="H1340" s="170">
        <v>0.34449999999999997</v>
      </c>
      <c r="I1340">
        <v>3.55</v>
      </c>
      <c r="J1340">
        <v>1340</v>
      </c>
    </row>
    <row r="1341" spans="1:10">
      <c r="A1341" s="120">
        <v>39692</v>
      </c>
      <c r="B1341">
        <v>2.1473</v>
      </c>
      <c r="E1341" s="170">
        <v>0.17480000000000001</v>
      </c>
      <c r="G1341" s="170">
        <v>-0.126</v>
      </c>
      <c r="I1341">
        <v>3.56</v>
      </c>
      <c r="J1341">
        <v>1341</v>
      </c>
    </row>
    <row r="1342" spans="1:10">
      <c r="A1342" s="120">
        <v>39693</v>
      </c>
      <c r="B1342">
        <v>2.1473</v>
      </c>
      <c r="C1342">
        <v>4.05</v>
      </c>
      <c r="E1342" s="170">
        <v>0.17480000000000001</v>
      </c>
      <c r="G1342" s="170">
        <v>-0.126</v>
      </c>
      <c r="I1342">
        <v>3.59</v>
      </c>
      <c r="J1342">
        <v>1342</v>
      </c>
    </row>
    <row r="1343" spans="1:10">
      <c r="A1343" s="120">
        <v>39694</v>
      </c>
      <c r="B1343">
        <v>2.1473</v>
      </c>
      <c r="C1343">
        <v>4</v>
      </c>
      <c r="D1343" s="170">
        <v>0.17480000000000001</v>
      </c>
      <c r="E1343" s="170">
        <v>0.17480000000000001</v>
      </c>
      <c r="F1343" s="170">
        <v>-0.126</v>
      </c>
      <c r="G1343" s="170">
        <v>-0.126</v>
      </c>
      <c r="I1343">
        <v>3.61</v>
      </c>
      <c r="J1343">
        <v>1343</v>
      </c>
    </row>
    <row r="1344" spans="1:10">
      <c r="A1344" s="120">
        <v>39695</v>
      </c>
      <c r="B1344">
        <v>2.1473</v>
      </c>
      <c r="C1344">
        <v>3.95</v>
      </c>
      <c r="D1344" s="170">
        <v>0.17749999999999999</v>
      </c>
      <c r="E1344" s="170">
        <v>0.17749999999999999</v>
      </c>
      <c r="F1344" s="170">
        <v>-0.14099999999999999</v>
      </c>
      <c r="G1344" s="170">
        <v>-0.14099999999999999</v>
      </c>
      <c r="I1344">
        <v>3.64</v>
      </c>
      <c r="J1344">
        <v>1344</v>
      </c>
    </row>
    <row r="1345" spans="1:10">
      <c r="A1345" s="120">
        <v>39696</v>
      </c>
      <c r="B1345">
        <v>2.1473</v>
      </c>
      <c r="C1345">
        <v>3.9</v>
      </c>
      <c r="D1345" s="170">
        <v>0.15909999999999999</v>
      </c>
      <c r="E1345" s="170">
        <v>0.15909999999999999</v>
      </c>
      <c r="F1345" s="170">
        <v>-0.161</v>
      </c>
      <c r="G1345" s="170">
        <v>-0.161</v>
      </c>
      <c r="I1345">
        <v>3.67</v>
      </c>
      <c r="J1345">
        <v>1345</v>
      </c>
    </row>
    <row r="1346" spans="1:10">
      <c r="A1346" s="120">
        <v>39697</v>
      </c>
      <c r="B1346">
        <v>2.1473</v>
      </c>
      <c r="E1346" s="170">
        <v>0.15909999999999999</v>
      </c>
      <c r="G1346" s="170">
        <v>-0.161</v>
      </c>
      <c r="I1346">
        <v>3.68</v>
      </c>
      <c r="J1346">
        <v>1346</v>
      </c>
    </row>
    <row r="1347" spans="1:10">
      <c r="A1347" s="120">
        <v>39698</v>
      </c>
      <c r="B1347">
        <v>2.1473</v>
      </c>
      <c r="E1347" s="170">
        <v>0.15909999999999999</v>
      </c>
      <c r="G1347" s="170">
        <v>-0.161</v>
      </c>
      <c r="I1347">
        <v>3.7</v>
      </c>
      <c r="J1347">
        <v>1347</v>
      </c>
    </row>
    <row r="1348" spans="1:10">
      <c r="A1348" s="120">
        <v>39699</v>
      </c>
      <c r="B1348">
        <v>2.1473</v>
      </c>
      <c r="C1348">
        <v>3.97</v>
      </c>
      <c r="E1348" s="170">
        <v>0.18340000000000001</v>
      </c>
      <c r="G1348" s="170">
        <v>-0.14799999999999999</v>
      </c>
      <c r="I1348">
        <v>3.74</v>
      </c>
      <c r="J1348">
        <v>1348</v>
      </c>
    </row>
    <row r="1349" spans="1:10">
      <c r="A1349" s="120">
        <v>39700</v>
      </c>
      <c r="B1349">
        <v>2.1473</v>
      </c>
      <c r="C1349">
        <v>3.95</v>
      </c>
      <c r="E1349" s="170">
        <v>0.18340000000000001</v>
      </c>
      <c r="G1349" s="170">
        <v>-0.14799999999999999</v>
      </c>
      <c r="I1349">
        <v>3.75</v>
      </c>
      <c r="J1349">
        <v>1349</v>
      </c>
    </row>
    <row r="1350" spans="1:10">
      <c r="A1350" s="120">
        <v>39701</v>
      </c>
      <c r="B1350">
        <v>2.1473</v>
      </c>
      <c r="C1350">
        <v>3.97</v>
      </c>
      <c r="D1350" s="170">
        <v>0.18340000000000001</v>
      </c>
      <c r="E1350" s="170">
        <v>0.18340000000000001</v>
      </c>
      <c r="F1350" s="170">
        <v>-0.14799999999999999</v>
      </c>
      <c r="G1350" s="170">
        <v>-0.14799999999999999</v>
      </c>
      <c r="I1350">
        <v>3.76</v>
      </c>
      <c r="J1350">
        <v>1350</v>
      </c>
    </row>
    <row r="1351" spans="1:10">
      <c r="A1351" s="120">
        <v>39702</v>
      </c>
      <c r="B1351">
        <v>2.1473</v>
      </c>
      <c r="C1351">
        <v>4.2</v>
      </c>
      <c r="D1351" s="170">
        <v>0.2409</v>
      </c>
      <c r="E1351" s="170">
        <v>0.2409</v>
      </c>
      <c r="F1351" s="170">
        <v>-0.105</v>
      </c>
      <c r="G1351" s="170">
        <v>-0.105</v>
      </c>
      <c r="I1351">
        <v>3.81</v>
      </c>
      <c r="J1351">
        <v>1351</v>
      </c>
    </row>
    <row r="1352" spans="1:10">
      <c r="A1352" s="120">
        <v>39703</v>
      </c>
      <c r="B1352">
        <v>2.1473</v>
      </c>
      <c r="E1352" s="170">
        <v>0.2409</v>
      </c>
      <c r="G1352" s="170">
        <v>-0.105</v>
      </c>
      <c r="I1352">
        <v>3.83</v>
      </c>
      <c r="J1352">
        <v>1352</v>
      </c>
    </row>
    <row r="1353" spans="1:10">
      <c r="A1353" s="120">
        <v>39704</v>
      </c>
      <c r="B1353">
        <v>2.1473</v>
      </c>
      <c r="E1353" s="170">
        <v>0.2409</v>
      </c>
      <c r="G1353" s="170">
        <v>-0.105</v>
      </c>
      <c r="I1353">
        <v>3.83</v>
      </c>
      <c r="J1353">
        <v>1353</v>
      </c>
    </row>
    <row r="1354" spans="1:10">
      <c r="A1354" s="120">
        <v>39705</v>
      </c>
      <c r="B1354">
        <v>2.1473</v>
      </c>
      <c r="E1354" s="170">
        <v>0.2409</v>
      </c>
      <c r="G1354" s="170">
        <v>-4.7E-2</v>
      </c>
      <c r="I1354">
        <v>3.86</v>
      </c>
      <c r="J1354">
        <v>1354</v>
      </c>
    </row>
    <row r="1355" spans="1:10">
      <c r="A1355" s="120">
        <v>39706</v>
      </c>
      <c r="B1355">
        <v>2.1473</v>
      </c>
      <c r="E1355" s="170">
        <v>0.21299999999999999</v>
      </c>
      <c r="G1355" s="170">
        <v>0.01</v>
      </c>
      <c r="I1355">
        <v>3.89</v>
      </c>
      <c r="J1355">
        <v>1355</v>
      </c>
    </row>
    <row r="1356" spans="1:10">
      <c r="A1356" s="120">
        <v>39707</v>
      </c>
      <c r="B1356">
        <v>2.1473</v>
      </c>
      <c r="C1356">
        <v>4.5</v>
      </c>
      <c r="E1356" s="170">
        <v>0.21299999999999999</v>
      </c>
      <c r="G1356" s="170">
        <v>0.01</v>
      </c>
      <c r="I1356">
        <v>3.93</v>
      </c>
      <c r="J1356">
        <v>1356</v>
      </c>
    </row>
    <row r="1357" spans="1:10">
      <c r="A1357" s="120">
        <v>39708</v>
      </c>
      <c r="B1357">
        <v>2.1473</v>
      </c>
      <c r="C1357">
        <v>4.8</v>
      </c>
      <c r="E1357" s="170">
        <v>0.21299999999999999</v>
      </c>
      <c r="F1357" s="170">
        <v>0.01</v>
      </c>
      <c r="G1357" s="170">
        <v>0.01</v>
      </c>
      <c r="I1357">
        <v>3.98</v>
      </c>
      <c r="J1357">
        <v>1357</v>
      </c>
    </row>
    <row r="1358" spans="1:10">
      <c r="A1358" s="120">
        <v>39709</v>
      </c>
      <c r="B1358">
        <v>2.1473</v>
      </c>
      <c r="C1358">
        <v>4.3499999999999996</v>
      </c>
      <c r="D1358" s="170">
        <v>0.21299999999999999</v>
      </c>
      <c r="E1358" s="170">
        <v>0.21299999999999999</v>
      </c>
      <c r="F1358" s="170">
        <v>-8.8999999999999996E-2</v>
      </c>
      <c r="G1358" s="170">
        <v>-8.8999999999999996E-2</v>
      </c>
      <c r="I1358">
        <v>4</v>
      </c>
      <c r="J1358">
        <v>1358</v>
      </c>
    </row>
    <row r="1359" spans="1:10">
      <c r="A1359" s="120">
        <v>39710</v>
      </c>
      <c r="B1359">
        <v>2.1473</v>
      </c>
      <c r="C1359">
        <v>4.4000000000000004</v>
      </c>
      <c r="D1359" s="170">
        <v>0.1772</v>
      </c>
      <c r="E1359" s="170">
        <v>0.1772</v>
      </c>
      <c r="F1359" s="170">
        <v>-8.3000000000000004E-2</v>
      </c>
      <c r="G1359" s="170">
        <v>-8.3000000000000004E-2</v>
      </c>
      <c r="I1359">
        <v>4.04</v>
      </c>
      <c r="J1359">
        <v>1359</v>
      </c>
    </row>
    <row r="1360" spans="1:10">
      <c r="A1360" s="120">
        <v>39711</v>
      </c>
      <c r="B1360">
        <v>2.1473</v>
      </c>
      <c r="E1360" s="170">
        <v>0.1772</v>
      </c>
      <c r="G1360" s="170">
        <v>-8.3000000000000004E-2</v>
      </c>
      <c r="I1360">
        <v>4.0599999999999996</v>
      </c>
      <c r="J1360">
        <v>1360</v>
      </c>
    </row>
    <row r="1361" spans="1:10">
      <c r="A1361" s="120">
        <v>39712</v>
      </c>
      <c r="B1361">
        <v>2.1473</v>
      </c>
      <c r="E1361" s="170">
        <v>0.1772</v>
      </c>
      <c r="G1361" s="170">
        <v>-8.3000000000000004E-2</v>
      </c>
      <c r="I1361">
        <v>4.08</v>
      </c>
      <c r="J1361">
        <v>1361</v>
      </c>
    </row>
    <row r="1362" spans="1:10">
      <c r="A1362" s="120">
        <v>39713</v>
      </c>
      <c r="B1362">
        <v>2.1473</v>
      </c>
      <c r="C1362">
        <v>4.3</v>
      </c>
      <c r="E1362" s="170">
        <v>0.15490000000000001</v>
      </c>
      <c r="G1362" s="170">
        <v>-0.112</v>
      </c>
      <c r="I1362">
        <v>4.0999999999999996</v>
      </c>
      <c r="J1362">
        <v>1362</v>
      </c>
    </row>
    <row r="1363" spans="1:10">
      <c r="A1363" s="120">
        <v>39714</v>
      </c>
      <c r="B1363">
        <v>2.1473</v>
      </c>
      <c r="C1363">
        <v>4.2</v>
      </c>
      <c r="E1363" s="170">
        <v>0.15490000000000001</v>
      </c>
      <c r="G1363" s="170">
        <v>-0.112</v>
      </c>
      <c r="I1363">
        <v>4.0999999999999996</v>
      </c>
      <c r="J1363">
        <v>1363</v>
      </c>
    </row>
    <row r="1364" spans="1:10">
      <c r="A1364" s="120">
        <v>39715</v>
      </c>
      <c r="B1364">
        <v>2.1473</v>
      </c>
      <c r="C1364">
        <v>4.2</v>
      </c>
      <c r="D1364" s="170">
        <v>0.15490000000000001</v>
      </c>
      <c r="E1364" s="170">
        <v>0.15490000000000001</v>
      </c>
      <c r="F1364" s="170">
        <v>-0.112</v>
      </c>
      <c r="G1364" s="170">
        <v>-0.112</v>
      </c>
      <c r="I1364">
        <v>4.1100000000000003</v>
      </c>
      <c r="J1364">
        <v>1364</v>
      </c>
    </row>
    <row r="1365" spans="1:10">
      <c r="A1365" s="120">
        <v>39716</v>
      </c>
      <c r="B1365">
        <v>2.1473</v>
      </c>
      <c r="C1365">
        <v>4.3499999999999996</v>
      </c>
      <c r="D1365" s="170">
        <v>0.1638</v>
      </c>
      <c r="E1365" s="170">
        <v>0.1638</v>
      </c>
      <c r="F1365" s="170">
        <v>-8.8999999999999996E-2</v>
      </c>
      <c r="G1365" s="170">
        <v>-8.8999999999999996E-2</v>
      </c>
      <c r="I1365">
        <v>4.1399999999999997</v>
      </c>
      <c r="J1365">
        <v>1365</v>
      </c>
    </row>
    <row r="1366" spans="1:10">
      <c r="A1366" s="120">
        <v>39717</v>
      </c>
      <c r="B1366">
        <v>2.1473</v>
      </c>
      <c r="C1366">
        <v>4.5</v>
      </c>
      <c r="D1366" s="170">
        <v>0.157</v>
      </c>
      <c r="E1366" s="170">
        <v>0.157</v>
      </c>
      <c r="F1366" s="170">
        <v>-6.2E-2</v>
      </c>
      <c r="G1366" s="170">
        <v>-6.2E-2</v>
      </c>
      <c r="I1366">
        <v>4.18</v>
      </c>
      <c r="J1366">
        <v>1366</v>
      </c>
    </row>
    <row r="1367" spans="1:10">
      <c r="A1367" s="120">
        <v>39718</v>
      </c>
      <c r="B1367">
        <v>2.1473</v>
      </c>
      <c r="E1367" s="170">
        <v>0.157</v>
      </c>
      <c r="G1367" s="170">
        <v>-6.2E-2</v>
      </c>
      <c r="I1367">
        <v>4.2</v>
      </c>
      <c r="J1367">
        <v>1367</v>
      </c>
    </row>
    <row r="1368" spans="1:10">
      <c r="A1368" s="120">
        <v>39719</v>
      </c>
      <c r="B1368">
        <v>2.1473</v>
      </c>
      <c r="E1368" s="170">
        <v>0.157</v>
      </c>
      <c r="G1368" s="170">
        <v>-6.2E-2</v>
      </c>
      <c r="I1368">
        <v>4.21</v>
      </c>
      <c r="J1368">
        <v>1368</v>
      </c>
    </row>
    <row r="1369" spans="1:10">
      <c r="A1369" s="120">
        <v>39720</v>
      </c>
      <c r="B1369">
        <v>2.1473</v>
      </c>
      <c r="C1369">
        <v>4.45</v>
      </c>
      <c r="E1369" s="170">
        <v>0.1346</v>
      </c>
      <c r="G1369" s="170">
        <v>-9.2999999999999999E-2</v>
      </c>
      <c r="I1369">
        <v>4.22</v>
      </c>
      <c r="J1369">
        <v>1369</v>
      </c>
    </row>
    <row r="1370" spans="1:10">
      <c r="A1370" s="120">
        <v>39721</v>
      </c>
      <c r="B1370">
        <v>2.1473</v>
      </c>
      <c r="C1370">
        <v>4.5</v>
      </c>
      <c r="E1370" s="170">
        <v>0.11210000000000001</v>
      </c>
      <c r="G1370" s="170">
        <v>-9.2999999999999999E-2</v>
      </c>
      <c r="H1370" s="170">
        <v>0.35980000000000001</v>
      </c>
      <c r="I1370">
        <v>4.24</v>
      </c>
      <c r="J1370">
        <v>1370</v>
      </c>
    </row>
    <row r="1371" spans="1:10">
      <c r="A1371" s="120">
        <v>39722</v>
      </c>
      <c r="B1371">
        <v>2.1473</v>
      </c>
      <c r="C1371">
        <v>4.55</v>
      </c>
      <c r="E1371" s="170">
        <v>0.11210000000000001</v>
      </c>
      <c r="F1371" s="170">
        <v>-9.2999999999999999E-2</v>
      </c>
      <c r="G1371" s="170">
        <v>-9.2999999999999999E-2</v>
      </c>
      <c r="I1371">
        <v>4.25</v>
      </c>
      <c r="J1371">
        <v>1371</v>
      </c>
    </row>
    <row r="1372" spans="1:10">
      <c r="A1372" s="120">
        <v>39723</v>
      </c>
      <c r="B1372">
        <v>2.1473</v>
      </c>
      <c r="C1372">
        <v>4.55</v>
      </c>
      <c r="D1372" s="170">
        <v>0.11210000000000001</v>
      </c>
      <c r="E1372" s="170">
        <v>0.11210000000000001</v>
      </c>
      <c r="F1372" s="170">
        <v>-0.11799999999999999</v>
      </c>
      <c r="G1372" s="170">
        <v>-0.11799999999999999</v>
      </c>
      <c r="I1372">
        <v>4.2699999999999996</v>
      </c>
      <c r="J1372">
        <v>1372</v>
      </c>
    </row>
    <row r="1373" spans="1:10">
      <c r="A1373" s="120">
        <v>39724</v>
      </c>
      <c r="B1373">
        <v>2.1473</v>
      </c>
      <c r="C1373">
        <v>4.5</v>
      </c>
      <c r="D1373" s="170">
        <v>0.11360000000000001</v>
      </c>
      <c r="E1373" s="170">
        <v>0.11360000000000001</v>
      </c>
      <c r="F1373" s="170">
        <v>-0.16</v>
      </c>
      <c r="G1373" s="170">
        <v>-0.16</v>
      </c>
      <c r="I1373">
        <v>4.29</v>
      </c>
      <c r="J1373">
        <v>1373</v>
      </c>
    </row>
    <row r="1374" spans="1:10">
      <c r="A1374" s="120">
        <v>39725</v>
      </c>
      <c r="B1374">
        <v>2.1473</v>
      </c>
      <c r="E1374" s="170">
        <v>0.11360000000000001</v>
      </c>
      <c r="G1374" s="170">
        <v>-0.16</v>
      </c>
      <c r="I1374">
        <v>4.3</v>
      </c>
      <c r="J1374">
        <v>1374</v>
      </c>
    </row>
    <row r="1375" spans="1:10">
      <c r="A1375" s="120">
        <v>39726</v>
      </c>
      <c r="B1375">
        <v>2.1473</v>
      </c>
      <c r="E1375" s="170">
        <v>0.11360000000000001</v>
      </c>
      <c r="G1375" s="170">
        <v>-0.16</v>
      </c>
      <c r="I1375">
        <v>4.32</v>
      </c>
      <c r="J1375">
        <v>1375</v>
      </c>
    </row>
    <row r="1376" spans="1:10">
      <c r="A1376" s="120">
        <v>39727</v>
      </c>
      <c r="B1376">
        <v>2.1473</v>
      </c>
      <c r="C1376">
        <v>4.5</v>
      </c>
      <c r="E1376" s="170">
        <v>0.2467</v>
      </c>
      <c r="G1376" s="170">
        <v>-5.8000000000000003E-2</v>
      </c>
      <c r="I1376">
        <v>4.3499999999999996</v>
      </c>
      <c r="J1376">
        <v>1376</v>
      </c>
    </row>
    <row r="1377" spans="1:10">
      <c r="A1377" s="120">
        <v>39728</v>
      </c>
      <c r="B1377">
        <v>2.1473</v>
      </c>
      <c r="C1377">
        <v>4.6500000000000004</v>
      </c>
      <c r="E1377" s="170">
        <v>0.2467</v>
      </c>
      <c r="G1377" s="170">
        <v>-5.8000000000000003E-2</v>
      </c>
      <c r="I1377">
        <v>4.37</v>
      </c>
      <c r="J1377">
        <v>1377</v>
      </c>
    </row>
    <row r="1378" spans="1:10">
      <c r="A1378" s="120">
        <v>39729</v>
      </c>
      <c r="B1378">
        <v>2.1473</v>
      </c>
      <c r="C1378">
        <v>5</v>
      </c>
      <c r="D1378" s="170">
        <v>0.2467</v>
      </c>
      <c r="E1378" s="170">
        <v>0.2467</v>
      </c>
      <c r="F1378" s="170">
        <v>-5.8000000000000003E-2</v>
      </c>
      <c r="G1378" s="170">
        <v>-5.8000000000000003E-2</v>
      </c>
      <c r="I1378">
        <v>4.4000000000000004</v>
      </c>
      <c r="J1378">
        <v>1378</v>
      </c>
    </row>
    <row r="1379" spans="1:10">
      <c r="A1379" s="120">
        <v>39730</v>
      </c>
      <c r="B1379">
        <v>2.1473</v>
      </c>
      <c r="C1379">
        <v>5.2</v>
      </c>
      <c r="D1379" s="170">
        <v>0.30320000000000003</v>
      </c>
      <c r="E1379" s="170">
        <v>0.30320000000000003</v>
      </c>
      <c r="F1379" s="170">
        <v>1.7000000000000001E-2</v>
      </c>
      <c r="G1379" s="170">
        <v>1.7000000000000001E-2</v>
      </c>
      <c r="I1379">
        <v>4.46</v>
      </c>
      <c r="J1379">
        <v>1379</v>
      </c>
    </row>
    <row r="1380" spans="1:10">
      <c r="A1380" s="120">
        <v>39731</v>
      </c>
      <c r="B1380">
        <v>2.1473</v>
      </c>
      <c r="C1380">
        <v>5.05</v>
      </c>
      <c r="D1380" s="170">
        <v>0.25919999999999999</v>
      </c>
      <c r="E1380" s="170">
        <v>0.25919999999999999</v>
      </c>
      <c r="F1380" s="170">
        <v>-2.1999999999999999E-2</v>
      </c>
      <c r="G1380" s="170">
        <v>-2.1999999999999999E-2</v>
      </c>
      <c r="I1380">
        <v>4.51</v>
      </c>
      <c r="J1380">
        <v>1380</v>
      </c>
    </row>
    <row r="1381" spans="1:10">
      <c r="A1381" s="120">
        <v>39732</v>
      </c>
      <c r="B1381">
        <v>2.1473</v>
      </c>
      <c r="E1381" s="170">
        <v>0.25919999999999999</v>
      </c>
      <c r="G1381" s="170">
        <v>-2.1999999999999999E-2</v>
      </c>
      <c r="I1381">
        <v>4.54</v>
      </c>
      <c r="J1381">
        <v>1381</v>
      </c>
    </row>
    <row r="1382" spans="1:10">
      <c r="A1382" s="120">
        <v>39733</v>
      </c>
      <c r="B1382">
        <v>2.1473</v>
      </c>
      <c r="E1382" s="170">
        <v>0.25919999999999999</v>
      </c>
      <c r="G1382" s="170">
        <v>-2.1999999999999999E-2</v>
      </c>
      <c r="I1382">
        <v>4.5599999999999996</v>
      </c>
      <c r="J1382">
        <v>1382</v>
      </c>
    </row>
    <row r="1383" spans="1:10">
      <c r="A1383" s="120">
        <v>39734</v>
      </c>
      <c r="B1383">
        <v>2.1473</v>
      </c>
      <c r="C1383">
        <v>5.15</v>
      </c>
      <c r="E1383" s="170">
        <v>0.1905</v>
      </c>
      <c r="G1383" s="170">
        <v>-6.4000000000000001E-2</v>
      </c>
      <c r="I1383">
        <v>4.59</v>
      </c>
      <c r="J1383">
        <v>1383</v>
      </c>
    </row>
    <row r="1384" spans="1:10">
      <c r="A1384" s="120">
        <v>39735</v>
      </c>
      <c r="B1384">
        <v>2.1473</v>
      </c>
      <c r="C1384">
        <v>5.0999999999999996</v>
      </c>
      <c r="E1384" s="170">
        <v>0.12189999999999999</v>
      </c>
      <c r="G1384" s="170">
        <v>-6.4000000000000001E-2</v>
      </c>
      <c r="I1384">
        <v>4.6100000000000003</v>
      </c>
      <c r="J1384">
        <v>1384</v>
      </c>
    </row>
    <row r="1385" spans="1:10">
      <c r="A1385" s="120">
        <v>39736</v>
      </c>
      <c r="B1385">
        <v>2.1473</v>
      </c>
      <c r="C1385">
        <v>5.0999999999999996</v>
      </c>
      <c r="E1385" s="170">
        <v>0.12189999999999999</v>
      </c>
      <c r="F1385" s="170">
        <v>-6.4000000000000001E-2</v>
      </c>
      <c r="G1385" s="170">
        <v>-6.4000000000000001E-2</v>
      </c>
      <c r="I1385">
        <v>4.63</v>
      </c>
      <c r="J1385">
        <v>1385</v>
      </c>
    </row>
    <row r="1386" spans="1:10">
      <c r="A1386" s="120">
        <v>39737</v>
      </c>
      <c r="B1386">
        <v>2.1473</v>
      </c>
      <c r="C1386">
        <v>5.0999999999999996</v>
      </c>
      <c r="D1386" s="170">
        <v>0.12189999999999999</v>
      </c>
      <c r="E1386" s="170">
        <v>0.12189999999999999</v>
      </c>
      <c r="G1386" s="170">
        <v>-6.2E-2</v>
      </c>
      <c r="I1386">
        <v>4.6500000000000004</v>
      </c>
      <c r="J1386">
        <v>1386</v>
      </c>
    </row>
    <row r="1387" spans="1:10">
      <c r="A1387" s="120">
        <v>39738</v>
      </c>
      <c r="B1387">
        <v>2.1473</v>
      </c>
      <c r="C1387">
        <v>5.3</v>
      </c>
      <c r="D1387" s="170">
        <v>8.3000000000000004E-2</v>
      </c>
      <c r="E1387" s="170">
        <v>8.3000000000000004E-2</v>
      </c>
      <c r="F1387" s="170">
        <v>-0.06</v>
      </c>
      <c r="G1387" s="170">
        <v>-0.06</v>
      </c>
      <c r="I1387">
        <v>4.6900000000000004</v>
      </c>
      <c r="J1387">
        <v>1387</v>
      </c>
    </row>
    <row r="1388" spans="1:10">
      <c r="A1388" s="120">
        <v>39739</v>
      </c>
      <c r="B1388">
        <v>2.1473</v>
      </c>
      <c r="E1388" s="170">
        <v>8.3000000000000004E-2</v>
      </c>
      <c r="G1388" s="170">
        <v>-0.06</v>
      </c>
      <c r="I1388">
        <v>4.68</v>
      </c>
      <c r="J1388">
        <v>1388</v>
      </c>
    </row>
    <row r="1389" spans="1:10">
      <c r="A1389" s="120">
        <v>39740</v>
      </c>
      <c r="B1389">
        <v>2.1473</v>
      </c>
      <c r="E1389" s="170">
        <v>8.3000000000000004E-2</v>
      </c>
      <c r="G1389" s="170">
        <v>-0.06</v>
      </c>
      <c r="I1389">
        <v>4.7</v>
      </c>
      <c r="J1389">
        <v>1389</v>
      </c>
    </row>
    <row r="1390" spans="1:10">
      <c r="A1390" s="120">
        <v>39741</v>
      </c>
      <c r="B1390">
        <v>2.1473</v>
      </c>
      <c r="C1390">
        <v>5.4</v>
      </c>
      <c r="E1390" s="170">
        <v>0.31159999999999999</v>
      </c>
      <c r="G1390" s="170">
        <v>-2.3E-2</v>
      </c>
      <c r="I1390">
        <v>4.75</v>
      </c>
      <c r="J1390">
        <v>1390</v>
      </c>
    </row>
    <row r="1391" spans="1:10">
      <c r="A1391" s="120">
        <v>39742</v>
      </c>
      <c r="B1391">
        <v>2.1473</v>
      </c>
      <c r="C1391">
        <v>5.45</v>
      </c>
      <c r="E1391" s="170">
        <v>0.31159999999999999</v>
      </c>
      <c r="G1391" s="170">
        <v>-2.3E-2</v>
      </c>
      <c r="I1391">
        <v>4.78</v>
      </c>
      <c r="J1391">
        <v>1391</v>
      </c>
    </row>
    <row r="1392" spans="1:10">
      <c r="A1392" s="120">
        <v>39743</v>
      </c>
      <c r="B1392">
        <v>2.1473</v>
      </c>
      <c r="C1392">
        <v>5.75</v>
      </c>
      <c r="D1392" s="170">
        <v>0.31159999999999999</v>
      </c>
      <c r="E1392" s="170">
        <v>0.31159999999999999</v>
      </c>
      <c r="F1392" s="170">
        <v>-2.3E-2</v>
      </c>
      <c r="G1392" s="170">
        <v>-2.3E-2</v>
      </c>
      <c r="I1392">
        <v>4.82</v>
      </c>
      <c r="J1392">
        <v>1392</v>
      </c>
    </row>
    <row r="1393" spans="1:10">
      <c r="A1393" s="120">
        <v>39744</v>
      </c>
      <c r="B1393">
        <v>2.1473</v>
      </c>
      <c r="C1393">
        <v>6</v>
      </c>
      <c r="D1393" s="170">
        <v>0.4012</v>
      </c>
      <c r="E1393" s="170">
        <v>0.4012</v>
      </c>
      <c r="F1393" s="170">
        <v>2E-3</v>
      </c>
      <c r="G1393" s="170">
        <v>2E-3</v>
      </c>
      <c r="I1393">
        <v>4.8899999999999997</v>
      </c>
      <c r="J1393">
        <v>1393</v>
      </c>
    </row>
    <row r="1394" spans="1:10">
      <c r="A1394" s="120">
        <v>39745</v>
      </c>
      <c r="B1394">
        <v>2.1473</v>
      </c>
      <c r="C1394">
        <v>5.85</v>
      </c>
      <c r="D1394" s="170">
        <v>0.36620000000000003</v>
      </c>
      <c r="E1394" s="170">
        <v>0.36620000000000003</v>
      </c>
      <c r="F1394" s="170">
        <v>-2.3E-2</v>
      </c>
      <c r="G1394" s="170">
        <v>-2.3E-2</v>
      </c>
      <c r="I1394">
        <v>4.97</v>
      </c>
      <c r="J1394">
        <v>1394</v>
      </c>
    </row>
    <row r="1395" spans="1:10">
      <c r="A1395" s="120">
        <v>39746</v>
      </c>
      <c r="B1395">
        <v>2.1473</v>
      </c>
      <c r="E1395" s="170">
        <v>0.36620000000000003</v>
      </c>
      <c r="G1395" s="170">
        <v>-2.3E-2</v>
      </c>
      <c r="I1395">
        <v>5</v>
      </c>
      <c r="J1395">
        <v>1395</v>
      </c>
    </row>
    <row r="1396" spans="1:10">
      <c r="A1396" s="120">
        <v>39747</v>
      </c>
      <c r="B1396">
        <v>2.1473</v>
      </c>
      <c r="E1396" s="170">
        <v>0.36620000000000003</v>
      </c>
      <c r="G1396" s="170">
        <v>-2.3E-2</v>
      </c>
      <c r="I1396">
        <v>5.03</v>
      </c>
      <c r="J1396">
        <v>1396</v>
      </c>
    </row>
    <row r="1397" spans="1:10">
      <c r="A1397" s="120">
        <v>39748</v>
      </c>
      <c r="B1397">
        <v>2.1473</v>
      </c>
      <c r="C1397">
        <v>5.6</v>
      </c>
      <c r="E1397" s="170">
        <v>0.1241</v>
      </c>
      <c r="G1397" s="170">
        <v>-0.21</v>
      </c>
      <c r="I1397">
        <v>5.08</v>
      </c>
      <c r="J1397">
        <v>1397</v>
      </c>
    </row>
    <row r="1398" spans="1:10">
      <c r="A1398" s="120">
        <v>39749</v>
      </c>
      <c r="B1398">
        <v>2.1473</v>
      </c>
      <c r="C1398">
        <v>5.4</v>
      </c>
      <c r="E1398" s="170">
        <v>0.1241</v>
      </c>
      <c r="G1398" s="170">
        <v>-0.21</v>
      </c>
      <c r="I1398">
        <v>5.0999999999999996</v>
      </c>
      <c r="J1398">
        <v>1398</v>
      </c>
    </row>
    <row r="1399" spans="1:10">
      <c r="A1399" s="120">
        <v>39750</v>
      </c>
      <c r="B1399">
        <v>2.1473</v>
      </c>
      <c r="C1399">
        <v>5.0999999999999996</v>
      </c>
      <c r="D1399" s="170">
        <v>0.1241</v>
      </c>
      <c r="E1399" s="170">
        <v>0.1241</v>
      </c>
      <c r="F1399" s="170">
        <v>-0.21</v>
      </c>
      <c r="G1399" s="170">
        <v>-0.21</v>
      </c>
      <c r="I1399">
        <v>5.0999999999999996</v>
      </c>
      <c r="J1399">
        <v>1399</v>
      </c>
    </row>
    <row r="1400" spans="1:10">
      <c r="A1400" s="120">
        <v>39751</v>
      </c>
      <c r="B1400">
        <v>2.1473</v>
      </c>
      <c r="C1400">
        <v>5.3</v>
      </c>
      <c r="D1400" s="170">
        <v>0.1552</v>
      </c>
      <c r="E1400" s="170">
        <v>0.1552</v>
      </c>
      <c r="F1400" s="170">
        <v>-0.2</v>
      </c>
      <c r="G1400" s="170">
        <v>-0.2</v>
      </c>
      <c r="I1400">
        <v>5.13</v>
      </c>
      <c r="J1400">
        <v>1400</v>
      </c>
    </row>
    <row r="1401" spans="1:10">
      <c r="A1401" s="120">
        <v>39752</v>
      </c>
      <c r="B1401">
        <v>2.1473</v>
      </c>
      <c r="C1401">
        <v>5.2</v>
      </c>
      <c r="D1401" s="170">
        <v>0.121</v>
      </c>
      <c r="E1401" s="170">
        <v>0.121</v>
      </c>
      <c r="F1401" s="170">
        <v>-0.221</v>
      </c>
      <c r="G1401" s="170">
        <v>-0.221</v>
      </c>
      <c r="H1401" s="170">
        <v>0.35560000000000003</v>
      </c>
      <c r="I1401">
        <v>5.17</v>
      </c>
      <c r="J1401">
        <v>1401</v>
      </c>
    </row>
    <row r="1402" spans="1:10">
      <c r="A1402" s="120">
        <v>39753</v>
      </c>
      <c r="B1402">
        <v>2.1473</v>
      </c>
      <c r="E1402" s="170">
        <v>0.121</v>
      </c>
      <c r="G1402" s="170">
        <v>-0.221</v>
      </c>
      <c r="I1402">
        <v>5.19</v>
      </c>
      <c r="J1402">
        <v>1402</v>
      </c>
    </row>
    <row r="1403" spans="1:10">
      <c r="A1403" s="120">
        <v>39754</v>
      </c>
      <c r="B1403">
        <v>2.1473</v>
      </c>
      <c r="E1403" s="170">
        <v>0.121</v>
      </c>
      <c r="G1403" s="170">
        <v>-0.221</v>
      </c>
      <c r="I1403">
        <v>5.22</v>
      </c>
      <c r="J1403">
        <v>1403</v>
      </c>
    </row>
    <row r="1404" spans="1:10">
      <c r="A1404" s="120">
        <v>39755</v>
      </c>
      <c r="B1404">
        <v>2.1473</v>
      </c>
      <c r="C1404">
        <v>5.35</v>
      </c>
      <c r="E1404" s="170">
        <v>0.1007</v>
      </c>
      <c r="G1404" s="170">
        <v>-0.221</v>
      </c>
      <c r="I1404">
        <v>5.26</v>
      </c>
      <c r="J1404">
        <v>1404</v>
      </c>
    </row>
    <row r="1405" spans="1:10">
      <c r="A1405" s="120">
        <v>39756</v>
      </c>
      <c r="B1405">
        <v>2.1473</v>
      </c>
      <c r="C1405">
        <v>5.3</v>
      </c>
      <c r="E1405" s="170">
        <v>0.1007</v>
      </c>
      <c r="G1405" s="170">
        <v>-0.19800000000000001</v>
      </c>
      <c r="I1405">
        <v>5.27</v>
      </c>
      <c r="J1405">
        <v>1405</v>
      </c>
    </row>
    <row r="1406" spans="1:10">
      <c r="A1406" s="120">
        <v>39757</v>
      </c>
      <c r="B1406">
        <v>2.1473</v>
      </c>
      <c r="C1406">
        <v>5.05</v>
      </c>
      <c r="D1406" s="170">
        <v>0.1007</v>
      </c>
      <c r="E1406" s="170">
        <v>0.1007</v>
      </c>
      <c r="G1406" s="170">
        <v>-0.19800000000000001</v>
      </c>
      <c r="I1406">
        <v>5.26</v>
      </c>
      <c r="J1406">
        <v>1406</v>
      </c>
    </row>
    <row r="1407" spans="1:10">
      <c r="A1407" s="120">
        <v>39758</v>
      </c>
      <c r="B1407">
        <v>2.1473</v>
      </c>
      <c r="C1407">
        <v>5.2</v>
      </c>
      <c r="D1407" s="170">
        <v>9.69E-2</v>
      </c>
      <c r="E1407" s="170">
        <v>9.69E-2</v>
      </c>
      <c r="G1407" s="170">
        <v>-0.19800000000000001</v>
      </c>
      <c r="I1407">
        <v>5.29</v>
      </c>
      <c r="J1407">
        <v>1407</v>
      </c>
    </row>
    <row r="1408" spans="1:10">
      <c r="A1408" s="120">
        <v>39759</v>
      </c>
      <c r="B1408">
        <v>2.1473</v>
      </c>
      <c r="C1408">
        <v>5.2</v>
      </c>
      <c r="D1408" s="170">
        <v>2.01E-2</v>
      </c>
      <c r="E1408" s="170">
        <v>2.01E-2</v>
      </c>
      <c r="F1408" s="170">
        <v>-0.19800000000000001</v>
      </c>
      <c r="G1408" s="170">
        <v>-0.19800000000000001</v>
      </c>
      <c r="I1408">
        <v>5.31</v>
      </c>
      <c r="J1408">
        <v>1408</v>
      </c>
    </row>
    <row r="1409" spans="1:10">
      <c r="A1409" s="120">
        <v>39760</v>
      </c>
      <c r="B1409">
        <v>2.1473</v>
      </c>
      <c r="E1409" s="170">
        <v>2.01E-2</v>
      </c>
      <c r="G1409" s="170">
        <v>-0.19800000000000001</v>
      </c>
      <c r="I1409">
        <v>5.33</v>
      </c>
      <c r="J1409">
        <v>1409</v>
      </c>
    </row>
    <row r="1410" spans="1:10">
      <c r="A1410" s="120">
        <v>39761</v>
      </c>
      <c r="B1410">
        <v>2.1473</v>
      </c>
      <c r="E1410" s="170">
        <v>2.01E-2</v>
      </c>
      <c r="G1410" s="170">
        <v>-0.19800000000000001</v>
      </c>
      <c r="I1410">
        <v>5.33</v>
      </c>
      <c r="J1410">
        <v>1410</v>
      </c>
    </row>
    <row r="1411" spans="1:10">
      <c r="A1411" s="120">
        <v>39762</v>
      </c>
      <c r="B1411">
        <v>2.1473</v>
      </c>
      <c r="C1411">
        <v>5.0999999999999996</v>
      </c>
      <c r="E1411" s="170">
        <v>-2.87E-2</v>
      </c>
      <c r="G1411" s="170">
        <v>-0.19500000000000001</v>
      </c>
      <c r="I1411">
        <v>5.33</v>
      </c>
      <c r="J1411">
        <v>1411</v>
      </c>
    </row>
    <row r="1412" spans="1:10">
      <c r="A1412" s="120">
        <v>39763</v>
      </c>
      <c r="B1412">
        <v>2.1473</v>
      </c>
      <c r="C1412">
        <v>5.0999999999999996</v>
      </c>
      <c r="E1412" s="170">
        <v>-2.87E-2</v>
      </c>
      <c r="G1412" s="170">
        <v>-0.19500000000000001</v>
      </c>
      <c r="I1412">
        <v>5.32</v>
      </c>
      <c r="J1412">
        <v>1412</v>
      </c>
    </row>
    <row r="1413" spans="1:10">
      <c r="A1413" s="120">
        <v>39764</v>
      </c>
      <c r="B1413">
        <v>2.1473</v>
      </c>
      <c r="C1413">
        <v>5.0999999999999996</v>
      </c>
      <c r="D1413" s="170">
        <v>-2.87E-2</v>
      </c>
      <c r="E1413" s="170">
        <v>-2.87E-2</v>
      </c>
      <c r="F1413" s="170">
        <v>-0.19500000000000001</v>
      </c>
      <c r="G1413" s="170">
        <v>-0.19500000000000001</v>
      </c>
      <c r="I1413">
        <v>5.31</v>
      </c>
      <c r="J1413">
        <v>1413</v>
      </c>
    </row>
    <row r="1414" spans="1:10">
      <c r="A1414" s="120">
        <v>39765</v>
      </c>
      <c r="B1414">
        <v>2.1473</v>
      </c>
      <c r="C1414">
        <v>5.2</v>
      </c>
      <c r="D1414" s="170">
        <v>1E-4</v>
      </c>
      <c r="E1414" s="170">
        <v>1E-4</v>
      </c>
      <c r="F1414" s="170">
        <v>-0.17899999999999999</v>
      </c>
      <c r="G1414" s="170">
        <v>-0.17899999999999999</v>
      </c>
      <c r="I1414">
        <v>5.32</v>
      </c>
      <c r="J1414">
        <v>1414</v>
      </c>
    </row>
    <row r="1415" spans="1:10">
      <c r="A1415" s="120">
        <v>39766</v>
      </c>
      <c r="B1415">
        <v>2.1473</v>
      </c>
      <c r="C1415">
        <v>5.2</v>
      </c>
      <c r="D1415" s="170">
        <v>1E-4</v>
      </c>
      <c r="E1415" s="170">
        <v>1E-4</v>
      </c>
      <c r="F1415" s="170">
        <v>-0.17899999999999999</v>
      </c>
      <c r="G1415" s="170">
        <v>-0.17899999999999999</v>
      </c>
      <c r="I1415">
        <v>5.32</v>
      </c>
      <c r="J1415">
        <v>1415</v>
      </c>
    </row>
    <row r="1416" spans="1:10">
      <c r="A1416" s="120">
        <v>39767</v>
      </c>
      <c r="B1416">
        <v>2.1473</v>
      </c>
      <c r="E1416" s="170">
        <v>1E-4</v>
      </c>
      <c r="G1416" s="170">
        <v>-0.17899999999999999</v>
      </c>
      <c r="I1416">
        <v>5.33</v>
      </c>
      <c r="J1416">
        <v>1416</v>
      </c>
    </row>
    <row r="1417" spans="1:10">
      <c r="A1417" s="120">
        <v>39768</v>
      </c>
      <c r="B1417">
        <v>2.1473</v>
      </c>
      <c r="E1417" s="170">
        <v>1E-4</v>
      </c>
      <c r="G1417" s="170">
        <v>-0.17899999999999999</v>
      </c>
      <c r="I1417">
        <v>5.34</v>
      </c>
      <c r="J1417">
        <v>1417</v>
      </c>
    </row>
    <row r="1418" spans="1:10">
      <c r="A1418" s="120">
        <v>39769</v>
      </c>
      <c r="B1418">
        <v>2.1473</v>
      </c>
      <c r="C1418">
        <v>5.3</v>
      </c>
      <c r="E1418" s="170">
        <v>-3.78E-2</v>
      </c>
      <c r="G1418" s="170">
        <v>-0.16600000000000001</v>
      </c>
      <c r="I1418">
        <v>5.34</v>
      </c>
      <c r="J1418">
        <v>1418</v>
      </c>
    </row>
    <row r="1419" spans="1:10">
      <c r="A1419" s="120">
        <v>39770</v>
      </c>
      <c r="B1419">
        <v>2.1473</v>
      </c>
      <c r="C1419">
        <v>5.3</v>
      </c>
      <c r="E1419" s="170">
        <v>-3.78E-2</v>
      </c>
      <c r="G1419" s="170">
        <v>-0.16600000000000001</v>
      </c>
      <c r="I1419">
        <v>5.34</v>
      </c>
      <c r="J1419">
        <v>1419</v>
      </c>
    </row>
    <row r="1420" spans="1:10">
      <c r="A1420" s="120">
        <v>39771</v>
      </c>
      <c r="B1420">
        <v>2.1473</v>
      </c>
      <c r="C1420">
        <v>5.25</v>
      </c>
      <c r="D1420" s="170">
        <v>-3.78E-2</v>
      </c>
      <c r="E1420" s="170">
        <v>-3.78E-2</v>
      </c>
      <c r="F1420" s="170">
        <v>-0.16600000000000001</v>
      </c>
      <c r="G1420" s="170">
        <v>-0.16600000000000001</v>
      </c>
      <c r="I1420">
        <v>5.33</v>
      </c>
      <c r="J1420">
        <v>1420</v>
      </c>
    </row>
    <row r="1421" spans="1:10">
      <c r="A1421" s="120">
        <v>39772</v>
      </c>
      <c r="B1421">
        <v>2.1473</v>
      </c>
      <c r="C1421">
        <v>5.3</v>
      </c>
      <c r="D1421" s="170">
        <v>-3.7600000000000001E-2</v>
      </c>
      <c r="E1421" s="170">
        <v>-3.7600000000000001E-2</v>
      </c>
      <c r="F1421" s="170">
        <v>-0.14399999999999999</v>
      </c>
      <c r="G1421" s="170">
        <v>-0.14399999999999999</v>
      </c>
      <c r="I1421">
        <v>5.33</v>
      </c>
      <c r="J1421">
        <v>1421</v>
      </c>
    </row>
    <row r="1422" spans="1:10">
      <c r="A1422" s="120">
        <v>39773</v>
      </c>
      <c r="B1422">
        <v>2.1473</v>
      </c>
      <c r="C1422">
        <v>5.33</v>
      </c>
      <c r="D1422" s="170">
        <v>-8.2600000000000007E-2</v>
      </c>
      <c r="E1422" s="170">
        <v>-8.2600000000000007E-2</v>
      </c>
      <c r="F1422" s="170">
        <v>-0.14000000000000001</v>
      </c>
      <c r="G1422" s="170">
        <v>-0.14000000000000001</v>
      </c>
      <c r="I1422">
        <v>5.33</v>
      </c>
      <c r="J1422">
        <v>1422</v>
      </c>
    </row>
    <row r="1423" spans="1:10">
      <c r="A1423" s="120">
        <v>39774</v>
      </c>
      <c r="B1423">
        <v>2.1473</v>
      </c>
      <c r="E1423" s="170">
        <v>-8.2600000000000007E-2</v>
      </c>
      <c r="G1423" s="170">
        <v>-0.14000000000000001</v>
      </c>
      <c r="I1423">
        <v>5.31</v>
      </c>
      <c r="J1423">
        <v>1423</v>
      </c>
    </row>
    <row r="1424" spans="1:10">
      <c r="A1424" s="120">
        <v>39775</v>
      </c>
      <c r="B1424">
        <v>2.1473</v>
      </c>
      <c r="E1424" s="170">
        <v>-8.2600000000000007E-2</v>
      </c>
      <c r="G1424" s="170">
        <v>-0.14000000000000001</v>
      </c>
      <c r="I1424">
        <v>5.27</v>
      </c>
      <c r="J1424">
        <v>1424</v>
      </c>
    </row>
    <row r="1425" spans="1:10">
      <c r="A1425" s="120">
        <v>39776</v>
      </c>
      <c r="B1425">
        <v>2.1473</v>
      </c>
      <c r="C1425">
        <v>5.2</v>
      </c>
      <c r="E1425" s="170">
        <v>-0.1075</v>
      </c>
      <c r="G1425" s="170">
        <v>-0.17100000000000001</v>
      </c>
      <c r="I1425">
        <v>5.24</v>
      </c>
      <c r="J1425">
        <v>1425</v>
      </c>
    </row>
    <row r="1426" spans="1:10">
      <c r="A1426" s="120">
        <v>39777</v>
      </c>
      <c r="B1426">
        <v>2.1473</v>
      </c>
      <c r="C1426">
        <v>5.05</v>
      </c>
      <c r="E1426" s="170">
        <v>-0.1075</v>
      </c>
      <c r="G1426" s="170">
        <v>-0.17100000000000001</v>
      </c>
      <c r="I1426">
        <v>5.23</v>
      </c>
      <c r="J1426">
        <v>1426</v>
      </c>
    </row>
    <row r="1427" spans="1:10">
      <c r="A1427" s="120">
        <v>39778</v>
      </c>
      <c r="B1427">
        <v>2.1473</v>
      </c>
      <c r="C1427">
        <v>5.05</v>
      </c>
      <c r="D1427" s="170">
        <v>-0.1075</v>
      </c>
      <c r="E1427" s="170">
        <v>-0.1075</v>
      </c>
      <c r="F1427" s="170">
        <v>-0.17100000000000001</v>
      </c>
      <c r="G1427" s="170">
        <v>-0.17100000000000001</v>
      </c>
      <c r="I1427">
        <v>5.23</v>
      </c>
      <c r="J1427">
        <v>1427</v>
      </c>
    </row>
    <row r="1428" spans="1:10">
      <c r="A1428" s="120">
        <v>39779</v>
      </c>
      <c r="B1428">
        <v>2.1473</v>
      </c>
      <c r="C1428">
        <v>5.15</v>
      </c>
      <c r="D1428" s="170">
        <v>-5.62E-2</v>
      </c>
      <c r="E1428" s="170">
        <v>-5.62E-2</v>
      </c>
      <c r="F1428" s="170">
        <v>-0.126</v>
      </c>
      <c r="G1428" s="170">
        <v>-0.126</v>
      </c>
      <c r="I1428">
        <v>5.21</v>
      </c>
      <c r="J1428">
        <v>1428</v>
      </c>
    </row>
    <row r="1429" spans="1:10">
      <c r="A1429" s="120">
        <v>39780</v>
      </c>
      <c r="B1429">
        <v>2.1473</v>
      </c>
      <c r="C1429">
        <v>5.15</v>
      </c>
      <c r="D1429" s="170">
        <v>-5.9999999999999995E-4</v>
      </c>
      <c r="E1429" s="170">
        <v>-5.9999999999999995E-4</v>
      </c>
      <c r="F1429" s="170">
        <v>-0.155</v>
      </c>
      <c r="G1429" s="170">
        <v>-0.155</v>
      </c>
      <c r="I1429">
        <v>5.19</v>
      </c>
      <c r="J1429">
        <v>1429</v>
      </c>
    </row>
    <row r="1430" spans="1:10">
      <c r="A1430" s="120">
        <v>39781</v>
      </c>
      <c r="B1430">
        <v>2.1473</v>
      </c>
      <c r="E1430" s="170">
        <v>-5.9999999999999995E-4</v>
      </c>
      <c r="G1430" s="170">
        <v>-0.155</v>
      </c>
      <c r="I1430">
        <v>5.2</v>
      </c>
      <c r="J1430">
        <v>1430</v>
      </c>
    </row>
    <row r="1431" spans="1:10">
      <c r="A1431" s="120">
        <v>39782</v>
      </c>
      <c r="B1431">
        <v>2.1473</v>
      </c>
      <c r="E1431" s="170">
        <v>-5.9999999999999995E-4</v>
      </c>
      <c r="G1431" s="170">
        <v>-0.155</v>
      </c>
      <c r="H1431" s="170">
        <v>0.32750000000000001</v>
      </c>
      <c r="I1431">
        <v>5.19</v>
      </c>
      <c r="J1431">
        <v>1431</v>
      </c>
    </row>
    <row r="1432" spans="1:10">
      <c r="A1432" s="120">
        <v>39783</v>
      </c>
      <c r="B1432">
        <v>2.1473</v>
      </c>
      <c r="C1432">
        <v>5.0999999999999996</v>
      </c>
      <c r="E1432" s="170">
        <v>-5.6599999999999998E-2</v>
      </c>
      <c r="G1432" s="170">
        <v>-0.13500000000000001</v>
      </c>
      <c r="I1432">
        <v>5.19</v>
      </c>
      <c r="J1432">
        <v>1432</v>
      </c>
    </row>
    <row r="1433" spans="1:10">
      <c r="A1433" s="120">
        <v>39784</v>
      </c>
      <c r="B1433">
        <v>2.1473</v>
      </c>
      <c r="C1433">
        <v>5.0999999999999996</v>
      </c>
      <c r="E1433" s="170">
        <v>-5.6599999999999998E-2</v>
      </c>
      <c r="G1433" s="170">
        <v>-0.13500000000000001</v>
      </c>
      <c r="I1433">
        <v>5.19</v>
      </c>
      <c r="J1433">
        <v>1433</v>
      </c>
    </row>
    <row r="1434" spans="1:10">
      <c r="A1434" s="120">
        <v>39785</v>
      </c>
      <c r="B1434">
        <v>2.1473</v>
      </c>
      <c r="C1434">
        <v>5.0999999999999996</v>
      </c>
      <c r="D1434" s="170">
        <v>-5.6599999999999998E-2</v>
      </c>
      <c r="E1434" s="170">
        <v>-5.6599999999999998E-2</v>
      </c>
      <c r="F1434" s="170">
        <v>-0.13500000000000001</v>
      </c>
      <c r="G1434" s="170">
        <v>-0.13500000000000001</v>
      </c>
      <c r="I1434">
        <v>5.18</v>
      </c>
      <c r="J1434">
        <v>1434</v>
      </c>
    </row>
    <row r="1435" spans="1:10">
      <c r="A1435" s="120">
        <v>39786</v>
      </c>
      <c r="B1435">
        <v>2.1473</v>
      </c>
      <c r="C1435">
        <v>5.0999999999999996</v>
      </c>
      <c r="D1435" s="170">
        <v>-4.7699999999999999E-2</v>
      </c>
      <c r="E1435" s="170">
        <v>-4.7699999999999999E-2</v>
      </c>
      <c r="F1435" s="170">
        <v>-0.127</v>
      </c>
      <c r="G1435" s="170">
        <v>-0.127</v>
      </c>
      <c r="I1435">
        <v>5.17</v>
      </c>
      <c r="J1435">
        <v>1435</v>
      </c>
    </row>
    <row r="1436" spans="1:10">
      <c r="A1436" s="120">
        <v>39787</v>
      </c>
      <c r="B1436">
        <v>2.1473</v>
      </c>
      <c r="C1436">
        <v>5</v>
      </c>
      <c r="D1436" s="170">
        <v>-2.01E-2</v>
      </c>
      <c r="E1436" s="170">
        <v>-2.01E-2</v>
      </c>
      <c r="F1436" s="170">
        <v>-0.106</v>
      </c>
      <c r="G1436" s="170">
        <v>-0.106</v>
      </c>
      <c r="I1436">
        <v>5.16</v>
      </c>
      <c r="J1436">
        <v>1436</v>
      </c>
    </row>
    <row r="1437" spans="1:10">
      <c r="A1437" s="120">
        <v>39788</v>
      </c>
      <c r="B1437">
        <v>2.1473</v>
      </c>
      <c r="E1437" s="170">
        <v>-2.01E-2</v>
      </c>
      <c r="G1437" s="170">
        <v>-0.106</v>
      </c>
      <c r="I1437">
        <v>5.16</v>
      </c>
      <c r="J1437">
        <v>1437</v>
      </c>
    </row>
    <row r="1438" spans="1:10">
      <c r="A1438" s="120">
        <v>39789</v>
      </c>
      <c r="B1438">
        <v>2.1473</v>
      </c>
      <c r="E1438" s="170">
        <v>-2.01E-2</v>
      </c>
      <c r="G1438" s="170">
        <v>-0.106</v>
      </c>
      <c r="I1438">
        <v>5.16</v>
      </c>
      <c r="J1438">
        <v>1438</v>
      </c>
    </row>
    <row r="1439" spans="1:10">
      <c r="A1439" s="120">
        <v>39790</v>
      </c>
      <c r="B1439">
        <v>2.1473</v>
      </c>
      <c r="E1439" s="170">
        <v>-4.9200000000000001E-2</v>
      </c>
      <c r="G1439" s="170">
        <v>-0.11600000000000001</v>
      </c>
      <c r="I1439">
        <v>5.16</v>
      </c>
      <c r="J1439">
        <v>1439</v>
      </c>
    </row>
    <row r="1440" spans="1:10">
      <c r="A1440" s="120">
        <v>39791</v>
      </c>
      <c r="B1440">
        <v>2.1473</v>
      </c>
      <c r="C1440">
        <v>4.96</v>
      </c>
      <c r="E1440" s="170">
        <v>-4.9200000000000001E-2</v>
      </c>
      <c r="G1440" s="170">
        <v>-0.11600000000000001</v>
      </c>
      <c r="I1440">
        <v>5.15</v>
      </c>
      <c r="J1440">
        <v>1440</v>
      </c>
    </row>
    <row r="1441" spans="1:10">
      <c r="A1441" s="120">
        <v>39792</v>
      </c>
      <c r="B1441">
        <v>2.1473</v>
      </c>
      <c r="C1441">
        <v>4.9000000000000004</v>
      </c>
      <c r="D1441" s="170">
        <v>-4.9200000000000001E-2</v>
      </c>
      <c r="E1441" s="170">
        <v>-4.9200000000000001E-2</v>
      </c>
      <c r="F1441" s="170">
        <v>-0.11600000000000001</v>
      </c>
      <c r="G1441" s="170">
        <v>-0.11600000000000001</v>
      </c>
      <c r="I1441">
        <v>5.14</v>
      </c>
      <c r="J1441">
        <v>1441</v>
      </c>
    </row>
    <row r="1442" spans="1:10">
      <c r="A1442" s="120">
        <v>39793</v>
      </c>
      <c r="B1442">
        <v>2.1473</v>
      </c>
      <c r="C1442">
        <v>4.8499999999999996</v>
      </c>
      <c r="D1442" s="170">
        <v>-5.8900000000000001E-2</v>
      </c>
      <c r="E1442" s="170">
        <v>-5.8900000000000001E-2</v>
      </c>
      <c r="F1442" s="170">
        <v>-0.10100000000000001</v>
      </c>
      <c r="G1442" s="170">
        <v>-0.10100000000000001</v>
      </c>
      <c r="I1442">
        <v>5.13</v>
      </c>
      <c r="J1442">
        <v>1442</v>
      </c>
    </row>
    <row r="1443" spans="1:10">
      <c r="A1443" s="120">
        <v>39794</v>
      </c>
      <c r="B1443">
        <v>2.1473</v>
      </c>
      <c r="C1443">
        <v>4.78</v>
      </c>
      <c r="D1443" s="170">
        <v>-7.2400000000000006E-2</v>
      </c>
      <c r="E1443" s="170">
        <v>-7.2400000000000006E-2</v>
      </c>
      <c r="F1443" s="170">
        <v>-0.08</v>
      </c>
      <c r="G1443" s="170">
        <v>-0.08</v>
      </c>
      <c r="I1443">
        <v>5.1100000000000003</v>
      </c>
      <c r="J1443">
        <v>1443</v>
      </c>
    </row>
    <row r="1444" spans="1:10">
      <c r="A1444" s="120">
        <v>39795</v>
      </c>
      <c r="B1444">
        <v>2.1473</v>
      </c>
      <c r="E1444" s="170">
        <v>-7.2400000000000006E-2</v>
      </c>
      <c r="G1444" s="170">
        <v>-0.08</v>
      </c>
      <c r="I1444">
        <v>5.1100000000000003</v>
      </c>
      <c r="J1444">
        <v>1444</v>
      </c>
    </row>
    <row r="1445" spans="1:10">
      <c r="A1445" s="120">
        <v>39796</v>
      </c>
      <c r="B1445">
        <v>2.1473</v>
      </c>
      <c r="E1445" s="170">
        <v>-7.2400000000000006E-2</v>
      </c>
      <c r="G1445" s="170">
        <v>-0.08</v>
      </c>
      <c r="I1445">
        <v>5.1100000000000003</v>
      </c>
      <c r="J1445">
        <v>1445</v>
      </c>
    </row>
    <row r="1446" spans="1:10">
      <c r="A1446" s="120">
        <v>39797</v>
      </c>
      <c r="B1446">
        <v>2.1473</v>
      </c>
      <c r="C1446">
        <v>4.6500000000000004</v>
      </c>
      <c r="E1446" s="170">
        <v>-7.1400000000000005E-2</v>
      </c>
      <c r="G1446" s="170">
        <v>-0.125</v>
      </c>
      <c r="I1446">
        <v>5.08</v>
      </c>
      <c r="J1446">
        <v>1446</v>
      </c>
    </row>
    <row r="1447" spans="1:10">
      <c r="A1447" s="120">
        <v>39798</v>
      </c>
      <c r="B1447">
        <v>2.1473</v>
      </c>
      <c r="C1447">
        <v>4.9000000000000004</v>
      </c>
      <c r="E1447" s="170">
        <v>-7.1400000000000005E-2</v>
      </c>
      <c r="G1447" s="170">
        <v>-0.125</v>
      </c>
      <c r="I1447">
        <v>5.07</v>
      </c>
      <c r="J1447">
        <v>1447</v>
      </c>
    </row>
    <row r="1448" spans="1:10">
      <c r="A1448" s="120">
        <v>39799</v>
      </c>
      <c r="B1448">
        <v>2.1473</v>
      </c>
      <c r="C1448">
        <v>4.9000000000000004</v>
      </c>
      <c r="D1448" s="170">
        <v>-7.1400000000000005E-2</v>
      </c>
      <c r="E1448" s="170">
        <v>-7.1400000000000005E-2</v>
      </c>
      <c r="F1448" s="170">
        <v>-0.125</v>
      </c>
      <c r="G1448" s="170">
        <v>-0.125</v>
      </c>
      <c r="I1448">
        <v>5.0599999999999996</v>
      </c>
      <c r="J1448">
        <v>1448</v>
      </c>
    </row>
    <row r="1449" spans="1:10">
      <c r="A1449" s="120">
        <v>39800</v>
      </c>
      <c r="B1449">
        <v>2.1473</v>
      </c>
      <c r="C1449">
        <v>4.95</v>
      </c>
      <c r="D1449" s="170">
        <v>-6.2E-2</v>
      </c>
      <c r="E1449" s="170">
        <v>-6.2E-2</v>
      </c>
      <c r="F1449" s="170">
        <v>-0.13900000000000001</v>
      </c>
      <c r="G1449" s="170">
        <v>-0.13900000000000001</v>
      </c>
      <c r="I1449">
        <v>5.05</v>
      </c>
      <c r="J1449">
        <v>1449</v>
      </c>
    </row>
    <row r="1450" spans="1:10">
      <c r="A1450" s="120">
        <v>39801</v>
      </c>
      <c r="B1450">
        <v>2.1473</v>
      </c>
      <c r="C1450">
        <v>5.3</v>
      </c>
      <c r="D1450" s="170">
        <v>1.3899999999999999E-2</v>
      </c>
      <c r="E1450" s="170">
        <v>1.3899999999999999E-2</v>
      </c>
      <c r="F1450" s="170">
        <v>-7.8E-2</v>
      </c>
      <c r="G1450" s="170">
        <v>-7.8E-2</v>
      </c>
      <c r="I1450">
        <v>5.05</v>
      </c>
      <c r="J1450">
        <v>1450</v>
      </c>
    </row>
    <row r="1451" spans="1:10">
      <c r="A1451" s="120">
        <v>39802</v>
      </c>
      <c r="B1451">
        <v>2.1473</v>
      </c>
      <c r="E1451" s="170">
        <v>1.3899999999999999E-2</v>
      </c>
      <c r="G1451" s="170">
        <v>-7.8E-2</v>
      </c>
      <c r="I1451">
        <v>5.04</v>
      </c>
      <c r="J1451">
        <v>1451</v>
      </c>
    </row>
    <row r="1452" spans="1:10">
      <c r="A1452" s="120">
        <v>39803</v>
      </c>
      <c r="B1452">
        <v>2.1473</v>
      </c>
      <c r="E1452" s="170">
        <v>1.3899999999999999E-2</v>
      </c>
      <c r="G1452" s="170">
        <v>-7.8E-2</v>
      </c>
      <c r="I1452">
        <v>5.03</v>
      </c>
      <c r="J1452">
        <v>1452</v>
      </c>
    </row>
    <row r="1453" spans="1:10">
      <c r="A1453" s="120">
        <v>39804</v>
      </c>
      <c r="B1453">
        <v>2.1473</v>
      </c>
      <c r="C1453">
        <v>5.6</v>
      </c>
      <c r="E1453" s="170">
        <v>1.3899999999999999E-2</v>
      </c>
      <c r="G1453" s="170">
        <v>-7.8E-2</v>
      </c>
      <c r="I1453">
        <v>5.04</v>
      </c>
      <c r="J1453">
        <v>1453</v>
      </c>
    </row>
    <row r="1454" spans="1:10">
      <c r="A1454" s="120">
        <v>39805</v>
      </c>
      <c r="B1454">
        <v>2.1473</v>
      </c>
      <c r="C1454">
        <v>5.5</v>
      </c>
      <c r="E1454" s="170">
        <v>5.4100000000000002E-2</v>
      </c>
      <c r="G1454" s="170">
        <v>-0.114</v>
      </c>
      <c r="I1454">
        <v>5.0599999999999996</v>
      </c>
      <c r="J1454">
        <v>1454</v>
      </c>
    </row>
    <row r="1455" spans="1:10">
      <c r="A1455" s="120">
        <v>39806</v>
      </c>
      <c r="B1455">
        <v>2.1473</v>
      </c>
      <c r="E1455" s="170">
        <v>5.4100000000000002E-2</v>
      </c>
      <c r="G1455" s="170">
        <v>-8.5000000000000006E-2</v>
      </c>
      <c r="I1455">
        <v>5.0599999999999996</v>
      </c>
      <c r="J1455">
        <v>1455</v>
      </c>
    </row>
    <row r="1456" spans="1:10">
      <c r="A1456" s="120">
        <v>39807</v>
      </c>
      <c r="B1456">
        <v>2.1473</v>
      </c>
      <c r="E1456" s="170">
        <v>5.4100000000000002E-2</v>
      </c>
      <c r="G1456" s="170">
        <v>-7.1999999999999995E-2</v>
      </c>
      <c r="I1456">
        <v>5.05</v>
      </c>
      <c r="J1456">
        <v>1456</v>
      </c>
    </row>
    <row r="1457" spans="1:10">
      <c r="A1457" s="120">
        <v>39808</v>
      </c>
      <c r="B1457">
        <v>2.1473</v>
      </c>
      <c r="C1457">
        <v>5.3</v>
      </c>
      <c r="D1457" s="170">
        <v>5.4100000000000002E-2</v>
      </c>
      <c r="E1457" s="170">
        <v>5.4100000000000002E-2</v>
      </c>
      <c r="G1457" s="170">
        <v>-3.9E-2</v>
      </c>
      <c r="I1457">
        <v>5.07</v>
      </c>
      <c r="J1457">
        <v>1457</v>
      </c>
    </row>
    <row r="1458" spans="1:10">
      <c r="A1458" s="120">
        <v>39809</v>
      </c>
      <c r="B1458">
        <v>2.1473</v>
      </c>
      <c r="E1458" s="170">
        <v>5.4100000000000002E-2</v>
      </c>
      <c r="G1458" s="170">
        <v>0</v>
      </c>
      <c r="I1458">
        <v>5.07</v>
      </c>
      <c r="J1458">
        <v>1458</v>
      </c>
    </row>
    <row r="1459" spans="1:10">
      <c r="A1459" s="120">
        <v>39810</v>
      </c>
      <c r="B1459">
        <v>2.1473</v>
      </c>
      <c r="E1459" s="170">
        <v>5.4100000000000002E-2</v>
      </c>
      <c r="G1459" s="170">
        <v>0</v>
      </c>
      <c r="I1459">
        <v>5.0599999999999996</v>
      </c>
      <c r="J1459">
        <v>1459</v>
      </c>
    </row>
    <row r="1460" spans="1:10">
      <c r="A1460" s="120">
        <v>39811</v>
      </c>
      <c r="B1460">
        <v>2.1473</v>
      </c>
      <c r="C1460">
        <v>5.5</v>
      </c>
      <c r="E1460" s="170">
        <v>0.1225</v>
      </c>
      <c r="G1460" s="170">
        <v>0</v>
      </c>
      <c r="I1460">
        <v>5.08</v>
      </c>
      <c r="J1460">
        <v>1460</v>
      </c>
    </row>
    <row r="1461" spans="1:10">
      <c r="A1461" s="120">
        <v>39812</v>
      </c>
      <c r="B1461">
        <v>2.1473</v>
      </c>
      <c r="C1461">
        <v>5.6</v>
      </c>
      <c r="E1461" s="170">
        <v>0.1225</v>
      </c>
      <c r="G1461" s="170">
        <v>0</v>
      </c>
      <c r="I1461">
        <v>5.1100000000000003</v>
      </c>
      <c r="J1461">
        <v>1461</v>
      </c>
    </row>
    <row r="1462" spans="1:10">
      <c r="A1462" s="120">
        <v>39813</v>
      </c>
      <c r="B1462">
        <v>2.1473</v>
      </c>
      <c r="C1462">
        <v>5.7</v>
      </c>
      <c r="D1462" s="170">
        <v>0.1225</v>
      </c>
      <c r="E1462" s="170">
        <v>0.1225</v>
      </c>
      <c r="F1462" s="170">
        <v>0</v>
      </c>
      <c r="G1462" s="170">
        <v>0</v>
      </c>
      <c r="H1462" s="170">
        <v>0.31900000000000001</v>
      </c>
      <c r="I1462">
        <v>5.14</v>
      </c>
      <c r="J1462">
        <v>1462</v>
      </c>
    </row>
    <row r="1463" spans="1:10">
      <c r="A1463" s="120">
        <v>39814</v>
      </c>
      <c r="B1463">
        <v>2.1473</v>
      </c>
      <c r="E1463" s="170">
        <v>0.1225</v>
      </c>
      <c r="G1463" s="170">
        <v>0</v>
      </c>
      <c r="I1463">
        <v>5.14</v>
      </c>
      <c r="J1463">
        <v>1463</v>
      </c>
    </row>
    <row r="1464" spans="1:10">
      <c r="A1464" s="120">
        <v>39815</v>
      </c>
      <c r="B1464">
        <v>2.1473</v>
      </c>
      <c r="E1464" s="170">
        <v>0.1225</v>
      </c>
      <c r="G1464" s="170">
        <v>0</v>
      </c>
      <c r="I1464">
        <v>5.14</v>
      </c>
      <c r="J1464">
        <v>1464</v>
      </c>
    </row>
    <row r="1465" spans="1:10">
      <c r="A1465" s="120">
        <v>39816</v>
      </c>
      <c r="B1465">
        <v>2.1473</v>
      </c>
      <c r="E1465" s="170">
        <v>0.1225</v>
      </c>
      <c r="G1465" s="170">
        <v>0</v>
      </c>
      <c r="I1465">
        <v>5.15</v>
      </c>
      <c r="J1465">
        <v>1465</v>
      </c>
    </row>
    <row r="1466" spans="1:10">
      <c r="A1466" s="120">
        <v>39817</v>
      </c>
      <c r="B1466">
        <v>2.1473</v>
      </c>
      <c r="E1466" s="170">
        <v>0.1232</v>
      </c>
      <c r="G1466" s="170">
        <v>-4.2999999999999997E-2</v>
      </c>
      <c r="I1466">
        <v>5.15</v>
      </c>
      <c r="J1466">
        <v>1466</v>
      </c>
    </row>
    <row r="1467" spans="1:10">
      <c r="A1467" s="120">
        <v>39818</v>
      </c>
      <c r="B1467">
        <v>2.1473</v>
      </c>
      <c r="E1467" s="170">
        <v>0.12379999999999999</v>
      </c>
      <c r="G1467" s="170">
        <v>-4.2999999999999997E-2</v>
      </c>
      <c r="I1467">
        <v>5.16</v>
      </c>
      <c r="J1467">
        <v>1467</v>
      </c>
    </row>
    <row r="1468" spans="1:10">
      <c r="A1468" s="120">
        <v>39819</v>
      </c>
      <c r="B1468">
        <v>2.1473</v>
      </c>
      <c r="C1468">
        <v>5.55</v>
      </c>
      <c r="E1468" s="170">
        <v>0.12379999999999999</v>
      </c>
      <c r="G1468" s="170">
        <v>-4.2999999999999997E-2</v>
      </c>
      <c r="I1468">
        <v>5.18</v>
      </c>
      <c r="J1468">
        <v>1468</v>
      </c>
    </row>
    <row r="1469" spans="1:10">
      <c r="A1469" s="120">
        <v>39820</v>
      </c>
      <c r="B1469">
        <v>2.1473</v>
      </c>
      <c r="C1469">
        <v>5.55</v>
      </c>
      <c r="E1469" s="170">
        <v>0.12379999999999999</v>
      </c>
      <c r="F1469" s="170">
        <v>-4.2999999999999997E-2</v>
      </c>
      <c r="G1469" s="170">
        <v>-4.2999999999999997E-2</v>
      </c>
      <c r="I1469">
        <v>5.21</v>
      </c>
      <c r="J1469">
        <v>1469</v>
      </c>
    </row>
    <row r="1470" spans="1:10">
      <c r="A1470" s="120">
        <v>39821</v>
      </c>
      <c r="B1470">
        <v>2.1473</v>
      </c>
      <c r="C1470">
        <v>5.55</v>
      </c>
      <c r="D1470" s="170">
        <v>0.12379999999999999</v>
      </c>
      <c r="E1470" s="170">
        <v>0.12379999999999999</v>
      </c>
      <c r="F1470" s="170">
        <v>-4.2999999999999997E-2</v>
      </c>
      <c r="G1470" s="170">
        <v>-4.2999999999999997E-2</v>
      </c>
      <c r="I1470">
        <v>5.22</v>
      </c>
      <c r="J1470">
        <v>1470</v>
      </c>
    </row>
    <row r="1471" spans="1:10">
      <c r="A1471" s="120">
        <v>39822</v>
      </c>
      <c r="B1471">
        <v>2.1473</v>
      </c>
      <c r="C1471">
        <v>5.57</v>
      </c>
      <c r="D1471" s="170">
        <v>0.14169999999999999</v>
      </c>
      <c r="E1471" s="170">
        <v>0.14169999999999999</v>
      </c>
      <c r="F1471" s="170">
        <v>-3.1E-2</v>
      </c>
      <c r="G1471" s="170">
        <v>-3.1E-2</v>
      </c>
      <c r="I1471">
        <v>5.26</v>
      </c>
      <c r="J1471">
        <v>1471</v>
      </c>
    </row>
    <row r="1472" spans="1:10">
      <c r="A1472" s="120">
        <v>39823</v>
      </c>
      <c r="B1472">
        <v>2.1473</v>
      </c>
      <c r="E1472" s="170">
        <v>0.14169999999999999</v>
      </c>
      <c r="G1472" s="170">
        <v>-3.1E-2</v>
      </c>
      <c r="I1472">
        <v>5.28</v>
      </c>
      <c r="J1472">
        <v>1472</v>
      </c>
    </row>
    <row r="1473" spans="1:10">
      <c r="A1473" s="120">
        <v>39824</v>
      </c>
      <c r="B1473">
        <v>2.1473</v>
      </c>
      <c r="E1473" s="170">
        <v>0.14169999999999999</v>
      </c>
      <c r="G1473" s="170">
        <v>-3.1E-2</v>
      </c>
      <c r="I1473">
        <v>5.31</v>
      </c>
      <c r="J1473">
        <v>1473</v>
      </c>
    </row>
    <row r="1474" spans="1:10">
      <c r="A1474" s="120">
        <v>39825</v>
      </c>
      <c r="B1474">
        <v>2.1473</v>
      </c>
      <c r="C1474">
        <v>5.8</v>
      </c>
      <c r="E1474" s="170">
        <v>0.18790000000000001</v>
      </c>
      <c r="G1474" s="170">
        <v>-1.7999999999999999E-2</v>
      </c>
      <c r="I1474">
        <v>5.37</v>
      </c>
      <c r="J1474">
        <v>1474</v>
      </c>
    </row>
    <row r="1475" spans="1:10">
      <c r="A1475" s="120">
        <v>39826</v>
      </c>
      <c r="B1475">
        <v>2.1473</v>
      </c>
      <c r="C1475">
        <v>5.55</v>
      </c>
      <c r="E1475" s="170">
        <v>0.18790000000000001</v>
      </c>
      <c r="G1475" s="170">
        <v>-1.7999999999999999E-2</v>
      </c>
      <c r="I1475">
        <v>5.38</v>
      </c>
      <c r="J1475">
        <v>1475</v>
      </c>
    </row>
    <row r="1476" spans="1:10">
      <c r="A1476" s="120">
        <v>39827</v>
      </c>
      <c r="B1476">
        <v>2.1473</v>
      </c>
      <c r="C1476">
        <v>5.5</v>
      </c>
      <c r="D1476" s="170">
        <v>0.18790000000000001</v>
      </c>
      <c r="E1476" s="170">
        <v>0.18790000000000001</v>
      </c>
      <c r="F1476" s="170">
        <v>-1.7999999999999999E-2</v>
      </c>
      <c r="G1476" s="170">
        <v>-1.7999999999999999E-2</v>
      </c>
      <c r="I1476">
        <v>5.39</v>
      </c>
      <c r="J1476">
        <v>1476</v>
      </c>
    </row>
    <row r="1477" spans="1:10">
      <c r="A1477" s="120">
        <v>39828</v>
      </c>
      <c r="B1477">
        <v>2.1473</v>
      </c>
      <c r="C1477">
        <v>5.55</v>
      </c>
      <c r="D1477" s="170">
        <v>0.1376</v>
      </c>
      <c r="E1477" s="170">
        <v>0.1376</v>
      </c>
      <c r="F1477" s="170">
        <v>0</v>
      </c>
      <c r="G1477" s="170">
        <v>0</v>
      </c>
      <c r="I1477">
        <v>5.44</v>
      </c>
      <c r="J1477">
        <v>1477</v>
      </c>
    </row>
    <row r="1478" spans="1:10">
      <c r="A1478" s="120">
        <v>39829</v>
      </c>
      <c r="B1478">
        <v>2.1473</v>
      </c>
      <c r="C1478">
        <v>5.45</v>
      </c>
      <c r="D1478" s="170">
        <v>0.1171</v>
      </c>
      <c r="E1478" s="170">
        <v>0.1171</v>
      </c>
      <c r="F1478" s="170">
        <v>0.01</v>
      </c>
      <c r="G1478" s="170">
        <v>0.01</v>
      </c>
      <c r="I1478">
        <v>5.47</v>
      </c>
      <c r="J1478">
        <v>1478</v>
      </c>
    </row>
    <row r="1479" spans="1:10">
      <c r="A1479" s="120">
        <v>39830</v>
      </c>
      <c r="B1479">
        <v>2.1473</v>
      </c>
      <c r="E1479" s="170">
        <v>0.1171</v>
      </c>
      <c r="G1479" s="170">
        <v>0.01</v>
      </c>
      <c r="I1479">
        <v>5.5</v>
      </c>
      <c r="J1479">
        <v>1479</v>
      </c>
    </row>
    <row r="1480" spans="1:10">
      <c r="A1480" s="120">
        <v>39831</v>
      </c>
      <c r="B1480">
        <v>2.1473</v>
      </c>
      <c r="E1480" s="170">
        <v>0.1171</v>
      </c>
      <c r="G1480" s="170">
        <v>0.01</v>
      </c>
      <c r="I1480">
        <v>5.54</v>
      </c>
      <c r="J1480">
        <v>1480</v>
      </c>
    </row>
    <row r="1481" spans="1:10">
      <c r="A1481" s="120">
        <v>39832</v>
      </c>
      <c r="B1481">
        <v>2.1473</v>
      </c>
      <c r="C1481">
        <v>5.45</v>
      </c>
      <c r="E1481" s="170">
        <v>-2.1899999999999999E-2</v>
      </c>
      <c r="G1481" s="170">
        <v>5.0999999999999997E-2</v>
      </c>
      <c r="I1481">
        <v>5.55</v>
      </c>
      <c r="J1481">
        <v>1481</v>
      </c>
    </row>
    <row r="1482" spans="1:10">
      <c r="A1482" s="120">
        <v>39833</v>
      </c>
      <c r="B1482">
        <v>2.1473</v>
      </c>
      <c r="C1482">
        <v>5.47</v>
      </c>
      <c r="E1482" s="170">
        <v>-2.1899999999999999E-2</v>
      </c>
      <c r="G1482" s="170">
        <v>5.0999999999999997E-2</v>
      </c>
      <c r="I1482">
        <v>5.54</v>
      </c>
      <c r="J1482">
        <v>1482</v>
      </c>
    </row>
    <row r="1483" spans="1:10">
      <c r="A1483" s="120">
        <v>39834</v>
      </c>
      <c r="B1483">
        <v>2.1473</v>
      </c>
      <c r="C1483">
        <v>5.45</v>
      </c>
      <c r="D1483" s="170">
        <v>-2.1899999999999999E-2</v>
      </c>
      <c r="E1483" s="170">
        <v>-2.1899999999999999E-2</v>
      </c>
      <c r="F1483" s="170">
        <v>5.0999999999999997E-2</v>
      </c>
      <c r="G1483" s="170">
        <v>5.0999999999999997E-2</v>
      </c>
      <c r="I1483">
        <v>5.54</v>
      </c>
      <c r="J1483">
        <v>1483</v>
      </c>
    </row>
    <row r="1484" spans="1:10">
      <c r="A1484" s="120">
        <v>39835</v>
      </c>
      <c r="B1484">
        <v>2.1473</v>
      </c>
      <c r="C1484">
        <v>5.58</v>
      </c>
      <c r="D1484" s="170">
        <v>1.9599999999999999E-2</v>
      </c>
      <c r="E1484" s="170">
        <v>1.9599999999999999E-2</v>
      </c>
      <c r="F1484" s="170">
        <v>7.5999999999999998E-2</v>
      </c>
      <c r="G1484" s="170">
        <v>7.5999999999999998E-2</v>
      </c>
      <c r="I1484">
        <v>5.53</v>
      </c>
      <c r="J1484">
        <v>1484</v>
      </c>
    </row>
    <row r="1485" spans="1:10">
      <c r="A1485" s="120">
        <v>39836</v>
      </c>
      <c r="B1485">
        <v>2.1473</v>
      </c>
      <c r="C1485">
        <v>5.6</v>
      </c>
      <c r="E1485" s="170">
        <v>1.9599999999999999E-2</v>
      </c>
      <c r="F1485" s="170">
        <v>5.8999999999999997E-2</v>
      </c>
      <c r="G1485" s="170">
        <v>5.8999999999999997E-2</v>
      </c>
      <c r="I1485">
        <v>5.54</v>
      </c>
      <c r="J1485">
        <v>1485</v>
      </c>
    </row>
    <row r="1486" spans="1:10">
      <c r="A1486" s="120">
        <v>39837</v>
      </c>
      <c r="B1486">
        <v>2.1473</v>
      </c>
      <c r="E1486" s="170">
        <v>1.9599999999999999E-2</v>
      </c>
      <c r="G1486" s="170">
        <v>5.8999999999999997E-2</v>
      </c>
      <c r="I1486">
        <v>5.54</v>
      </c>
      <c r="J1486">
        <v>1486</v>
      </c>
    </row>
    <row r="1487" spans="1:10">
      <c r="A1487" s="120">
        <v>39838</v>
      </c>
      <c r="B1487">
        <v>2.1473</v>
      </c>
      <c r="E1487" s="170">
        <v>2.87E-2</v>
      </c>
      <c r="G1487" s="170">
        <v>5.8999999999999997E-2</v>
      </c>
      <c r="I1487">
        <v>5.54</v>
      </c>
      <c r="J1487">
        <v>1487</v>
      </c>
    </row>
    <row r="1488" spans="1:10">
      <c r="A1488" s="120">
        <v>39839</v>
      </c>
      <c r="B1488">
        <v>2.1473</v>
      </c>
      <c r="C1488">
        <v>5.6</v>
      </c>
      <c r="E1488" s="170">
        <v>3.7900000000000003E-2</v>
      </c>
      <c r="G1488" s="170">
        <v>2.5999999999999999E-2</v>
      </c>
      <c r="I1488">
        <v>5.56</v>
      </c>
      <c r="J1488">
        <v>1488</v>
      </c>
    </row>
    <row r="1489" spans="1:10">
      <c r="A1489" s="120">
        <v>39840</v>
      </c>
      <c r="B1489">
        <v>2.1473</v>
      </c>
      <c r="C1489">
        <v>5.68</v>
      </c>
      <c r="E1489" s="170">
        <v>3.7900000000000003E-2</v>
      </c>
      <c r="G1489" s="170">
        <v>2.5999999999999999E-2</v>
      </c>
      <c r="I1489">
        <v>5.56</v>
      </c>
      <c r="J1489">
        <v>1489</v>
      </c>
    </row>
    <row r="1490" spans="1:10">
      <c r="A1490" s="120">
        <v>39841</v>
      </c>
      <c r="B1490">
        <v>2.1473</v>
      </c>
      <c r="C1490">
        <v>5.68</v>
      </c>
      <c r="D1490" s="170">
        <v>3.7900000000000003E-2</v>
      </c>
      <c r="E1490" s="170">
        <v>3.7900000000000003E-2</v>
      </c>
      <c r="F1490" s="170">
        <v>2.5999999999999999E-2</v>
      </c>
      <c r="G1490" s="170">
        <v>2.5999999999999999E-2</v>
      </c>
      <c r="I1490">
        <v>5.57</v>
      </c>
      <c r="J1490">
        <v>1490</v>
      </c>
    </row>
    <row r="1491" spans="1:10">
      <c r="A1491" s="120">
        <v>39842</v>
      </c>
      <c r="B1491">
        <v>2.1473</v>
      </c>
      <c r="C1491">
        <v>5.85</v>
      </c>
      <c r="D1491" s="170">
        <v>4.9799999999999997E-2</v>
      </c>
      <c r="E1491" s="170">
        <v>4.9799999999999997E-2</v>
      </c>
      <c r="F1491" s="170">
        <v>0.106</v>
      </c>
      <c r="G1491" s="170">
        <v>0.106</v>
      </c>
      <c r="I1491">
        <v>5.59</v>
      </c>
      <c r="J1491">
        <v>1491</v>
      </c>
    </row>
    <row r="1492" spans="1:10">
      <c r="A1492" s="120">
        <v>39843</v>
      </c>
      <c r="B1492">
        <v>2.1473</v>
      </c>
      <c r="C1492">
        <v>5.85</v>
      </c>
      <c r="D1492" s="170">
        <v>3.1399999999999997E-2</v>
      </c>
      <c r="E1492" s="170">
        <v>3.1399999999999997E-2</v>
      </c>
      <c r="F1492" s="170">
        <v>0.11700000000000001</v>
      </c>
      <c r="G1492" s="170">
        <v>0.11700000000000001</v>
      </c>
      <c r="I1492">
        <v>5.6</v>
      </c>
      <c r="J1492">
        <v>1492</v>
      </c>
    </row>
    <row r="1493" spans="1:10">
      <c r="A1493" s="120">
        <v>39844</v>
      </c>
      <c r="B1493">
        <v>2.1473</v>
      </c>
      <c r="E1493" s="170">
        <v>3.1399999999999997E-2</v>
      </c>
      <c r="G1493" s="170">
        <v>0.11700000000000001</v>
      </c>
      <c r="H1493" s="170">
        <v>0.30659999999999998</v>
      </c>
      <c r="I1493">
        <v>5.59</v>
      </c>
      <c r="J1493">
        <v>1493</v>
      </c>
    </row>
    <row r="1494" spans="1:10">
      <c r="A1494" s="120">
        <v>39845</v>
      </c>
      <c r="B1494">
        <v>2.1473</v>
      </c>
      <c r="E1494" s="170">
        <v>3.1399999999999997E-2</v>
      </c>
      <c r="G1494" s="170">
        <v>0.11700000000000001</v>
      </c>
      <c r="I1494">
        <v>5.59</v>
      </c>
      <c r="J1494">
        <v>1494</v>
      </c>
    </row>
    <row r="1495" spans="1:10">
      <c r="A1495" s="120">
        <v>39846</v>
      </c>
      <c r="B1495">
        <v>2.1473</v>
      </c>
      <c r="E1495" s="170">
        <v>3.1800000000000002E-2</v>
      </c>
      <c r="G1495" s="170">
        <v>0.11700000000000001</v>
      </c>
      <c r="I1495">
        <v>5.59</v>
      </c>
      <c r="J1495">
        <v>1495</v>
      </c>
    </row>
    <row r="1496" spans="1:10">
      <c r="A1496" s="120">
        <v>39847</v>
      </c>
      <c r="B1496">
        <v>2.1473</v>
      </c>
      <c r="C1496">
        <v>5.75</v>
      </c>
      <c r="E1496" s="170">
        <v>3.2099999999999997E-2</v>
      </c>
      <c r="G1496" s="170">
        <v>7.6999999999999999E-2</v>
      </c>
      <c r="I1496">
        <v>5.6</v>
      </c>
      <c r="J1496">
        <v>1496</v>
      </c>
    </row>
    <row r="1497" spans="1:10">
      <c r="A1497" s="120">
        <v>39848</v>
      </c>
      <c r="B1497">
        <v>2.1473</v>
      </c>
      <c r="C1497">
        <v>5.62</v>
      </c>
      <c r="E1497" s="170">
        <v>3.2099999999999997E-2</v>
      </c>
      <c r="G1497" s="170">
        <v>7.6999999999999999E-2</v>
      </c>
      <c r="I1497">
        <v>5.6</v>
      </c>
      <c r="J1497">
        <v>1497</v>
      </c>
    </row>
    <row r="1498" spans="1:10">
      <c r="A1498" s="120">
        <v>39849</v>
      </c>
      <c r="B1498">
        <v>2.1473</v>
      </c>
      <c r="C1498">
        <v>5.7</v>
      </c>
      <c r="D1498" s="170">
        <v>3.2099999999999997E-2</v>
      </c>
      <c r="E1498" s="170">
        <v>3.2099999999999997E-2</v>
      </c>
      <c r="G1498" s="170">
        <v>7.6999999999999999E-2</v>
      </c>
      <c r="I1498">
        <v>5.61</v>
      </c>
      <c r="J1498">
        <v>1498</v>
      </c>
    </row>
    <row r="1499" spans="1:10">
      <c r="A1499" s="120">
        <v>39850</v>
      </c>
      <c r="B1499">
        <v>2.1473</v>
      </c>
      <c r="C1499">
        <v>5.75</v>
      </c>
      <c r="D1499" s="170">
        <v>4.1200000000000001E-2</v>
      </c>
      <c r="E1499" s="170">
        <v>4.1200000000000001E-2</v>
      </c>
      <c r="F1499" s="170">
        <v>7.6999999999999999E-2</v>
      </c>
      <c r="G1499" s="170">
        <v>7.6999999999999999E-2</v>
      </c>
      <c r="I1499">
        <v>5.62</v>
      </c>
      <c r="J1499">
        <v>1499</v>
      </c>
    </row>
    <row r="1500" spans="1:10">
      <c r="A1500" s="120">
        <v>39851</v>
      </c>
      <c r="B1500">
        <v>2.1473</v>
      </c>
      <c r="E1500" s="170">
        <v>4.1200000000000001E-2</v>
      </c>
      <c r="G1500" s="170">
        <v>7.6999999999999999E-2</v>
      </c>
      <c r="I1500">
        <v>5.62</v>
      </c>
      <c r="J1500">
        <v>1500</v>
      </c>
    </row>
    <row r="1501" spans="1:10">
      <c r="A1501" s="120">
        <v>39852</v>
      </c>
      <c r="B1501">
        <v>2.1473</v>
      </c>
      <c r="E1501" s="170">
        <v>4.1200000000000001E-2</v>
      </c>
      <c r="G1501" s="170">
        <v>7.6999999999999999E-2</v>
      </c>
      <c r="I1501">
        <v>5.62</v>
      </c>
      <c r="J1501">
        <v>1501</v>
      </c>
    </row>
    <row r="1502" spans="1:10">
      <c r="A1502" s="120">
        <v>39853</v>
      </c>
      <c r="B1502">
        <v>2.1473</v>
      </c>
      <c r="C1502">
        <v>5.7</v>
      </c>
      <c r="E1502" s="170">
        <v>-2.1000000000000001E-2</v>
      </c>
      <c r="G1502" s="170">
        <v>6.9000000000000006E-2</v>
      </c>
      <c r="I1502">
        <v>5.63</v>
      </c>
      <c r="J1502">
        <v>1502</v>
      </c>
    </row>
    <row r="1503" spans="1:10">
      <c r="A1503" s="120">
        <v>39854</v>
      </c>
      <c r="B1503">
        <v>2.1473</v>
      </c>
      <c r="C1503">
        <v>5.7</v>
      </c>
      <c r="E1503" s="170">
        <v>-2.1000000000000001E-2</v>
      </c>
      <c r="G1503" s="170">
        <v>6.9000000000000006E-2</v>
      </c>
      <c r="I1503">
        <v>5.63</v>
      </c>
      <c r="J1503">
        <v>1503</v>
      </c>
    </row>
    <row r="1504" spans="1:10">
      <c r="A1504" s="120">
        <v>39855</v>
      </c>
      <c r="B1504">
        <v>2.1473</v>
      </c>
      <c r="C1504">
        <v>5.65</v>
      </c>
      <c r="D1504" s="170">
        <v>-2.1000000000000001E-2</v>
      </c>
      <c r="E1504" s="170">
        <v>-2.1000000000000001E-2</v>
      </c>
      <c r="F1504" s="170">
        <v>6.9000000000000006E-2</v>
      </c>
      <c r="G1504" s="170">
        <v>6.9000000000000006E-2</v>
      </c>
      <c r="I1504">
        <v>5.63</v>
      </c>
      <c r="J1504">
        <v>1504</v>
      </c>
    </row>
    <row r="1505" spans="1:10">
      <c r="A1505" s="120">
        <v>39856</v>
      </c>
      <c r="B1505">
        <v>2.1473</v>
      </c>
      <c r="C1505">
        <v>5.72</v>
      </c>
      <c r="D1505" s="170">
        <v>3.5799999999999998E-2</v>
      </c>
      <c r="E1505" s="170">
        <v>3.5799999999999998E-2</v>
      </c>
      <c r="F1505" s="170">
        <v>0.113</v>
      </c>
      <c r="G1505" s="170">
        <v>0.113</v>
      </c>
      <c r="I1505">
        <v>5.63</v>
      </c>
      <c r="J1505">
        <v>1505</v>
      </c>
    </row>
    <row r="1506" spans="1:10">
      <c r="A1506" s="120">
        <v>39857</v>
      </c>
      <c r="B1506">
        <v>2.1473</v>
      </c>
      <c r="C1506">
        <v>5.8</v>
      </c>
      <c r="D1506" s="170">
        <v>5.9799999999999999E-2</v>
      </c>
      <c r="E1506" s="170">
        <v>5.9799999999999999E-2</v>
      </c>
      <c r="F1506" s="170">
        <v>0.14000000000000001</v>
      </c>
      <c r="G1506" s="170">
        <v>0.14000000000000001</v>
      </c>
      <c r="I1506">
        <v>5.64</v>
      </c>
      <c r="J1506">
        <v>1506</v>
      </c>
    </row>
    <row r="1507" spans="1:10">
      <c r="A1507" s="120">
        <v>39858</v>
      </c>
      <c r="B1507">
        <v>2.1473</v>
      </c>
      <c r="E1507" s="170">
        <v>5.9799999999999999E-2</v>
      </c>
      <c r="G1507" s="170">
        <v>0.14000000000000001</v>
      </c>
      <c r="I1507">
        <v>5.65</v>
      </c>
      <c r="J1507">
        <v>1507</v>
      </c>
    </row>
    <row r="1508" spans="1:10">
      <c r="A1508" s="120">
        <v>39859</v>
      </c>
      <c r="B1508">
        <v>2.1473</v>
      </c>
      <c r="E1508" s="170">
        <v>5.9799999999999999E-2</v>
      </c>
      <c r="G1508" s="170">
        <v>0.14000000000000001</v>
      </c>
      <c r="I1508">
        <v>5.65</v>
      </c>
      <c r="J1508">
        <v>1508</v>
      </c>
    </row>
    <row r="1509" spans="1:10">
      <c r="A1509" s="120">
        <v>39860</v>
      </c>
      <c r="B1509">
        <v>2.1473</v>
      </c>
      <c r="C1509">
        <v>5.65</v>
      </c>
      <c r="E1509" s="170">
        <v>5.7599999999999998E-2</v>
      </c>
      <c r="G1509" s="170">
        <v>0.13400000000000001</v>
      </c>
      <c r="I1509">
        <v>5.66</v>
      </c>
      <c r="J1509">
        <v>1509</v>
      </c>
    </row>
    <row r="1510" spans="1:10">
      <c r="A1510" s="120">
        <v>39861</v>
      </c>
      <c r="B1510">
        <v>2.1473</v>
      </c>
      <c r="C1510">
        <v>5.75</v>
      </c>
      <c r="E1510" s="170">
        <v>5.7599999999999998E-2</v>
      </c>
      <c r="G1510" s="170">
        <v>0.13400000000000001</v>
      </c>
      <c r="I1510">
        <v>5.67</v>
      </c>
      <c r="J1510">
        <v>1510</v>
      </c>
    </row>
    <row r="1511" spans="1:10">
      <c r="A1511" s="120">
        <v>39862</v>
      </c>
      <c r="B1511">
        <v>2.1473</v>
      </c>
      <c r="C1511">
        <v>5.75</v>
      </c>
      <c r="D1511" s="170">
        <v>5.7599999999999998E-2</v>
      </c>
      <c r="E1511" s="170">
        <v>5.7599999999999998E-2</v>
      </c>
      <c r="F1511" s="170">
        <v>0.13400000000000001</v>
      </c>
      <c r="G1511" s="170">
        <v>0.13400000000000001</v>
      </c>
      <c r="I1511">
        <v>5.67</v>
      </c>
      <c r="J1511">
        <v>1511</v>
      </c>
    </row>
    <row r="1512" spans="1:10">
      <c r="A1512" s="120">
        <v>39863</v>
      </c>
      <c r="B1512">
        <v>2.1473</v>
      </c>
      <c r="C1512">
        <v>5.8</v>
      </c>
      <c r="D1512" s="170">
        <v>6.2899999999999998E-2</v>
      </c>
      <c r="E1512" s="170">
        <v>6.2899999999999998E-2</v>
      </c>
      <c r="F1512" s="170">
        <v>0.14399999999999999</v>
      </c>
      <c r="G1512" s="170">
        <v>0.14399999999999999</v>
      </c>
      <c r="I1512">
        <v>5.69</v>
      </c>
      <c r="J1512">
        <v>1512</v>
      </c>
    </row>
    <row r="1513" spans="1:10">
      <c r="A1513" s="120">
        <v>39864</v>
      </c>
      <c r="B1513">
        <v>2.1473</v>
      </c>
      <c r="C1513">
        <v>5.75</v>
      </c>
      <c r="D1513" s="170">
        <v>5.7599999999999998E-2</v>
      </c>
      <c r="E1513" s="170">
        <v>5.7599999999999998E-2</v>
      </c>
      <c r="F1513" s="170">
        <v>0.13400000000000001</v>
      </c>
      <c r="G1513" s="170">
        <v>0.13400000000000001</v>
      </c>
      <c r="I1513">
        <v>5.7</v>
      </c>
      <c r="J1513">
        <v>1513</v>
      </c>
    </row>
    <row r="1514" spans="1:10">
      <c r="A1514" s="120">
        <v>39865</v>
      </c>
      <c r="B1514">
        <v>2.1473</v>
      </c>
      <c r="E1514" s="170">
        <v>5.7599999999999998E-2</v>
      </c>
      <c r="G1514" s="170">
        <v>0.13400000000000001</v>
      </c>
      <c r="I1514">
        <v>5.71</v>
      </c>
      <c r="J1514">
        <v>1514</v>
      </c>
    </row>
    <row r="1515" spans="1:10">
      <c r="A1515" s="120">
        <v>39866</v>
      </c>
      <c r="B1515">
        <v>2.1473</v>
      </c>
      <c r="E1515" s="170">
        <v>5.7599999999999998E-2</v>
      </c>
      <c r="G1515" s="170">
        <v>0.13400000000000001</v>
      </c>
      <c r="I1515">
        <v>5.72</v>
      </c>
      <c r="J1515">
        <v>1515</v>
      </c>
    </row>
    <row r="1516" spans="1:10">
      <c r="A1516" s="120">
        <v>39867</v>
      </c>
      <c r="B1516">
        <v>2.1473</v>
      </c>
      <c r="E1516" s="170">
        <v>2.93E-2</v>
      </c>
      <c r="G1516" s="170">
        <v>0.18099999999999999</v>
      </c>
      <c r="I1516">
        <v>5.72</v>
      </c>
      <c r="J1516">
        <v>1516</v>
      </c>
    </row>
    <row r="1517" spans="1:10">
      <c r="A1517" s="120">
        <v>39868</v>
      </c>
      <c r="B1517">
        <v>2.1473</v>
      </c>
      <c r="E1517" s="170">
        <v>2.93E-2</v>
      </c>
      <c r="G1517" s="170">
        <v>0.18099999999999999</v>
      </c>
      <c r="I1517">
        <v>5.72</v>
      </c>
      <c r="J1517">
        <v>1517</v>
      </c>
    </row>
    <row r="1518" spans="1:10">
      <c r="A1518" s="120">
        <v>39869</v>
      </c>
      <c r="B1518">
        <v>2.1473</v>
      </c>
      <c r="C1518">
        <v>5.75</v>
      </c>
      <c r="D1518" s="170">
        <v>2.93E-2</v>
      </c>
      <c r="E1518" s="170">
        <v>2.93E-2</v>
      </c>
      <c r="F1518" s="170">
        <v>0.18099999999999999</v>
      </c>
      <c r="G1518" s="170">
        <v>0.18099999999999999</v>
      </c>
      <c r="I1518">
        <v>5.73</v>
      </c>
      <c r="J1518">
        <v>1518</v>
      </c>
    </row>
    <row r="1519" spans="1:10">
      <c r="A1519" s="120">
        <v>39870</v>
      </c>
      <c r="B1519">
        <v>2.1473</v>
      </c>
      <c r="C1519">
        <v>5.73</v>
      </c>
      <c r="D1519" s="170">
        <v>1.1299999999999999E-2</v>
      </c>
      <c r="E1519" s="170">
        <v>1.1299999999999999E-2</v>
      </c>
      <c r="F1519" s="170">
        <v>0.17699999999999999</v>
      </c>
      <c r="G1519" s="170">
        <v>0.17699999999999999</v>
      </c>
      <c r="I1519">
        <v>5.73</v>
      </c>
      <c r="J1519">
        <v>1519</v>
      </c>
    </row>
    <row r="1520" spans="1:10">
      <c r="A1520" s="120">
        <v>39871</v>
      </c>
      <c r="B1520">
        <v>2.1473</v>
      </c>
      <c r="C1520">
        <v>5.72</v>
      </c>
      <c r="D1520" s="170">
        <v>9.4999999999999998E-3</v>
      </c>
      <c r="E1520" s="170">
        <v>9.4999999999999998E-3</v>
      </c>
      <c r="F1520" s="170">
        <v>0.192</v>
      </c>
      <c r="G1520" s="170">
        <v>0.192</v>
      </c>
      <c r="I1520">
        <v>5.73</v>
      </c>
      <c r="J1520">
        <v>1520</v>
      </c>
    </row>
    <row r="1521" spans="1:10">
      <c r="A1521" s="120">
        <v>39872</v>
      </c>
      <c r="B1521">
        <v>2.1473</v>
      </c>
      <c r="E1521" s="170">
        <v>9.4999999999999998E-3</v>
      </c>
      <c r="G1521" s="170">
        <v>0.192</v>
      </c>
      <c r="H1521" s="170">
        <v>0.2949</v>
      </c>
      <c r="I1521">
        <v>5.74</v>
      </c>
      <c r="J1521">
        <v>1521</v>
      </c>
    </row>
    <row r="1522" spans="1:10">
      <c r="A1522" s="120">
        <v>39873</v>
      </c>
      <c r="B1522">
        <v>2.1473</v>
      </c>
      <c r="E1522" s="170">
        <v>9.4999999999999998E-3</v>
      </c>
      <c r="G1522" s="170">
        <v>0.20499999999999999</v>
      </c>
      <c r="I1522">
        <v>5.73</v>
      </c>
      <c r="J1522">
        <v>1522</v>
      </c>
    </row>
    <row r="1523" spans="1:10">
      <c r="A1523" s="120">
        <v>39874</v>
      </c>
      <c r="B1523">
        <v>2.1473</v>
      </c>
      <c r="C1523">
        <v>5.75</v>
      </c>
      <c r="E1523" s="170">
        <v>1.47E-2</v>
      </c>
      <c r="G1523" s="170">
        <v>0.219</v>
      </c>
      <c r="I1523">
        <v>5.72</v>
      </c>
      <c r="J1523">
        <v>1523</v>
      </c>
    </row>
    <row r="1524" spans="1:10">
      <c r="A1524" s="120">
        <v>39875</v>
      </c>
      <c r="B1524">
        <v>2.1473</v>
      </c>
      <c r="C1524">
        <v>5.75</v>
      </c>
      <c r="E1524" s="170">
        <v>1.9900000000000001E-2</v>
      </c>
      <c r="F1524" s="170">
        <v>0.219</v>
      </c>
      <c r="G1524" s="170">
        <v>0.219</v>
      </c>
      <c r="I1524">
        <v>5.73</v>
      </c>
      <c r="J1524">
        <v>1524</v>
      </c>
    </row>
    <row r="1525" spans="1:10">
      <c r="A1525" s="120">
        <v>39876</v>
      </c>
      <c r="B1525">
        <v>2.1473</v>
      </c>
      <c r="C1525">
        <v>5.75</v>
      </c>
      <c r="E1525" s="170">
        <v>1.9900000000000001E-2</v>
      </c>
      <c r="F1525" s="170">
        <v>0.20599999999999999</v>
      </c>
      <c r="G1525" s="170">
        <v>0.20599999999999999</v>
      </c>
      <c r="I1525">
        <v>5.73</v>
      </c>
      <c r="J1525">
        <v>1525</v>
      </c>
    </row>
    <row r="1526" spans="1:10">
      <c r="A1526" s="120">
        <v>39877</v>
      </c>
      <c r="B1526">
        <v>2.1473</v>
      </c>
      <c r="C1526">
        <v>5.85</v>
      </c>
      <c r="D1526" s="170">
        <v>1.9900000000000001E-2</v>
      </c>
      <c r="E1526" s="170">
        <v>1.9900000000000001E-2</v>
      </c>
      <c r="F1526" s="170">
        <v>0.214</v>
      </c>
      <c r="G1526" s="170">
        <v>0.214</v>
      </c>
      <c r="I1526">
        <v>5.73</v>
      </c>
      <c r="J1526">
        <v>1526</v>
      </c>
    </row>
    <row r="1527" spans="1:10">
      <c r="A1527" s="120">
        <v>39878</v>
      </c>
      <c r="B1527">
        <v>2.1473</v>
      </c>
      <c r="C1527">
        <v>5.85</v>
      </c>
      <c r="D1527" s="170">
        <v>4.3499999999999997E-2</v>
      </c>
      <c r="E1527" s="170">
        <v>4.3499999999999997E-2</v>
      </c>
      <c r="F1527" s="170">
        <v>0.24</v>
      </c>
      <c r="G1527" s="170">
        <v>0.24</v>
      </c>
      <c r="I1527">
        <v>5.74</v>
      </c>
      <c r="J1527">
        <v>1527</v>
      </c>
    </row>
    <row r="1528" spans="1:10">
      <c r="A1528" s="120">
        <v>39879</v>
      </c>
      <c r="B1528">
        <v>2.1473</v>
      </c>
      <c r="E1528" s="170">
        <v>4.3499999999999997E-2</v>
      </c>
      <c r="G1528" s="170">
        <v>0.24</v>
      </c>
      <c r="I1528">
        <v>5.74</v>
      </c>
      <c r="J1528">
        <v>1528</v>
      </c>
    </row>
    <row r="1529" spans="1:10">
      <c r="A1529" s="120">
        <v>39880</v>
      </c>
      <c r="B1529">
        <v>2.1473</v>
      </c>
      <c r="E1529" s="170">
        <v>4.3499999999999997E-2</v>
      </c>
      <c r="G1529" s="170">
        <v>0.23899999999999999</v>
      </c>
      <c r="I1529">
        <v>5.75</v>
      </c>
      <c r="J1529">
        <v>1529</v>
      </c>
    </row>
    <row r="1530" spans="1:10">
      <c r="A1530" s="120">
        <v>39881</v>
      </c>
      <c r="B1530">
        <v>2.1473</v>
      </c>
      <c r="C1530">
        <v>5.8</v>
      </c>
      <c r="E1530" s="170">
        <v>0.02</v>
      </c>
      <c r="G1530" s="170">
        <v>0.23799999999999999</v>
      </c>
      <c r="I1530">
        <v>5.75</v>
      </c>
      <c r="J1530">
        <v>1530</v>
      </c>
    </row>
    <row r="1531" spans="1:10">
      <c r="A1531" s="120">
        <v>39882</v>
      </c>
      <c r="B1531">
        <v>2.1473</v>
      </c>
      <c r="C1531">
        <v>5.78</v>
      </c>
      <c r="E1531" s="170">
        <v>0.02</v>
      </c>
      <c r="F1531" s="170">
        <v>0.23799999999999999</v>
      </c>
      <c r="G1531" s="170">
        <v>0.23799999999999999</v>
      </c>
      <c r="I1531">
        <v>5.75</v>
      </c>
      <c r="J1531">
        <v>1531</v>
      </c>
    </row>
    <row r="1532" spans="1:10">
      <c r="A1532" s="120">
        <v>39883</v>
      </c>
      <c r="B1532">
        <v>2.1473</v>
      </c>
      <c r="C1532">
        <v>5.8</v>
      </c>
      <c r="D1532" s="170">
        <v>0.02</v>
      </c>
      <c r="E1532" s="170">
        <v>0.02</v>
      </c>
      <c r="F1532" s="170">
        <v>0.25600000000000001</v>
      </c>
      <c r="G1532" s="170">
        <v>0.25600000000000001</v>
      </c>
      <c r="I1532">
        <v>5.75</v>
      </c>
      <c r="J1532">
        <v>1532</v>
      </c>
    </row>
    <row r="1533" spans="1:10">
      <c r="A1533" s="120">
        <v>39884</v>
      </c>
      <c r="B1533">
        <v>2.1473</v>
      </c>
      <c r="C1533">
        <v>5.88</v>
      </c>
      <c r="D1533" s="170">
        <v>3.4099999999999998E-2</v>
      </c>
      <c r="E1533" s="170">
        <v>3.4099999999999998E-2</v>
      </c>
      <c r="F1533" s="170">
        <v>0.34699999999999998</v>
      </c>
      <c r="G1533" s="170">
        <v>0.34699999999999998</v>
      </c>
      <c r="I1533">
        <v>5.76</v>
      </c>
      <c r="J1533">
        <v>1533</v>
      </c>
    </row>
    <row r="1534" spans="1:10">
      <c r="A1534" s="120">
        <v>39885</v>
      </c>
      <c r="B1534">
        <v>2.1473</v>
      </c>
      <c r="C1534">
        <v>5.95</v>
      </c>
      <c r="D1534" s="170">
        <v>5.57E-2</v>
      </c>
      <c r="E1534" s="170">
        <v>5.57E-2</v>
      </c>
      <c r="F1534" s="170">
        <v>0.378</v>
      </c>
      <c r="G1534" s="170">
        <v>0.378</v>
      </c>
      <c r="I1534">
        <v>5.77</v>
      </c>
      <c r="J1534">
        <v>1534</v>
      </c>
    </row>
    <row r="1535" spans="1:10">
      <c r="A1535" s="120">
        <v>39886</v>
      </c>
      <c r="B1535">
        <v>2.1473</v>
      </c>
      <c r="E1535" s="170">
        <v>5.57E-2</v>
      </c>
      <c r="G1535" s="170">
        <v>0.378</v>
      </c>
      <c r="I1535">
        <v>5.78</v>
      </c>
      <c r="J1535">
        <v>1535</v>
      </c>
    </row>
    <row r="1536" spans="1:10">
      <c r="A1536" s="120">
        <v>39887</v>
      </c>
      <c r="B1536">
        <v>2.1473</v>
      </c>
      <c r="E1536" s="170">
        <v>5.57E-2</v>
      </c>
      <c r="G1536" s="170">
        <v>0.378</v>
      </c>
      <c r="I1536">
        <v>5.78</v>
      </c>
      <c r="J1536">
        <v>1536</v>
      </c>
    </row>
    <row r="1537" spans="1:10">
      <c r="A1537" s="120">
        <v>39888</v>
      </c>
      <c r="B1537">
        <v>2.1473</v>
      </c>
      <c r="C1537">
        <v>5.95</v>
      </c>
      <c r="E1537" s="170">
        <v>0.1178</v>
      </c>
      <c r="G1537" s="170">
        <v>0.378</v>
      </c>
      <c r="I1537">
        <v>5.79</v>
      </c>
      <c r="J1537">
        <v>1537</v>
      </c>
    </row>
    <row r="1538" spans="1:10">
      <c r="A1538" s="120">
        <v>39889</v>
      </c>
      <c r="B1538">
        <v>2.1473</v>
      </c>
      <c r="C1538">
        <v>5.97</v>
      </c>
      <c r="E1538" s="170">
        <v>0.1178</v>
      </c>
      <c r="F1538" s="170">
        <v>0.378</v>
      </c>
      <c r="G1538" s="170">
        <v>0.378</v>
      </c>
      <c r="I1538">
        <v>5.8</v>
      </c>
      <c r="J1538">
        <v>1538</v>
      </c>
    </row>
    <row r="1539" spans="1:10">
      <c r="A1539" s="120">
        <v>39890</v>
      </c>
      <c r="B1539">
        <v>2.1473</v>
      </c>
      <c r="C1539">
        <v>6.3</v>
      </c>
      <c r="D1539" s="170">
        <v>0.1178</v>
      </c>
      <c r="E1539" s="170">
        <v>0.1178</v>
      </c>
      <c r="F1539" s="170">
        <v>0.42099999999999999</v>
      </c>
      <c r="G1539" s="170">
        <v>0.42099999999999999</v>
      </c>
      <c r="I1539">
        <v>5.82</v>
      </c>
      <c r="J1539">
        <v>1539</v>
      </c>
    </row>
    <row r="1540" spans="1:10">
      <c r="A1540" s="120">
        <v>39891</v>
      </c>
      <c r="B1540">
        <v>2.1473</v>
      </c>
      <c r="E1540" s="170">
        <v>9.0700000000000003E-2</v>
      </c>
      <c r="G1540" s="170">
        <v>0.42099999999999999</v>
      </c>
      <c r="I1540">
        <v>5.83</v>
      </c>
      <c r="J1540">
        <v>1540</v>
      </c>
    </row>
    <row r="1541" spans="1:10">
      <c r="A1541" s="120">
        <v>39892</v>
      </c>
      <c r="B1541">
        <v>2.1473</v>
      </c>
      <c r="C1541">
        <v>6.1</v>
      </c>
      <c r="D1541" s="170">
        <v>6.3500000000000001E-2</v>
      </c>
      <c r="E1541" s="170">
        <v>6.3500000000000001E-2</v>
      </c>
      <c r="G1541" s="170">
        <v>0.42099999999999999</v>
      </c>
      <c r="I1541">
        <v>5.85</v>
      </c>
      <c r="J1541">
        <v>1541</v>
      </c>
    </row>
    <row r="1542" spans="1:10">
      <c r="A1542" s="120">
        <v>39893</v>
      </c>
      <c r="B1542">
        <v>2.1473</v>
      </c>
      <c r="E1542" s="170">
        <v>6.3500000000000001E-2</v>
      </c>
      <c r="G1542" s="170">
        <v>0.42</v>
      </c>
      <c r="I1542">
        <v>5.85</v>
      </c>
      <c r="J1542">
        <v>1542</v>
      </c>
    </row>
    <row r="1543" spans="1:10">
      <c r="A1543" s="120">
        <v>39894</v>
      </c>
      <c r="B1543">
        <v>2.1473</v>
      </c>
      <c r="E1543" s="170">
        <v>6.3500000000000001E-2</v>
      </c>
      <c r="G1543" s="170">
        <v>0.41799999999999998</v>
      </c>
      <c r="I1543">
        <v>5.86</v>
      </c>
      <c r="J1543">
        <v>1543</v>
      </c>
    </row>
    <row r="1544" spans="1:10">
      <c r="A1544" s="120">
        <v>39895</v>
      </c>
      <c r="B1544">
        <v>2.1473</v>
      </c>
      <c r="C1544">
        <v>6.03</v>
      </c>
      <c r="E1544" s="170">
        <v>6.3500000000000001E-2</v>
      </c>
      <c r="G1544" s="170">
        <v>0.41799999999999998</v>
      </c>
      <c r="I1544">
        <v>5.87</v>
      </c>
      <c r="J1544">
        <v>1544</v>
      </c>
    </row>
    <row r="1545" spans="1:10">
      <c r="A1545" s="120">
        <v>39896</v>
      </c>
      <c r="B1545">
        <v>2.1473</v>
      </c>
      <c r="C1545">
        <v>6</v>
      </c>
      <c r="E1545" s="170">
        <v>0.1507</v>
      </c>
      <c r="F1545" s="170">
        <v>0.41799999999999998</v>
      </c>
      <c r="G1545" s="170">
        <v>0.41799999999999998</v>
      </c>
      <c r="I1545">
        <v>5.88</v>
      </c>
      <c r="J1545">
        <v>1545</v>
      </c>
    </row>
    <row r="1546" spans="1:10">
      <c r="A1546" s="120">
        <v>39897</v>
      </c>
      <c r="B1546">
        <v>2.1473</v>
      </c>
      <c r="C1546">
        <v>6.04</v>
      </c>
      <c r="E1546" s="170">
        <v>0.1507</v>
      </c>
      <c r="F1546" s="170">
        <v>0.46200000000000002</v>
      </c>
      <c r="G1546" s="170">
        <v>0.46200000000000002</v>
      </c>
      <c r="I1546">
        <v>5.89</v>
      </c>
      <c r="J1546">
        <v>1546</v>
      </c>
    </row>
    <row r="1547" spans="1:10">
      <c r="A1547" s="120">
        <v>39898</v>
      </c>
      <c r="B1547">
        <v>2.1473</v>
      </c>
      <c r="C1547">
        <v>7</v>
      </c>
      <c r="E1547" s="170">
        <v>0.1507</v>
      </c>
      <c r="F1547" s="170">
        <v>0.69499999999999995</v>
      </c>
      <c r="G1547" s="170">
        <v>0.69499999999999995</v>
      </c>
      <c r="I1547">
        <v>5.94</v>
      </c>
      <c r="J1547">
        <v>1547</v>
      </c>
    </row>
    <row r="1548" spans="1:10">
      <c r="A1548" s="120">
        <v>39899</v>
      </c>
      <c r="B1548">
        <v>2.1473</v>
      </c>
      <c r="C1548">
        <v>6.6</v>
      </c>
      <c r="D1548" s="170">
        <v>0.1507</v>
      </c>
      <c r="E1548" s="170">
        <v>0.1507</v>
      </c>
      <c r="F1548" s="170">
        <v>0.63800000000000001</v>
      </c>
      <c r="G1548" s="170">
        <v>0.63800000000000001</v>
      </c>
      <c r="I1548">
        <v>5.97</v>
      </c>
      <c r="J1548">
        <v>1548</v>
      </c>
    </row>
    <row r="1549" spans="1:10">
      <c r="A1549" s="120">
        <v>39900</v>
      </c>
      <c r="B1549">
        <v>2.1473</v>
      </c>
      <c r="E1549" s="170">
        <v>0.1507</v>
      </c>
      <c r="G1549" s="170">
        <v>0.63800000000000001</v>
      </c>
      <c r="I1549">
        <v>5.98</v>
      </c>
      <c r="J1549">
        <v>1549</v>
      </c>
    </row>
    <row r="1550" spans="1:10">
      <c r="A1550" s="120">
        <v>39901</v>
      </c>
      <c r="B1550">
        <v>2.1473</v>
      </c>
      <c r="E1550" s="170">
        <v>0.1507</v>
      </c>
      <c r="G1550" s="170">
        <v>0.61699999999999999</v>
      </c>
      <c r="I1550">
        <v>5.99</v>
      </c>
      <c r="J1550">
        <v>1550</v>
      </c>
    </row>
    <row r="1551" spans="1:10">
      <c r="A1551" s="120">
        <v>39902</v>
      </c>
      <c r="B1551">
        <v>2.1473</v>
      </c>
      <c r="C1551">
        <v>6.35</v>
      </c>
      <c r="E1551" s="170">
        <v>8.9700000000000002E-2</v>
      </c>
      <c r="G1551" s="170">
        <v>0.59599999999999997</v>
      </c>
      <c r="I1551">
        <v>6.03</v>
      </c>
      <c r="J1551">
        <v>1551</v>
      </c>
    </row>
    <row r="1552" spans="1:10">
      <c r="A1552" s="120">
        <v>39903</v>
      </c>
      <c r="B1552">
        <v>2.1473</v>
      </c>
      <c r="C1552">
        <v>6.35</v>
      </c>
      <c r="E1552" s="170">
        <v>8.9700000000000002E-2</v>
      </c>
      <c r="F1552" s="170">
        <v>0.59599999999999997</v>
      </c>
      <c r="G1552" s="170">
        <v>0.59599999999999997</v>
      </c>
      <c r="H1552" s="170">
        <v>0.28470000000000001</v>
      </c>
      <c r="I1552">
        <v>6.04</v>
      </c>
      <c r="J1552">
        <v>1552</v>
      </c>
    </row>
    <row r="1553" spans="1:10">
      <c r="A1553" s="120">
        <v>39904</v>
      </c>
      <c r="B1553">
        <v>2.1473</v>
      </c>
      <c r="C1553">
        <v>6.25</v>
      </c>
      <c r="D1553" s="170">
        <v>8.9700000000000002E-2</v>
      </c>
      <c r="E1553" s="170">
        <v>8.9700000000000002E-2</v>
      </c>
      <c r="F1553" s="170">
        <v>0.57099999999999995</v>
      </c>
      <c r="G1553" s="170">
        <v>0.57099999999999995</v>
      </c>
      <c r="I1553">
        <v>6.05</v>
      </c>
      <c r="J1553">
        <v>1553</v>
      </c>
    </row>
    <row r="1554" spans="1:10">
      <c r="A1554" s="120">
        <v>39905</v>
      </c>
      <c r="B1554">
        <v>2.1473</v>
      </c>
      <c r="C1554">
        <v>6.28</v>
      </c>
      <c r="D1554" s="170">
        <v>9.4899999999999998E-2</v>
      </c>
      <c r="E1554" s="170">
        <v>9.4899999999999998E-2</v>
      </c>
      <c r="F1554" s="170">
        <v>0.59799999999999998</v>
      </c>
      <c r="G1554" s="170">
        <v>0.59799999999999998</v>
      </c>
      <c r="I1554">
        <v>6.07</v>
      </c>
      <c r="J1554">
        <v>1554</v>
      </c>
    </row>
    <row r="1555" spans="1:10">
      <c r="A1555" s="120">
        <v>39906</v>
      </c>
      <c r="B1555">
        <v>2.1473</v>
      </c>
      <c r="C1555">
        <v>6.35</v>
      </c>
      <c r="D1555" s="170">
        <v>0.1071</v>
      </c>
      <c r="E1555" s="170">
        <v>0.1071</v>
      </c>
      <c r="F1555" s="170">
        <v>0.65900000000000003</v>
      </c>
      <c r="G1555" s="170">
        <v>0.65900000000000003</v>
      </c>
      <c r="I1555">
        <v>6.1</v>
      </c>
      <c r="J1555">
        <v>1555</v>
      </c>
    </row>
    <row r="1556" spans="1:10">
      <c r="A1556" s="120">
        <v>39907</v>
      </c>
      <c r="B1556">
        <v>2.1473</v>
      </c>
      <c r="E1556" s="170">
        <v>0.1071</v>
      </c>
      <c r="G1556" s="170">
        <v>0.65900000000000003</v>
      </c>
      <c r="I1556">
        <v>6.12</v>
      </c>
      <c r="J1556">
        <v>1556</v>
      </c>
    </row>
    <row r="1557" spans="1:10">
      <c r="A1557" s="120">
        <v>39908</v>
      </c>
      <c r="B1557">
        <v>2.1473</v>
      </c>
      <c r="E1557" s="170">
        <v>0.1071</v>
      </c>
      <c r="G1557" s="170">
        <v>0.66100000000000003</v>
      </c>
      <c r="I1557">
        <v>6.13</v>
      </c>
      <c r="J1557">
        <v>1557</v>
      </c>
    </row>
    <row r="1558" spans="1:10">
      <c r="A1558" s="120">
        <v>39909</v>
      </c>
      <c r="B1558">
        <v>2.1473</v>
      </c>
      <c r="C1558">
        <v>6.5</v>
      </c>
      <c r="E1558" s="170">
        <v>0.1235</v>
      </c>
      <c r="G1558" s="170">
        <v>0.66300000000000003</v>
      </c>
      <c r="I1558">
        <v>6.16</v>
      </c>
      <c r="J1558">
        <v>1558</v>
      </c>
    </row>
    <row r="1559" spans="1:10">
      <c r="A1559" s="120">
        <v>39910</v>
      </c>
      <c r="B1559">
        <v>2.1473</v>
      </c>
      <c r="C1559">
        <v>6.45</v>
      </c>
      <c r="E1559" s="170">
        <v>0.1235</v>
      </c>
      <c r="F1559" s="170">
        <v>0.66300000000000003</v>
      </c>
      <c r="G1559" s="170">
        <v>0.66300000000000003</v>
      </c>
      <c r="I1559">
        <v>6.18</v>
      </c>
      <c r="J1559">
        <v>1559</v>
      </c>
    </row>
    <row r="1560" spans="1:10">
      <c r="A1560" s="120">
        <v>39911</v>
      </c>
      <c r="B1560">
        <v>2.1473</v>
      </c>
      <c r="C1560">
        <v>6.5</v>
      </c>
      <c r="D1560" s="170">
        <v>0.1235</v>
      </c>
      <c r="E1560" s="170">
        <v>0.1235</v>
      </c>
      <c r="F1560" s="170">
        <v>0.69799999999999995</v>
      </c>
      <c r="G1560" s="170">
        <v>0.69799999999999995</v>
      </c>
      <c r="I1560">
        <v>6.19</v>
      </c>
      <c r="J1560">
        <v>1560</v>
      </c>
    </row>
    <row r="1561" spans="1:10">
      <c r="A1561" s="120">
        <v>39912</v>
      </c>
      <c r="B1561">
        <v>2.1473</v>
      </c>
      <c r="E1561" s="170">
        <v>0.1235</v>
      </c>
      <c r="G1561" s="170">
        <v>0.69799999999999995</v>
      </c>
      <c r="I1561">
        <v>6.21</v>
      </c>
      <c r="J1561">
        <v>1561</v>
      </c>
    </row>
    <row r="1562" spans="1:10">
      <c r="A1562" s="120">
        <v>39913</v>
      </c>
      <c r="B1562">
        <v>2.1473</v>
      </c>
      <c r="E1562" s="170">
        <v>0.1235</v>
      </c>
      <c r="G1562" s="170">
        <v>0.69799999999999995</v>
      </c>
      <c r="I1562">
        <v>6.23</v>
      </c>
      <c r="J1562">
        <v>1562</v>
      </c>
    </row>
    <row r="1563" spans="1:10">
      <c r="A1563" s="120">
        <v>39914</v>
      </c>
      <c r="B1563">
        <v>2.1473</v>
      </c>
      <c r="E1563" s="170">
        <v>0.1235</v>
      </c>
      <c r="G1563" s="170">
        <v>0.67800000000000005</v>
      </c>
      <c r="I1563">
        <v>6.26</v>
      </c>
      <c r="J1563">
        <v>1563</v>
      </c>
    </row>
    <row r="1564" spans="1:10">
      <c r="A1564" s="120">
        <v>39915</v>
      </c>
      <c r="B1564">
        <v>2.1473</v>
      </c>
      <c r="E1564" s="170">
        <v>9.01E-2</v>
      </c>
      <c r="G1564" s="170">
        <v>0.65900000000000003</v>
      </c>
      <c r="I1564">
        <v>6.28</v>
      </c>
      <c r="J1564">
        <v>1564</v>
      </c>
    </row>
    <row r="1565" spans="1:10">
      <c r="A1565" s="120">
        <v>39916</v>
      </c>
      <c r="B1565">
        <v>2.1473</v>
      </c>
      <c r="C1565">
        <v>6.35</v>
      </c>
      <c r="E1565" s="170">
        <v>9.01E-2</v>
      </c>
      <c r="G1565" s="170">
        <v>0.65900000000000003</v>
      </c>
      <c r="I1565">
        <v>6.3</v>
      </c>
      <c r="J1565">
        <v>1565</v>
      </c>
    </row>
    <row r="1566" spans="1:10">
      <c r="A1566" s="120">
        <v>39917</v>
      </c>
      <c r="B1566">
        <v>2.1473</v>
      </c>
      <c r="C1566">
        <v>6.35</v>
      </c>
      <c r="E1566" s="170">
        <v>9.01E-2</v>
      </c>
      <c r="F1566" s="170">
        <v>0.65900000000000003</v>
      </c>
      <c r="G1566" s="170">
        <v>0.65900000000000003</v>
      </c>
      <c r="I1566">
        <v>6.3</v>
      </c>
      <c r="J1566">
        <v>1566</v>
      </c>
    </row>
    <row r="1567" spans="1:10">
      <c r="A1567" s="120">
        <v>39918</v>
      </c>
      <c r="B1567">
        <v>2.1473</v>
      </c>
      <c r="C1567">
        <v>6.47</v>
      </c>
      <c r="D1567" s="170">
        <v>9.01E-2</v>
      </c>
      <c r="E1567" s="170">
        <v>9.01E-2</v>
      </c>
      <c r="F1567" s="170">
        <v>0.69</v>
      </c>
      <c r="G1567" s="170">
        <v>0.69</v>
      </c>
      <c r="I1567">
        <v>6.31</v>
      </c>
      <c r="J1567">
        <v>1567</v>
      </c>
    </row>
    <row r="1568" spans="1:10">
      <c r="A1568" s="120">
        <v>39919</v>
      </c>
      <c r="B1568">
        <v>2.1473</v>
      </c>
      <c r="C1568">
        <v>6.6</v>
      </c>
      <c r="D1568" s="170">
        <v>0.10829999999999999</v>
      </c>
      <c r="E1568" s="170">
        <v>0.10829999999999999</v>
      </c>
      <c r="F1568" s="170">
        <v>0.77100000000000002</v>
      </c>
      <c r="G1568" s="170">
        <v>0.77100000000000002</v>
      </c>
      <c r="I1568">
        <v>6.34</v>
      </c>
      <c r="J1568">
        <v>1568</v>
      </c>
    </row>
    <row r="1569" spans="1:10">
      <c r="A1569" s="120">
        <v>39920</v>
      </c>
      <c r="B1569">
        <v>2.1473</v>
      </c>
      <c r="C1569">
        <v>6.5</v>
      </c>
      <c r="D1569" s="170">
        <v>3.4700000000000002E-2</v>
      </c>
      <c r="E1569" s="170">
        <v>3.4700000000000002E-2</v>
      </c>
      <c r="F1569" s="170">
        <v>0.80800000000000005</v>
      </c>
      <c r="G1569" s="170">
        <v>0.80800000000000005</v>
      </c>
      <c r="I1569">
        <v>6.37</v>
      </c>
      <c r="J1569">
        <v>1569</v>
      </c>
    </row>
    <row r="1570" spans="1:10">
      <c r="A1570" s="120">
        <v>39921</v>
      </c>
      <c r="B1570">
        <v>2.1473</v>
      </c>
      <c r="E1570" s="170">
        <v>3.4700000000000002E-2</v>
      </c>
      <c r="G1570" s="170">
        <v>0.80800000000000005</v>
      </c>
      <c r="I1570">
        <v>6.37</v>
      </c>
      <c r="J1570">
        <v>1570</v>
      </c>
    </row>
    <row r="1571" spans="1:10">
      <c r="A1571" s="120">
        <v>39922</v>
      </c>
      <c r="B1571">
        <v>2.1473</v>
      </c>
      <c r="E1571" s="170">
        <v>3.4700000000000002E-2</v>
      </c>
      <c r="G1571" s="170">
        <v>0.82099999999999995</v>
      </c>
      <c r="I1571">
        <v>6.37</v>
      </c>
      <c r="J1571">
        <v>1571</v>
      </c>
    </row>
    <row r="1572" spans="1:10">
      <c r="A1572" s="120">
        <v>39923</v>
      </c>
      <c r="B1572">
        <v>2.1473</v>
      </c>
      <c r="C1572">
        <v>6.53</v>
      </c>
      <c r="E1572" s="170">
        <v>0.1226</v>
      </c>
      <c r="G1572" s="170">
        <v>0.83499999999999996</v>
      </c>
      <c r="I1572">
        <v>6.39</v>
      </c>
      <c r="J1572">
        <v>1572</v>
      </c>
    </row>
    <row r="1573" spans="1:10">
      <c r="A1573" s="120">
        <v>39924</v>
      </c>
      <c r="B1573">
        <v>2.1473</v>
      </c>
      <c r="C1573">
        <v>6.6</v>
      </c>
      <c r="E1573" s="170">
        <v>0.1226</v>
      </c>
      <c r="F1573" s="170">
        <v>0.83499999999999996</v>
      </c>
      <c r="G1573" s="170">
        <v>0.83499999999999996</v>
      </c>
      <c r="I1573">
        <v>6.41</v>
      </c>
      <c r="J1573">
        <v>1573</v>
      </c>
    </row>
    <row r="1574" spans="1:10">
      <c r="A1574" s="120">
        <v>39925</v>
      </c>
      <c r="B1574">
        <v>2.1473</v>
      </c>
      <c r="C1574">
        <v>6.75</v>
      </c>
      <c r="D1574" s="170">
        <v>0.1226</v>
      </c>
      <c r="E1574" s="170">
        <v>0.1226</v>
      </c>
      <c r="F1574" s="170">
        <v>0.93100000000000005</v>
      </c>
      <c r="G1574" s="170">
        <v>0.93100000000000005</v>
      </c>
      <c r="I1574">
        <v>6.42</v>
      </c>
      <c r="J1574">
        <v>1574</v>
      </c>
    </row>
    <row r="1575" spans="1:10">
      <c r="A1575" s="120">
        <v>39926</v>
      </c>
      <c r="B1575">
        <v>2.1473</v>
      </c>
      <c r="C1575">
        <v>7.1</v>
      </c>
      <c r="D1575" s="170">
        <v>0.18679999999999999</v>
      </c>
      <c r="E1575" s="170">
        <v>0.18679999999999999</v>
      </c>
      <c r="F1575" s="170">
        <v>1.032</v>
      </c>
      <c r="G1575" s="170">
        <v>1.032</v>
      </c>
      <c r="I1575">
        <v>6.47</v>
      </c>
      <c r="J1575">
        <v>1575</v>
      </c>
    </row>
    <row r="1576" spans="1:10">
      <c r="A1576" s="120">
        <v>39927</v>
      </c>
      <c r="B1576">
        <v>2.1473</v>
      </c>
      <c r="C1576">
        <v>7.05</v>
      </c>
      <c r="D1576" s="170">
        <v>0.1706</v>
      </c>
      <c r="E1576" s="170">
        <v>0.1706</v>
      </c>
      <c r="F1576" s="170">
        <v>1.0169999999999999</v>
      </c>
      <c r="G1576" s="170">
        <v>1.0169999999999999</v>
      </c>
      <c r="I1576">
        <v>6.52</v>
      </c>
      <c r="J1576">
        <v>1576</v>
      </c>
    </row>
    <row r="1577" spans="1:10">
      <c r="A1577" s="120">
        <v>39928</v>
      </c>
      <c r="B1577">
        <v>2.1473</v>
      </c>
      <c r="E1577" s="170">
        <v>0.1706</v>
      </c>
      <c r="G1577" s="170">
        <v>1.0169999999999999</v>
      </c>
      <c r="I1577">
        <v>6.55</v>
      </c>
      <c r="J1577">
        <v>1577</v>
      </c>
    </row>
    <row r="1578" spans="1:10">
      <c r="A1578" s="120">
        <v>39929</v>
      </c>
      <c r="B1578">
        <v>2.1473</v>
      </c>
      <c r="E1578" s="170">
        <v>0.1706</v>
      </c>
      <c r="G1578" s="170">
        <v>1.0029999999999999</v>
      </c>
      <c r="I1578">
        <v>6.52</v>
      </c>
      <c r="J1578">
        <v>1578</v>
      </c>
    </row>
    <row r="1579" spans="1:10">
      <c r="A1579" s="120">
        <v>39930</v>
      </c>
      <c r="B1579">
        <v>2.1473</v>
      </c>
      <c r="C1579">
        <v>7.06</v>
      </c>
      <c r="E1579" s="170">
        <v>8.1900000000000001E-2</v>
      </c>
      <c r="G1579" s="170">
        <v>0.98899999999999999</v>
      </c>
      <c r="I1579">
        <v>6.55</v>
      </c>
      <c r="J1579">
        <v>1579</v>
      </c>
    </row>
    <row r="1580" spans="1:10">
      <c r="A1580" s="120">
        <v>39931</v>
      </c>
      <c r="B1580">
        <v>2.1473</v>
      </c>
      <c r="C1580">
        <v>6.85</v>
      </c>
      <c r="E1580" s="170">
        <v>8.1900000000000001E-2</v>
      </c>
      <c r="F1580" s="170">
        <v>0.98899999999999999</v>
      </c>
      <c r="G1580" s="170">
        <v>0.98899999999999999</v>
      </c>
      <c r="I1580">
        <v>6.56</v>
      </c>
      <c r="J1580">
        <v>1580</v>
      </c>
    </row>
    <row r="1581" spans="1:10">
      <c r="A1581" s="120">
        <v>39932</v>
      </c>
      <c r="B1581">
        <v>2.1473</v>
      </c>
      <c r="C1581">
        <v>6.85</v>
      </c>
      <c r="D1581" s="170">
        <v>8.1900000000000001E-2</v>
      </c>
      <c r="E1581" s="170">
        <v>8.1900000000000001E-2</v>
      </c>
      <c r="F1581" s="170">
        <v>0.98899999999999999</v>
      </c>
      <c r="G1581" s="170">
        <v>0.98899999999999999</v>
      </c>
      <c r="I1581">
        <v>6.58</v>
      </c>
      <c r="J1581">
        <v>1581</v>
      </c>
    </row>
    <row r="1582" spans="1:10">
      <c r="A1582" s="120">
        <v>39933</v>
      </c>
      <c r="B1582">
        <v>2.1473</v>
      </c>
      <c r="C1582">
        <v>6.9</v>
      </c>
      <c r="D1582" s="170">
        <v>8.9800000000000005E-2</v>
      </c>
      <c r="E1582" s="170">
        <v>8.9800000000000005E-2</v>
      </c>
      <c r="F1582" s="170">
        <v>0.94599999999999995</v>
      </c>
      <c r="G1582" s="170">
        <v>0.94599999999999995</v>
      </c>
      <c r="H1582" s="170">
        <v>0.29389999999999999</v>
      </c>
      <c r="I1582">
        <v>6.6</v>
      </c>
      <c r="J1582">
        <v>1582</v>
      </c>
    </row>
    <row r="1583" spans="1:10">
      <c r="A1583" s="120">
        <v>39934</v>
      </c>
      <c r="B1583">
        <v>2.1473</v>
      </c>
      <c r="E1583" s="170">
        <v>8.9800000000000005E-2</v>
      </c>
      <c r="G1583" s="170">
        <v>0.94599999999999995</v>
      </c>
      <c r="I1583">
        <v>6.61</v>
      </c>
      <c r="J1583">
        <v>1583</v>
      </c>
    </row>
    <row r="1584" spans="1:10">
      <c r="A1584" s="120">
        <v>39935</v>
      </c>
      <c r="B1584">
        <v>2.1473</v>
      </c>
      <c r="E1584" s="170">
        <v>8.9800000000000005E-2</v>
      </c>
      <c r="G1584" s="170">
        <v>0.94599999999999995</v>
      </c>
      <c r="I1584">
        <v>6.63</v>
      </c>
      <c r="J1584">
        <v>1584</v>
      </c>
    </row>
    <row r="1585" spans="1:10">
      <c r="A1585" s="120">
        <v>39936</v>
      </c>
      <c r="B1585">
        <v>2.1473</v>
      </c>
      <c r="E1585" s="170">
        <v>6.7199999999999996E-2</v>
      </c>
      <c r="G1585" s="170">
        <v>0.94199999999999995</v>
      </c>
      <c r="I1585">
        <v>6.65</v>
      </c>
      <c r="J1585">
        <v>1585</v>
      </c>
    </row>
    <row r="1586" spans="1:10">
      <c r="A1586" s="120">
        <v>39937</v>
      </c>
      <c r="B1586">
        <v>2.1473</v>
      </c>
      <c r="C1586">
        <v>6.85</v>
      </c>
      <c r="E1586" s="170">
        <v>4.4499999999999998E-2</v>
      </c>
      <c r="G1586" s="170">
        <v>0.93700000000000006</v>
      </c>
      <c r="I1586">
        <v>6.68</v>
      </c>
      <c r="J1586">
        <v>1586</v>
      </c>
    </row>
    <row r="1587" spans="1:10">
      <c r="A1587" s="120">
        <v>39938</v>
      </c>
      <c r="B1587">
        <v>2.1473</v>
      </c>
      <c r="C1587">
        <v>6.8</v>
      </c>
      <c r="E1587" s="170">
        <v>4.4499999999999998E-2</v>
      </c>
      <c r="G1587" s="170">
        <v>0.93700000000000006</v>
      </c>
      <c r="I1587">
        <v>6.69</v>
      </c>
      <c r="J1587">
        <v>1587</v>
      </c>
    </row>
    <row r="1588" spans="1:10">
      <c r="A1588" s="120">
        <v>39939</v>
      </c>
      <c r="B1588">
        <v>2.1473</v>
      </c>
      <c r="C1588">
        <v>6.77</v>
      </c>
      <c r="D1588" s="170">
        <v>4.4499999999999998E-2</v>
      </c>
      <c r="E1588" s="170">
        <v>4.4499999999999998E-2</v>
      </c>
      <c r="F1588" s="170">
        <v>0.93700000000000006</v>
      </c>
      <c r="G1588" s="170">
        <v>0.93700000000000006</v>
      </c>
      <c r="I1588">
        <v>6.69</v>
      </c>
      <c r="J1588">
        <v>1588</v>
      </c>
    </row>
    <row r="1589" spans="1:10">
      <c r="A1589" s="120">
        <v>39940</v>
      </c>
      <c r="B1589">
        <v>2.1473</v>
      </c>
      <c r="C1589">
        <v>6.85</v>
      </c>
      <c r="D1589" s="170">
        <v>6.5100000000000005E-2</v>
      </c>
      <c r="E1589" s="170">
        <v>6.5100000000000005E-2</v>
      </c>
      <c r="F1589" s="170">
        <v>0.93200000000000005</v>
      </c>
      <c r="G1589" s="170">
        <v>0.93200000000000005</v>
      </c>
      <c r="I1589">
        <v>6.71</v>
      </c>
      <c r="J1589">
        <v>1589</v>
      </c>
    </row>
    <row r="1590" spans="1:10">
      <c r="A1590" s="120">
        <v>39941</v>
      </c>
      <c r="B1590">
        <v>2.1473</v>
      </c>
      <c r="C1590">
        <v>6.74</v>
      </c>
      <c r="D1590" s="170">
        <v>3.9899999999999998E-2</v>
      </c>
      <c r="E1590" s="170">
        <v>3.9899999999999998E-2</v>
      </c>
      <c r="F1590" s="170">
        <v>0.95699999999999996</v>
      </c>
      <c r="G1590" s="170">
        <v>0.95699999999999996</v>
      </c>
      <c r="I1590">
        <v>6.72</v>
      </c>
      <c r="J1590">
        <v>1590</v>
      </c>
    </row>
    <row r="1591" spans="1:10">
      <c r="A1591" s="120">
        <v>39942</v>
      </c>
      <c r="B1591">
        <v>2.1473</v>
      </c>
      <c r="E1591" s="170">
        <v>3.9899999999999998E-2</v>
      </c>
      <c r="G1591" s="170">
        <v>0.95699999999999996</v>
      </c>
      <c r="I1591">
        <v>6.74</v>
      </c>
      <c r="J1591">
        <v>1591</v>
      </c>
    </row>
    <row r="1592" spans="1:10">
      <c r="A1592" s="120">
        <v>39943</v>
      </c>
      <c r="B1592">
        <v>2.1473</v>
      </c>
      <c r="E1592" s="170">
        <v>3.9899999999999998E-2</v>
      </c>
      <c r="G1592" s="170">
        <v>0.88900000000000001</v>
      </c>
      <c r="I1592">
        <v>6.74</v>
      </c>
      <c r="J1592">
        <v>1592</v>
      </c>
    </row>
    <row r="1593" spans="1:10">
      <c r="A1593" s="120">
        <v>39944</v>
      </c>
      <c r="B1593">
        <v>2.1473</v>
      </c>
      <c r="C1593">
        <v>6.71</v>
      </c>
      <c r="E1593" s="170">
        <v>1.7100000000000001E-2</v>
      </c>
      <c r="G1593" s="170">
        <v>0.82099999999999995</v>
      </c>
      <c r="I1593">
        <v>6.73</v>
      </c>
      <c r="J1593">
        <v>1593</v>
      </c>
    </row>
    <row r="1594" spans="1:10">
      <c r="A1594" s="120">
        <v>39945</v>
      </c>
      <c r="B1594">
        <v>2.1473</v>
      </c>
      <c r="C1594">
        <v>6.55</v>
      </c>
      <c r="E1594" s="170">
        <v>1.7100000000000001E-2</v>
      </c>
      <c r="F1594" s="170">
        <v>0.82099999999999995</v>
      </c>
      <c r="G1594" s="170">
        <v>0.82099999999999995</v>
      </c>
      <c r="I1594">
        <v>6.73</v>
      </c>
      <c r="J1594">
        <v>1594</v>
      </c>
    </row>
    <row r="1595" spans="1:10">
      <c r="A1595" s="120">
        <v>39946</v>
      </c>
      <c r="B1595">
        <v>2.1473</v>
      </c>
      <c r="C1595">
        <v>6.44</v>
      </c>
      <c r="D1595" s="170">
        <v>1.7100000000000001E-2</v>
      </c>
      <c r="E1595" s="170">
        <v>1.7100000000000001E-2</v>
      </c>
      <c r="F1595" s="170">
        <v>0.79100000000000004</v>
      </c>
      <c r="G1595" s="170">
        <v>0.79100000000000004</v>
      </c>
      <c r="I1595">
        <v>6.71</v>
      </c>
      <c r="J1595">
        <v>1595</v>
      </c>
    </row>
    <row r="1596" spans="1:10">
      <c r="A1596" s="120">
        <v>39947</v>
      </c>
      <c r="B1596">
        <v>2.1473</v>
      </c>
      <c r="C1596">
        <v>6.5</v>
      </c>
      <c r="D1596" s="170">
        <v>2.6599999999999999E-2</v>
      </c>
      <c r="E1596" s="170">
        <v>2.6599999999999999E-2</v>
      </c>
      <c r="F1596" s="170">
        <v>0.78200000000000003</v>
      </c>
      <c r="G1596" s="170">
        <v>0.78200000000000003</v>
      </c>
      <c r="I1596">
        <v>6.72</v>
      </c>
      <c r="J1596">
        <v>1596</v>
      </c>
    </row>
    <row r="1597" spans="1:10">
      <c r="A1597" s="120">
        <v>39948</v>
      </c>
      <c r="B1597">
        <v>2.1473</v>
      </c>
      <c r="C1597">
        <v>6.65</v>
      </c>
      <c r="D1597" s="170">
        <v>3.0800000000000001E-2</v>
      </c>
      <c r="E1597" s="170">
        <v>3.0800000000000001E-2</v>
      </c>
      <c r="F1597" s="170">
        <v>0.83899999999999997</v>
      </c>
      <c r="G1597" s="170">
        <v>0.83899999999999997</v>
      </c>
      <c r="I1597">
        <v>6.73</v>
      </c>
      <c r="J1597">
        <v>1597</v>
      </c>
    </row>
    <row r="1598" spans="1:10">
      <c r="A1598" s="120">
        <v>39949</v>
      </c>
      <c r="B1598">
        <v>2.1473</v>
      </c>
      <c r="E1598" s="170">
        <v>3.0800000000000001E-2</v>
      </c>
      <c r="G1598" s="170">
        <v>0.83899999999999997</v>
      </c>
      <c r="I1598">
        <v>6.75</v>
      </c>
      <c r="J1598">
        <v>1598</v>
      </c>
    </row>
    <row r="1599" spans="1:10">
      <c r="A1599" s="120">
        <v>39950</v>
      </c>
      <c r="B1599">
        <v>2.1473</v>
      </c>
      <c r="E1599" s="170">
        <v>3.0800000000000001E-2</v>
      </c>
      <c r="G1599" s="170">
        <v>0.83599999999999997</v>
      </c>
      <c r="I1599">
        <v>6.75</v>
      </c>
      <c r="J1599">
        <v>1599</v>
      </c>
    </row>
    <row r="1600" spans="1:10">
      <c r="A1600" s="120">
        <v>39951</v>
      </c>
      <c r="B1600">
        <v>2.1473</v>
      </c>
      <c r="C1600">
        <v>6.6</v>
      </c>
      <c r="E1600" s="170">
        <v>1.9400000000000001E-2</v>
      </c>
      <c r="G1600" s="170">
        <v>0.83299999999999996</v>
      </c>
      <c r="I1600">
        <v>6.76</v>
      </c>
      <c r="J1600">
        <v>1600</v>
      </c>
    </row>
    <row r="1601" spans="1:10">
      <c r="A1601" s="120">
        <v>39952</v>
      </c>
      <c r="B1601">
        <v>2.1473</v>
      </c>
      <c r="C1601">
        <v>6.6</v>
      </c>
      <c r="E1601" s="170">
        <v>1.9400000000000001E-2</v>
      </c>
      <c r="F1601" s="170">
        <v>0.83299999999999996</v>
      </c>
      <c r="G1601" s="170">
        <v>0.83299999999999996</v>
      </c>
      <c r="I1601">
        <v>6.75</v>
      </c>
      <c r="J1601">
        <v>1601</v>
      </c>
    </row>
    <row r="1602" spans="1:10">
      <c r="A1602" s="120">
        <v>39953</v>
      </c>
      <c r="B1602">
        <v>2.1473</v>
      </c>
      <c r="C1602">
        <v>6.6</v>
      </c>
      <c r="D1602" s="170">
        <v>1.9400000000000001E-2</v>
      </c>
      <c r="E1602" s="170">
        <v>1.9400000000000001E-2</v>
      </c>
      <c r="F1602" s="170">
        <v>0.91300000000000003</v>
      </c>
      <c r="G1602" s="170">
        <v>0.91300000000000003</v>
      </c>
      <c r="I1602">
        <v>6.74</v>
      </c>
      <c r="J1602">
        <v>1602</v>
      </c>
    </row>
    <row r="1603" spans="1:10">
      <c r="A1603" s="120">
        <v>39954</v>
      </c>
      <c r="B1603">
        <v>2.1473</v>
      </c>
      <c r="C1603">
        <v>6.65</v>
      </c>
      <c r="D1603" s="170">
        <v>1.6199999999999999E-2</v>
      </c>
      <c r="E1603" s="170">
        <v>1.6199999999999999E-2</v>
      </c>
      <c r="F1603" s="170">
        <v>0.98599999999999999</v>
      </c>
      <c r="G1603" s="170">
        <v>0.98599999999999999</v>
      </c>
      <c r="I1603">
        <v>6.75</v>
      </c>
      <c r="J1603">
        <v>1603</v>
      </c>
    </row>
    <row r="1604" spans="1:10">
      <c r="A1604" s="120">
        <v>39955</v>
      </c>
      <c r="B1604">
        <v>2.1473</v>
      </c>
      <c r="C1604">
        <v>6.62</v>
      </c>
      <c r="D1604" s="170">
        <v>-1.0800000000000001E-2</v>
      </c>
      <c r="E1604" s="170">
        <v>-1.0800000000000001E-2</v>
      </c>
      <c r="F1604" s="170">
        <v>0.97699999999999998</v>
      </c>
      <c r="G1604" s="170">
        <v>0.97699999999999998</v>
      </c>
      <c r="I1604">
        <v>6.75</v>
      </c>
      <c r="J1604">
        <v>1604</v>
      </c>
    </row>
    <row r="1605" spans="1:10">
      <c r="A1605" s="120">
        <v>39956</v>
      </c>
      <c r="B1605">
        <v>2.1473</v>
      </c>
      <c r="E1605" s="170">
        <v>-1.0800000000000001E-2</v>
      </c>
      <c r="G1605" s="170">
        <v>0.97699999999999998</v>
      </c>
      <c r="I1605">
        <v>6.75</v>
      </c>
      <c r="J1605">
        <v>1605</v>
      </c>
    </row>
    <row r="1606" spans="1:10">
      <c r="A1606" s="120">
        <v>39957</v>
      </c>
      <c r="B1606">
        <v>2.1473</v>
      </c>
      <c r="E1606" s="170">
        <v>-1.0800000000000001E-2</v>
      </c>
      <c r="G1606" s="170">
        <v>0.97699999999999998</v>
      </c>
      <c r="I1606">
        <v>6.73</v>
      </c>
      <c r="J1606">
        <v>1606</v>
      </c>
    </row>
    <row r="1607" spans="1:10">
      <c r="A1607" s="120">
        <v>39958</v>
      </c>
      <c r="B1607">
        <v>2.1473</v>
      </c>
      <c r="E1607" s="170">
        <v>-6.1400000000000003E-2</v>
      </c>
      <c r="G1607" s="170">
        <v>0.99299999999999999</v>
      </c>
      <c r="I1607">
        <v>6.72</v>
      </c>
      <c r="J1607">
        <v>1607</v>
      </c>
    </row>
    <row r="1608" spans="1:10">
      <c r="A1608" s="120">
        <v>39959</v>
      </c>
      <c r="B1608">
        <v>2.1473</v>
      </c>
      <c r="C1608">
        <v>6.63</v>
      </c>
      <c r="E1608" s="170">
        <v>-6.1400000000000003E-2</v>
      </c>
      <c r="G1608" s="170">
        <v>0.99299999999999999</v>
      </c>
      <c r="I1608">
        <v>6.71</v>
      </c>
      <c r="J1608">
        <v>1608</v>
      </c>
    </row>
    <row r="1609" spans="1:10">
      <c r="A1609" s="120">
        <v>39960</v>
      </c>
      <c r="B1609">
        <v>2.1473</v>
      </c>
      <c r="C1609">
        <v>6.57</v>
      </c>
      <c r="D1609" s="170">
        <v>-6.1400000000000003E-2</v>
      </c>
      <c r="E1609" s="170">
        <v>-6.1400000000000003E-2</v>
      </c>
      <c r="F1609" s="170">
        <v>0.99299999999999999</v>
      </c>
      <c r="G1609" s="170">
        <v>0.99299999999999999</v>
      </c>
      <c r="I1609">
        <v>6.7</v>
      </c>
      <c r="J1609">
        <v>1609</v>
      </c>
    </row>
    <row r="1610" spans="1:10">
      <c r="A1610" s="120">
        <v>39961</v>
      </c>
      <c r="B1610">
        <v>2.1473</v>
      </c>
      <c r="C1610">
        <v>6.59</v>
      </c>
      <c r="D1610" s="170">
        <v>-2.9700000000000001E-2</v>
      </c>
      <c r="E1610" s="170">
        <v>-2.9700000000000001E-2</v>
      </c>
      <c r="F1610" s="170">
        <v>0.999</v>
      </c>
      <c r="G1610" s="170">
        <v>0.999</v>
      </c>
      <c r="I1610">
        <v>6.68</v>
      </c>
      <c r="J1610">
        <v>1610</v>
      </c>
    </row>
    <row r="1611" spans="1:10">
      <c r="A1611" s="120">
        <v>39962</v>
      </c>
      <c r="B1611">
        <v>2.1473</v>
      </c>
      <c r="C1611">
        <v>6.63</v>
      </c>
      <c r="D1611" s="170">
        <v>-2.3800000000000002E-2</v>
      </c>
      <c r="E1611" s="170">
        <v>-2.3800000000000002E-2</v>
      </c>
      <c r="F1611" s="170">
        <v>0.98</v>
      </c>
      <c r="G1611" s="170">
        <v>0.98</v>
      </c>
      <c r="I1611">
        <v>6.67</v>
      </c>
      <c r="J1611">
        <v>1611</v>
      </c>
    </row>
    <row r="1612" spans="1:10">
      <c r="A1612" s="120">
        <v>39963</v>
      </c>
      <c r="B1612">
        <v>2.1473</v>
      </c>
      <c r="E1612" s="170">
        <v>-2.3800000000000002E-2</v>
      </c>
      <c r="G1612" s="170">
        <v>0.98</v>
      </c>
      <c r="I1612">
        <v>6.66</v>
      </c>
      <c r="J1612">
        <v>1612</v>
      </c>
    </row>
    <row r="1613" spans="1:10">
      <c r="A1613" s="120">
        <v>39964</v>
      </c>
      <c r="B1613">
        <v>2.1473</v>
      </c>
      <c r="E1613" s="170">
        <v>-2.3800000000000002E-2</v>
      </c>
      <c r="G1613" s="170">
        <v>0.89700000000000002</v>
      </c>
      <c r="H1613" s="170">
        <v>0.27700000000000002</v>
      </c>
      <c r="I1613">
        <v>6.65</v>
      </c>
      <c r="J1613">
        <v>1613</v>
      </c>
    </row>
    <row r="1614" spans="1:10">
      <c r="A1614" s="120">
        <v>39965</v>
      </c>
      <c r="B1614">
        <v>2.1473</v>
      </c>
      <c r="E1614" s="170">
        <v>-1.9400000000000001E-2</v>
      </c>
      <c r="G1614" s="170">
        <v>0.81299999999999994</v>
      </c>
      <c r="I1614">
        <v>6.65</v>
      </c>
      <c r="J1614">
        <v>1614</v>
      </c>
    </row>
    <row r="1615" spans="1:10">
      <c r="A1615" s="120">
        <v>39966</v>
      </c>
      <c r="B1615">
        <v>2.1473</v>
      </c>
      <c r="C1615">
        <v>6.62</v>
      </c>
      <c r="E1615" s="170">
        <v>-1.9400000000000001E-2</v>
      </c>
      <c r="F1615" s="170">
        <v>0.81299999999999994</v>
      </c>
      <c r="G1615" s="170">
        <v>0.81299999999999994</v>
      </c>
      <c r="I1615">
        <v>6.65</v>
      </c>
      <c r="J1615">
        <v>1615</v>
      </c>
    </row>
    <row r="1616" spans="1:10">
      <c r="A1616" s="120">
        <v>39967</v>
      </c>
      <c r="B1616">
        <v>2.1473</v>
      </c>
      <c r="C1616">
        <v>6.66</v>
      </c>
      <c r="D1616" s="170">
        <v>-1.9400000000000001E-2</v>
      </c>
      <c r="E1616" s="170">
        <v>-1.9400000000000001E-2</v>
      </c>
      <c r="F1616" s="170">
        <v>0.84899999999999998</v>
      </c>
      <c r="G1616" s="170">
        <v>0.84899999999999998</v>
      </c>
      <c r="I1616">
        <v>6.65</v>
      </c>
      <c r="J1616">
        <v>1616</v>
      </c>
    </row>
    <row r="1617" spans="1:10">
      <c r="A1617" s="120">
        <v>39968</v>
      </c>
      <c r="B1617">
        <v>2.1473</v>
      </c>
      <c r="C1617">
        <v>6.8</v>
      </c>
      <c r="D1617" s="170">
        <v>8.6E-3</v>
      </c>
      <c r="E1617" s="170">
        <v>8.6E-3</v>
      </c>
      <c r="F1617" s="170">
        <v>1.0009999999999999</v>
      </c>
      <c r="G1617" s="170">
        <v>1.0009999999999999</v>
      </c>
      <c r="I1617">
        <v>6.65</v>
      </c>
      <c r="J1617">
        <v>1617</v>
      </c>
    </row>
    <row r="1618" spans="1:10">
      <c r="A1618" s="120">
        <v>39969</v>
      </c>
      <c r="B1618">
        <v>2.1473</v>
      </c>
      <c r="C1618">
        <v>6.79</v>
      </c>
      <c r="D1618" s="170">
        <v>1.1599999999999999E-2</v>
      </c>
      <c r="E1618" s="170">
        <v>1.1599999999999999E-2</v>
      </c>
      <c r="F1618" s="170">
        <v>0.998</v>
      </c>
      <c r="G1618" s="170">
        <v>0.998</v>
      </c>
      <c r="I1618">
        <v>6.65</v>
      </c>
      <c r="J1618">
        <v>1618</v>
      </c>
    </row>
    <row r="1619" spans="1:10">
      <c r="A1619" s="120">
        <v>39970</v>
      </c>
      <c r="B1619">
        <v>2.1473</v>
      </c>
      <c r="E1619" s="170">
        <v>1.1599999999999999E-2</v>
      </c>
      <c r="G1619" s="170">
        <v>0.998</v>
      </c>
      <c r="I1619">
        <v>6.64</v>
      </c>
      <c r="J1619">
        <v>1619</v>
      </c>
    </row>
    <row r="1620" spans="1:10">
      <c r="A1620" s="120">
        <v>39971</v>
      </c>
      <c r="B1620">
        <v>2.1473</v>
      </c>
      <c r="E1620" s="170">
        <v>1.1599999999999999E-2</v>
      </c>
      <c r="G1620" s="170">
        <v>0.998</v>
      </c>
      <c r="I1620">
        <v>6.63</v>
      </c>
      <c r="J1620">
        <v>1620</v>
      </c>
    </row>
    <row r="1621" spans="1:10">
      <c r="A1621" s="120">
        <v>39972</v>
      </c>
      <c r="B1621">
        <v>2.1473</v>
      </c>
      <c r="C1621">
        <v>6.71</v>
      </c>
      <c r="E1621" s="170">
        <v>2.0899999999999998E-2</v>
      </c>
      <c r="G1621" s="170">
        <v>0.96899999999999997</v>
      </c>
      <c r="I1621">
        <v>6.63</v>
      </c>
      <c r="J1621">
        <v>1621</v>
      </c>
    </row>
    <row r="1622" spans="1:10">
      <c r="A1622" s="120">
        <v>39973</v>
      </c>
      <c r="B1622">
        <v>2.1473</v>
      </c>
      <c r="E1622" s="170">
        <v>3.0099999999999998E-2</v>
      </c>
      <c r="G1622" s="170">
        <v>0.94</v>
      </c>
      <c r="I1622">
        <v>6.63</v>
      </c>
      <c r="J1622">
        <v>1622</v>
      </c>
    </row>
    <row r="1623" spans="1:10">
      <c r="A1623" s="120">
        <v>39974</v>
      </c>
      <c r="B1623">
        <v>2.1473</v>
      </c>
      <c r="E1623" s="170">
        <v>3.0099999999999998E-2</v>
      </c>
      <c r="G1623" s="170">
        <v>0.94</v>
      </c>
      <c r="I1623">
        <v>6.63</v>
      </c>
      <c r="J1623">
        <v>1623</v>
      </c>
    </row>
    <row r="1624" spans="1:10">
      <c r="A1624" s="120">
        <v>39975</v>
      </c>
      <c r="B1624">
        <v>2.1473</v>
      </c>
      <c r="C1624">
        <v>6.69</v>
      </c>
      <c r="D1624" s="170">
        <v>3.0099999999999998E-2</v>
      </c>
      <c r="E1624" s="170">
        <v>3.0099999999999998E-2</v>
      </c>
      <c r="F1624" s="170">
        <v>0.94</v>
      </c>
      <c r="G1624" s="170">
        <v>0.94</v>
      </c>
      <c r="I1624">
        <v>6.63</v>
      </c>
      <c r="J1624">
        <v>1624</v>
      </c>
    </row>
    <row r="1625" spans="1:10">
      <c r="A1625" s="120">
        <v>39976</v>
      </c>
      <c r="B1625">
        <v>2.1473</v>
      </c>
      <c r="C1625">
        <v>6.66</v>
      </c>
      <c r="D1625" s="170">
        <v>4.2999999999999997E-2</v>
      </c>
      <c r="E1625" s="170">
        <v>4.2999999999999997E-2</v>
      </c>
      <c r="F1625" s="170">
        <v>0.96</v>
      </c>
      <c r="G1625" s="170">
        <v>0.96</v>
      </c>
      <c r="I1625">
        <v>6.63</v>
      </c>
      <c r="J1625">
        <v>1625</v>
      </c>
    </row>
    <row r="1626" spans="1:10">
      <c r="A1626" s="120">
        <v>39977</v>
      </c>
      <c r="B1626">
        <v>2.1473</v>
      </c>
      <c r="E1626" s="170">
        <v>4.2999999999999997E-2</v>
      </c>
      <c r="G1626" s="170">
        <v>0.96</v>
      </c>
      <c r="I1626">
        <v>6.64</v>
      </c>
      <c r="J1626">
        <v>1626</v>
      </c>
    </row>
    <row r="1627" spans="1:10">
      <c r="A1627" s="120">
        <v>39978</v>
      </c>
      <c r="B1627">
        <v>2.1473</v>
      </c>
      <c r="E1627" s="170">
        <v>4.2999999999999997E-2</v>
      </c>
      <c r="G1627" s="170">
        <v>0.93400000000000005</v>
      </c>
      <c r="I1627">
        <v>6.65</v>
      </c>
      <c r="J1627">
        <v>1627</v>
      </c>
    </row>
    <row r="1628" spans="1:10">
      <c r="A1628" s="120">
        <v>39979</v>
      </c>
      <c r="B1628">
        <v>2.1473</v>
      </c>
      <c r="E1628" s="170">
        <v>1.5100000000000001E-2</v>
      </c>
      <c r="G1628" s="170">
        <v>0.90900000000000003</v>
      </c>
      <c r="I1628">
        <v>6.65</v>
      </c>
      <c r="J1628">
        <v>1628</v>
      </c>
    </row>
    <row r="1629" spans="1:10">
      <c r="A1629" s="120">
        <v>39980</v>
      </c>
      <c r="B1629">
        <v>2.1473</v>
      </c>
      <c r="C1629">
        <v>6.68</v>
      </c>
      <c r="E1629" s="170">
        <v>1.5100000000000001E-2</v>
      </c>
      <c r="F1629" s="170">
        <v>0.90900000000000003</v>
      </c>
      <c r="G1629" s="170">
        <v>0.90900000000000003</v>
      </c>
      <c r="I1629">
        <v>6.65</v>
      </c>
      <c r="J1629">
        <v>1629</v>
      </c>
    </row>
    <row r="1630" spans="1:10">
      <c r="A1630" s="120">
        <v>39981</v>
      </c>
      <c r="B1630">
        <v>2.1473</v>
      </c>
      <c r="C1630">
        <v>6.71</v>
      </c>
      <c r="D1630" s="170">
        <v>1.5100000000000001E-2</v>
      </c>
      <c r="E1630" s="170">
        <v>1.5100000000000001E-2</v>
      </c>
      <c r="F1630" s="170">
        <v>0.92100000000000004</v>
      </c>
      <c r="G1630" s="170">
        <v>0.92100000000000004</v>
      </c>
      <c r="I1630">
        <v>6.66</v>
      </c>
      <c r="J1630">
        <v>1630</v>
      </c>
    </row>
    <row r="1631" spans="1:10">
      <c r="A1631" s="120">
        <v>39982</v>
      </c>
      <c r="B1631">
        <v>2.1473</v>
      </c>
      <c r="C1631">
        <v>6.77</v>
      </c>
      <c r="D1631" s="170">
        <v>2.41E-2</v>
      </c>
      <c r="E1631" s="170">
        <v>2.41E-2</v>
      </c>
      <c r="F1631" s="170">
        <v>0.90500000000000003</v>
      </c>
      <c r="G1631" s="170">
        <v>0.90500000000000003</v>
      </c>
      <c r="I1631">
        <v>6.67</v>
      </c>
      <c r="J1631">
        <v>1631</v>
      </c>
    </row>
    <row r="1632" spans="1:10">
      <c r="A1632" s="120">
        <v>39983</v>
      </c>
      <c r="B1632">
        <v>2.1473</v>
      </c>
      <c r="C1632">
        <v>6.78</v>
      </c>
      <c r="D1632" s="170">
        <v>2.5600000000000001E-2</v>
      </c>
      <c r="E1632" s="170">
        <v>2.5600000000000001E-2</v>
      </c>
      <c r="F1632" s="170">
        <v>0.92400000000000004</v>
      </c>
      <c r="G1632" s="170">
        <v>0.92400000000000004</v>
      </c>
      <c r="I1632">
        <v>6.68</v>
      </c>
      <c r="J1632">
        <v>1632</v>
      </c>
    </row>
    <row r="1633" spans="1:10">
      <c r="A1633" s="120">
        <v>39984</v>
      </c>
      <c r="B1633">
        <v>2.1473</v>
      </c>
      <c r="E1633" s="170">
        <v>2.5600000000000001E-2</v>
      </c>
      <c r="G1633" s="170">
        <v>0.92400000000000004</v>
      </c>
      <c r="I1633">
        <v>6.68</v>
      </c>
      <c r="J1633">
        <v>1633</v>
      </c>
    </row>
    <row r="1634" spans="1:10">
      <c r="A1634" s="120">
        <v>39985</v>
      </c>
      <c r="B1634">
        <v>2.1473</v>
      </c>
      <c r="E1634" s="170">
        <v>2.5600000000000001E-2</v>
      </c>
      <c r="G1634" s="170">
        <v>0.92400000000000004</v>
      </c>
      <c r="I1634">
        <v>6.68</v>
      </c>
      <c r="J1634">
        <v>1634</v>
      </c>
    </row>
    <row r="1635" spans="1:10">
      <c r="A1635" s="120">
        <v>39986</v>
      </c>
      <c r="B1635">
        <v>2.1473</v>
      </c>
      <c r="C1635">
        <v>6.72</v>
      </c>
      <c r="E1635" s="170">
        <v>1.1299999999999999E-2</v>
      </c>
      <c r="G1635" s="170">
        <v>0.91500000000000004</v>
      </c>
      <c r="I1635">
        <v>6.69</v>
      </c>
      <c r="J1635">
        <v>1635</v>
      </c>
    </row>
    <row r="1636" spans="1:10">
      <c r="A1636" s="120">
        <v>39987</v>
      </c>
      <c r="B1636">
        <v>2.1473</v>
      </c>
      <c r="C1636">
        <v>6.63</v>
      </c>
      <c r="E1636" s="170">
        <v>-3.0999999999999999E-3</v>
      </c>
      <c r="G1636" s="170">
        <v>0.90600000000000003</v>
      </c>
      <c r="I1636">
        <v>6.68</v>
      </c>
      <c r="J1636">
        <v>1636</v>
      </c>
    </row>
    <row r="1637" spans="1:10">
      <c r="A1637" s="120">
        <v>39988</v>
      </c>
      <c r="B1637">
        <v>2.1473</v>
      </c>
      <c r="E1637" s="170">
        <v>-3.0999999999999999E-3</v>
      </c>
      <c r="G1637" s="170">
        <v>0.90600000000000003</v>
      </c>
      <c r="I1637">
        <v>6.68</v>
      </c>
      <c r="J1637">
        <v>1637</v>
      </c>
    </row>
    <row r="1638" spans="1:10">
      <c r="A1638" s="120">
        <v>39989</v>
      </c>
      <c r="B1638">
        <v>2.1473</v>
      </c>
      <c r="C1638">
        <v>6.62</v>
      </c>
      <c r="D1638" s="170">
        <v>-3.0999999999999999E-3</v>
      </c>
      <c r="E1638" s="170">
        <v>-3.0999999999999999E-3</v>
      </c>
      <c r="F1638" s="170">
        <v>0.90600000000000003</v>
      </c>
      <c r="G1638" s="170">
        <v>0.90600000000000003</v>
      </c>
      <c r="I1638">
        <v>6.68</v>
      </c>
      <c r="J1638">
        <v>1638</v>
      </c>
    </row>
    <row r="1639" spans="1:10">
      <c r="A1639" s="120">
        <v>39990</v>
      </c>
      <c r="B1639">
        <v>2.1473</v>
      </c>
      <c r="C1639">
        <v>6.7</v>
      </c>
      <c r="D1639" s="170">
        <v>1.8200000000000001E-2</v>
      </c>
      <c r="E1639" s="170">
        <v>1.8200000000000001E-2</v>
      </c>
      <c r="F1639" s="170">
        <v>0.94599999999999995</v>
      </c>
      <c r="G1639" s="170">
        <v>0.94599999999999995</v>
      </c>
      <c r="I1639">
        <v>6.69</v>
      </c>
      <c r="J1639">
        <v>1639</v>
      </c>
    </row>
    <row r="1640" spans="1:10">
      <c r="A1640" s="120">
        <v>39991</v>
      </c>
      <c r="B1640">
        <v>2.1473</v>
      </c>
      <c r="E1640" s="170">
        <v>1.8200000000000001E-2</v>
      </c>
      <c r="G1640" s="170">
        <v>0.94599999999999995</v>
      </c>
      <c r="I1640">
        <v>6.69</v>
      </c>
      <c r="J1640">
        <v>1640</v>
      </c>
    </row>
    <row r="1641" spans="1:10">
      <c r="A1641" s="120">
        <v>39992</v>
      </c>
      <c r="B1641">
        <v>2.1473</v>
      </c>
      <c r="E1641" s="170">
        <v>1.8200000000000001E-2</v>
      </c>
      <c r="G1641" s="170">
        <v>0.91</v>
      </c>
      <c r="I1641">
        <v>6.7</v>
      </c>
      <c r="J1641">
        <v>1641</v>
      </c>
    </row>
    <row r="1642" spans="1:10">
      <c r="A1642" s="120">
        <v>39993</v>
      </c>
      <c r="B1642">
        <v>2.1473</v>
      </c>
      <c r="E1642" s="170">
        <v>3.0000000000000001E-3</v>
      </c>
      <c r="G1642" s="170">
        <v>0.873</v>
      </c>
      <c r="I1642">
        <v>6.7</v>
      </c>
      <c r="J1642">
        <v>1642</v>
      </c>
    </row>
    <row r="1643" spans="1:10">
      <c r="A1643" s="120">
        <v>39994</v>
      </c>
      <c r="B1643">
        <v>2.1473</v>
      </c>
      <c r="C1643">
        <v>6.6</v>
      </c>
      <c r="E1643" s="170">
        <v>-1.21E-2</v>
      </c>
      <c r="F1643" s="170">
        <v>0.873</v>
      </c>
      <c r="G1643" s="170">
        <v>0.873</v>
      </c>
      <c r="H1643" s="170">
        <v>0.27429999999999999</v>
      </c>
      <c r="I1643">
        <v>6.7</v>
      </c>
      <c r="J1643">
        <v>1643</v>
      </c>
    </row>
    <row r="1644" spans="1:10">
      <c r="A1644" s="120">
        <v>39995</v>
      </c>
      <c r="B1644">
        <v>2.1473</v>
      </c>
      <c r="C1644">
        <v>6.55</v>
      </c>
      <c r="E1644" s="170">
        <v>-1.21E-2</v>
      </c>
      <c r="F1644" s="170">
        <v>0.85899999999999999</v>
      </c>
      <c r="G1644" s="170">
        <v>0.85899999999999999</v>
      </c>
      <c r="I1644">
        <v>6.69</v>
      </c>
      <c r="J1644">
        <v>1644</v>
      </c>
    </row>
    <row r="1645" spans="1:10">
      <c r="A1645" s="120">
        <v>39996</v>
      </c>
      <c r="B1645">
        <v>2.1473</v>
      </c>
      <c r="C1645">
        <v>6.55</v>
      </c>
      <c r="D1645" s="170">
        <v>-1.21E-2</v>
      </c>
      <c r="E1645" s="170">
        <v>-1.21E-2</v>
      </c>
      <c r="F1645" s="170">
        <v>0.83199999999999996</v>
      </c>
      <c r="G1645" s="170">
        <v>0.83199999999999996</v>
      </c>
      <c r="I1645">
        <v>6.68</v>
      </c>
      <c r="J1645">
        <v>1645</v>
      </c>
    </row>
    <row r="1646" spans="1:10">
      <c r="A1646" s="120">
        <v>39997</v>
      </c>
      <c r="B1646">
        <v>2.1473</v>
      </c>
      <c r="C1646">
        <v>6.5</v>
      </c>
      <c r="D1646" s="170">
        <v>-2.5600000000000001E-2</v>
      </c>
      <c r="E1646" s="170">
        <v>-2.5600000000000001E-2</v>
      </c>
      <c r="G1646" s="170">
        <v>0.83199999999999996</v>
      </c>
      <c r="I1646">
        <v>6.67</v>
      </c>
      <c r="J1646">
        <v>1646</v>
      </c>
    </row>
    <row r="1647" spans="1:10">
      <c r="A1647" s="120">
        <v>39998</v>
      </c>
      <c r="B1647">
        <v>2.1473</v>
      </c>
      <c r="E1647" s="170">
        <v>-2.5600000000000001E-2</v>
      </c>
      <c r="G1647" s="170">
        <v>0.83199999999999996</v>
      </c>
      <c r="I1647">
        <v>6.67</v>
      </c>
      <c r="J1647">
        <v>1647</v>
      </c>
    </row>
    <row r="1648" spans="1:10">
      <c r="A1648" s="120">
        <v>39999</v>
      </c>
      <c r="B1648">
        <v>2.1473</v>
      </c>
      <c r="E1648" s="170">
        <v>-2.5600000000000001E-2</v>
      </c>
      <c r="G1648" s="170">
        <v>0.91500000000000004</v>
      </c>
      <c r="I1648">
        <v>6.67</v>
      </c>
      <c r="J1648">
        <v>1648</v>
      </c>
    </row>
    <row r="1649" spans="1:10">
      <c r="A1649" s="120">
        <v>40000</v>
      </c>
      <c r="B1649">
        <v>2.1473</v>
      </c>
      <c r="C1649">
        <v>6.6</v>
      </c>
      <c r="E1649" s="170">
        <v>-1.7999999999999999E-2</v>
      </c>
      <c r="G1649" s="170">
        <v>0.91500000000000004</v>
      </c>
      <c r="I1649">
        <v>6.65</v>
      </c>
      <c r="J1649">
        <v>1649</v>
      </c>
    </row>
    <row r="1650" spans="1:10">
      <c r="A1650" s="120">
        <v>40001</v>
      </c>
      <c r="B1650">
        <v>2.1473</v>
      </c>
      <c r="C1650">
        <v>6.65</v>
      </c>
      <c r="E1650" s="170">
        <v>-1.7999999999999999E-2</v>
      </c>
      <c r="F1650" s="170">
        <v>0.91500000000000004</v>
      </c>
      <c r="G1650" s="170">
        <v>0.91500000000000004</v>
      </c>
      <c r="I1650">
        <v>6.65</v>
      </c>
      <c r="J1650">
        <v>1650</v>
      </c>
    </row>
    <row r="1651" spans="1:10">
      <c r="A1651" s="120">
        <v>40002</v>
      </c>
      <c r="B1651">
        <v>2.1473</v>
      </c>
      <c r="C1651">
        <v>6.6</v>
      </c>
      <c r="D1651" s="170">
        <v>-1.7999999999999999E-2</v>
      </c>
      <c r="E1651" s="170">
        <v>-1.7999999999999999E-2</v>
      </c>
      <c r="F1651" s="170">
        <v>0.9</v>
      </c>
      <c r="G1651" s="170">
        <v>0.9</v>
      </c>
      <c r="I1651">
        <v>6.65</v>
      </c>
      <c r="J1651">
        <v>1651</v>
      </c>
    </row>
    <row r="1652" spans="1:10">
      <c r="A1652" s="120">
        <v>40003</v>
      </c>
      <c r="B1652">
        <v>2.1473</v>
      </c>
      <c r="C1652">
        <v>6.62</v>
      </c>
      <c r="E1652" s="170">
        <v>-1.7999999999999999E-2</v>
      </c>
      <c r="F1652" s="170">
        <v>0.90600000000000003</v>
      </c>
      <c r="G1652" s="170">
        <v>0.90600000000000003</v>
      </c>
      <c r="I1652">
        <v>6.65</v>
      </c>
      <c r="J1652">
        <v>1652</v>
      </c>
    </row>
    <row r="1653" spans="1:10">
      <c r="A1653" s="120">
        <v>40004</v>
      </c>
      <c r="B1653">
        <v>2.1473</v>
      </c>
      <c r="C1653">
        <v>6.61</v>
      </c>
      <c r="E1653" s="170">
        <v>-1.7999999999999999E-2</v>
      </c>
      <c r="F1653" s="170">
        <v>0.90300000000000002</v>
      </c>
      <c r="G1653" s="170">
        <v>0.90300000000000002</v>
      </c>
      <c r="I1653">
        <v>6.64</v>
      </c>
      <c r="J1653">
        <v>1653</v>
      </c>
    </row>
    <row r="1654" spans="1:10">
      <c r="A1654" s="120">
        <v>40005</v>
      </c>
      <c r="B1654">
        <v>2.1473</v>
      </c>
      <c r="E1654" s="170">
        <v>-1.7999999999999999E-2</v>
      </c>
      <c r="G1654" s="170">
        <v>0.90300000000000002</v>
      </c>
      <c r="I1654">
        <v>6.64</v>
      </c>
      <c r="J1654">
        <v>1654</v>
      </c>
    </row>
    <row r="1655" spans="1:10">
      <c r="A1655" s="120">
        <v>40006</v>
      </c>
      <c r="B1655">
        <v>2.1473</v>
      </c>
      <c r="E1655" s="170">
        <v>-1.5699999999999999E-2</v>
      </c>
      <c r="G1655" s="170">
        <v>0.90100000000000002</v>
      </c>
      <c r="I1655">
        <v>6.64</v>
      </c>
      <c r="J1655">
        <v>1655</v>
      </c>
    </row>
    <row r="1656" spans="1:10">
      <c r="A1656" s="120">
        <v>40007</v>
      </c>
      <c r="B1656">
        <v>2.1473</v>
      </c>
      <c r="C1656">
        <v>6.65</v>
      </c>
      <c r="E1656" s="170">
        <v>-1.35E-2</v>
      </c>
      <c r="G1656" s="170">
        <v>0.89800000000000002</v>
      </c>
      <c r="I1656">
        <v>6.64</v>
      </c>
      <c r="J1656">
        <v>1656</v>
      </c>
    </row>
    <row r="1657" spans="1:10">
      <c r="A1657" s="120">
        <v>40008</v>
      </c>
      <c r="B1657">
        <v>2.1473</v>
      </c>
      <c r="C1657">
        <v>6.65</v>
      </c>
      <c r="E1657" s="170">
        <v>-1.35E-2</v>
      </c>
      <c r="F1657" s="170">
        <v>0.89800000000000002</v>
      </c>
      <c r="G1657" s="170">
        <v>0.89800000000000002</v>
      </c>
      <c r="I1657">
        <v>6.64</v>
      </c>
      <c r="J1657">
        <v>1657</v>
      </c>
    </row>
    <row r="1658" spans="1:10">
      <c r="A1658" s="120">
        <v>40009</v>
      </c>
      <c r="B1658">
        <v>2.1473</v>
      </c>
      <c r="C1658">
        <v>6.65</v>
      </c>
      <c r="E1658" s="170">
        <v>-1.35E-2</v>
      </c>
      <c r="F1658" s="170">
        <v>0.88700000000000001</v>
      </c>
      <c r="G1658" s="170">
        <v>0.88700000000000001</v>
      </c>
      <c r="I1658">
        <v>6.64</v>
      </c>
      <c r="J1658">
        <v>1658</v>
      </c>
    </row>
    <row r="1659" spans="1:10">
      <c r="A1659" s="120">
        <v>40010</v>
      </c>
      <c r="B1659">
        <v>2.1473</v>
      </c>
      <c r="C1659">
        <v>6.6</v>
      </c>
      <c r="D1659" s="170">
        <v>-1.35E-2</v>
      </c>
      <c r="E1659" s="170">
        <v>-1.35E-2</v>
      </c>
      <c r="F1659" s="170">
        <v>0.89500000000000002</v>
      </c>
      <c r="G1659" s="170">
        <v>0.89500000000000002</v>
      </c>
      <c r="I1659">
        <v>6.64</v>
      </c>
      <c r="J1659">
        <v>1659</v>
      </c>
    </row>
    <row r="1660" spans="1:10">
      <c r="A1660" s="120">
        <v>40011</v>
      </c>
      <c r="B1660">
        <v>2.1473</v>
      </c>
      <c r="C1660">
        <v>6.7</v>
      </c>
      <c r="D1660" s="170">
        <v>6.9999999999999999E-4</v>
      </c>
      <c r="E1660" s="170">
        <v>6.9999999999999999E-4</v>
      </c>
      <c r="F1660" s="170">
        <v>0.91900000000000004</v>
      </c>
      <c r="G1660" s="170">
        <v>0.91900000000000004</v>
      </c>
      <c r="I1660">
        <v>6.64</v>
      </c>
      <c r="J1660">
        <v>1660</v>
      </c>
    </row>
    <row r="1661" spans="1:10">
      <c r="A1661" s="120">
        <v>40012</v>
      </c>
      <c r="B1661">
        <v>2.1473</v>
      </c>
      <c r="E1661" s="170">
        <v>6.9999999999999999E-4</v>
      </c>
      <c r="G1661" s="170">
        <v>0.91900000000000004</v>
      </c>
      <c r="I1661">
        <v>6.64</v>
      </c>
      <c r="J1661">
        <v>1661</v>
      </c>
    </row>
    <row r="1662" spans="1:10">
      <c r="A1662" s="120">
        <v>40013</v>
      </c>
      <c r="B1662">
        <v>2.1473</v>
      </c>
      <c r="E1662" s="170">
        <v>6.9999999999999999E-4</v>
      </c>
      <c r="G1662" s="170">
        <v>0.91900000000000004</v>
      </c>
      <c r="I1662">
        <v>6.63</v>
      </c>
      <c r="J1662">
        <v>1662</v>
      </c>
    </row>
    <row r="1663" spans="1:10">
      <c r="A1663" s="120">
        <v>40014</v>
      </c>
      <c r="B1663">
        <v>2.1473</v>
      </c>
      <c r="C1663">
        <v>6.72</v>
      </c>
      <c r="E1663" s="170">
        <v>1.4200000000000001E-2</v>
      </c>
      <c r="G1663" s="170">
        <v>0.97599999999999998</v>
      </c>
      <c r="I1663">
        <v>6.63</v>
      </c>
      <c r="J1663">
        <v>1663</v>
      </c>
    </row>
    <row r="1664" spans="1:10">
      <c r="A1664" s="120">
        <v>40015</v>
      </c>
      <c r="B1664">
        <v>2.1473</v>
      </c>
      <c r="C1664">
        <v>6.7</v>
      </c>
      <c r="E1664" s="170">
        <v>1.4200000000000001E-2</v>
      </c>
      <c r="G1664" s="170">
        <v>0.97599999999999998</v>
      </c>
      <c r="I1664">
        <v>6.63</v>
      </c>
      <c r="J1664">
        <v>1664</v>
      </c>
    </row>
    <row r="1665" spans="1:10">
      <c r="A1665" s="120">
        <v>40016</v>
      </c>
      <c r="B1665">
        <v>2.1473</v>
      </c>
      <c r="C1665">
        <v>6.8</v>
      </c>
      <c r="D1665" s="170">
        <v>1.4200000000000001E-2</v>
      </c>
      <c r="E1665" s="170">
        <v>1.4200000000000001E-2</v>
      </c>
      <c r="F1665" s="170">
        <v>0.97599999999999998</v>
      </c>
      <c r="G1665" s="170">
        <v>0.97599999999999998</v>
      </c>
      <c r="I1665">
        <v>6.64</v>
      </c>
      <c r="J1665">
        <v>1665</v>
      </c>
    </row>
    <row r="1666" spans="1:10">
      <c r="A1666" s="120">
        <v>40017</v>
      </c>
      <c r="B1666">
        <v>2.1473</v>
      </c>
      <c r="C1666">
        <v>6.83</v>
      </c>
      <c r="D1666" s="170">
        <v>3.2500000000000001E-2</v>
      </c>
      <c r="E1666" s="170">
        <v>3.2500000000000001E-2</v>
      </c>
      <c r="F1666" s="170">
        <v>0.99099999999999999</v>
      </c>
      <c r="G1666" s="170">
        <v>0.99099999999999999</v>
      </c>
      <c r="I1666">
        <v>6.64</v>
      </c>
      <c r="J1666">
        <v>1666</v>
      </c>
    </row>
    <row r="1667" spans="1:10">
      <c r="A1667" s="120">
        <v>40018</v>
      </c>
      <c r="B1667">
        <v>2.1473</v>
      </c>
      <c r="E1667" s="170">
        <v>3.2500000000000001E-2</v>
      </c>
      <c r="G1667" s="170">
        <v>0.99099999999999999</v>
      </c>
      <c r="I1667">
        <v>6.65</v>
      </c>
      <c r="J1667">
        <v>1667</v>
      </c>
    </row>
    <row r="1668" spans="1:10">
      <c r="A1668" s="120">
        <v>40019</v>
      </c>
      <c r="B1668">
        <v>2.1473</v>
      </c>
      <c r="E1668" s="170">
        <v>3.2500000000000001E-2</v>
      </c>
      <c r="G1668" s="170">
        <v>0.99099999999999999</v>
      </c>
      <c r="I1668">
        <v>6.65</v>
      </c>
      <c r="J1668">
        <v>1668</v>
      </c>
    </row>
    <row r="1669" spans="1:10">
      <c r="A1669" s="120">
        <v>40020</v>
      </c>
      <c r="B1669">
        <v>2.1473</v>
      </c>
      <c r="E1669" s="170">
        <v>3.2500000000000001E-2</v>
      </c>
      <c r="G1669" s="170">
        <v>1.075</v>
      </c>
      <c r="I1669">
        <v>6.65</v>
      </c>
      <c r="J1669">
        <v>1669</v>
      </c>
    </row>
    <row r="1670" spans="1:10">
      <c r="A1670" s="120">
        <v>40021</v>
      </c>
      <c r="B1670">
        <v>2.1473</v>
      </c>
      <c r="C1670">
        <v>6.8</v>
      </c>
      <c r="E1670" s="170">
        <v>5.5399999999999998E-2</v>
      </c>
      <c r="G1670" s="170">
        <v>1.075</v>
      </c>
      <c r="I1670">
        <v>6.65</v>
      </c>
      <c r="J1670">
        <v>1670</v>
      </c>
    </row>
    <row r="1671" spans="1:10">
      <c r="A1671" s="120">
        <v>40022</v>
      </c>
      <c r="B1671">
        <v>2.1473</v>
      </c>
      <c r="C1671">
        <v>6.95</v>
      </c>
      <c r="E1671" s="170">
        <v>5.5399999999999998E-2</v>
      </c>
      <c r="F1671" s="170">
        <v>1.075</v>
      </c>
      <c r="G1671" s="170">
        <v>1.075</v>
      </c>
      <c r="I1671">
        <v>6.67</v>
      </c>
      <c r="J1671">
        <v>1671</v>
      </c>
    </row>
    <row r="1672" spans="1:10">
      <c r="A1672" s="120">
        <v>40023</v>
      </c>
      <c r="B1672">
        <v>2.1473</v>
      </c>
      <c r="C1672">
        <v>6.96</v>
      </c>
      <c r="E1672" s="170">
        <v>5.5399999999999998E-2</v>
      </c>
      <c r="F1672" s="170">
        <v>1.097</v>
      </c>
      <c r="G1672" s="170">
        <v>1.097</v>
      </c>
      <c r="I1672">
        <v>6.68</v>
      </c>
      <c r="J1672">
        <v>1672</v>
      </c>
    </row>
    <row r="1673" spans="1:10">
      <c r="A1673" s="120">
        <v>40024</v>
      </c>
      <c r="B1673">
        <v>2.1473</v>
      </c>
      <c r="C1673">
        <v>6.95</v>
      </c>
      <c r="D1673" s="170">
        <v>5.5399999999999998E-2</v>
      </c>
      <c r="E1673" s="170">
        <v>5.5399999999999998E-2</v>
      </c>
      <c r="F1673" s="170">
        <v>1.075</v>
      </c>
      <c r="G1673" s="170">
        <v>1.075</v>
      </c>
      <c r="I1673">
        <v>6.69</v>
      </c>
      <c r="J1673">
        <v>1673</v>
      </c>
    </row>
    <row r="1674" spans="1:10">
      <c r="A1674" s="120">
        <v>40025</v>
      </c>
      <c r="B1674">
        <v>2.1473</v>
      </c>
      <c r="C1674">
        <v>6.93</v>
      </c>
      <c r="D1674" s="170">
        <v>6.0400000000000002E-2</v>
      </c>
      <c r="E1674" s="170">
        <v>6.0400000000000002E-2</v>
      </c>
      <c r="F1674" s="170">
        <v>1.008</v>
      </c>
      <c r="G1674" s="170">
        <v>1.008</v>
      </c>
      <c r="H1674" s="170">
        <v>0.28339999999999999</v>
      </c>
      <c r="I1674">
        <v>6.71</v>
      </c>
      <c r="J1674">
        <v>1674</v>
      </c>
    </row>
    <row r="1675" spans="1:10">
      <c r="A1675" s="120">
        <v>40026</v>
      </c>
      <c r="B1675">
        <v>2.1473</v>
      </c>
      <c r="E1675" s="170">
        <v>6.0400000000000002E-2</v>
      </c>
      <c r="G1675" s="170">
        <v>1.008</v>
      </c>
      <c r="I1675">
        <v>6.72</v>
      </c>
      <c r="J1675">
        <v>1675</v>
      </c>
    </row>
    <row r="1676" spans="1:10">
      <c r="A1676" s="120">
        <v>40027</v>
      </c>
      <c r="B1676">
        <v>2.1473</v>
      </c>
      <c r="E1676" s="170">
        <v>6.0400000000000002E-2</v>
      </c>
      <c r="G1676" s="170">
        <v>1.008</v>
      </c>
      <c r="I1676">
        <v>6.72</v>
      </c>
      <c r="J1676">
        <v>1676</v>
      </c>
    </row>
    <row r="1677" spans="1:10">
      <c r="A1677" s="120">
        <v>40028</v>
      </c>
      <c r="B1677">
        <v>2.1473</v>
      </c>
      <c r="C1677">
        <v>6.97</v>
      </c>
      <c r="E1677" s="170">
        <v>7.0599999999999996E-2</v>
      </c>
      <c r="G1677" s="170">
        <v>1.073</v>
      </c>
      <c r="I1677">
        <v>6.75</v>
      </c>
      <c r="J1677">
        <v>1677</v>
      </c>
    </row>
    <row r="1678" spans="1:10">
      <c r="A1678" s="120">
        <v>40029</v>
      </c>
      <c r="B1678">
        <v>2.1473</v>
      </c>
      <c r="E1678" s="170">
        <v>7.0599999999999996E-2</v>
      </c>
      <c r="G1678" s="170">
        <v>1.073</v>
      </c>
      <c r="I1678">
        <v>6.75</v>
      </c>
      <c r="J1678">
        <v>1678</v>
      </c>
    </row>
    <row r="1679" spans="1:10">
      <c r="A1679" s="120">
        <v>40030</v>
      </c>
      <c r="B1679">
        <v>2.1473</v>
      </c>
      <c r="C1679">
        <v>7.05</v>
      </c>
      <c r="D1679" s="170">
        <v>7.0599999999999996E-2</v>
      </c>
      <c r="E1679" s="170">
        <v>7.0599999999999996E-2</v>
      </c>
      <c r="F1679" s="170">
        <v>1.073</v>
      </c>
      <c r="G1679" s="170">
        <v>1.073</v>
      </c>
      <c r="I1679">
        <v>6.76</v>
      </c>
      <c r="J1679">
        <v>1679</v>
      </c>
    </row>
    <row r="1680" spans="1:10">
      <c r="A1680" s="120">
        <v>40031</v>
      </c>
      <c r="B1680">
        <v>2.1473</v>
      </c>
      <c r="C1680">
        <v>6.96</v>
      </c>
      <c r="D1680" s="170">
        <v>4.9000000000000002E-2</v>
      </c>
      <c r="E1680" s="170">
        <v>4.9000000000000002E-2</v>
      </c>
      <c r="F1680" s="170">
        <v>1.0409999999999999</v>
      </c>
      <c r="G1680" s="170">
        <v>1.0409999999999999</v>
      </c>
      <c r="I1680">
        <v>6.78</v>
      </c>
      <c r="J1680">
        <v>1680</v>
      </c>
    </row>
    <row r="1681" spans="1:10">
      <c r="A1681" s="120">
        <v>40032</v>
      </c>
      <c r="B1681">
        <v>2.1473</v>
      </c>
      <c r="C1681">
        <v>6.93</v>
      </c>
      <c r="D1681" s="170">
        <v>5.2400000000000002E-2</v>
      </c>
      <c r="E1681" s="170">
        <v>5.2400000000000002E-2</v>
      </c>
      <c r="F1681" s="170">
        <v>1.038</v>
      </c>
      <c r="G1681" s="170">
        <v>1.038</v>
      </c>
      <c r="I1681">
        <v>6.79</v>
      </c>
      <c r="J1681">
        <v>1681</v>
      </c>
    </row>
    <row r="1682" spans="1:10">
      <c r="A1682" s="120">
        <v>40033</v>
      </c>
      <c r="B1682">
        <v>2.1473</v>
      </c>
      <c r="E1682" s="170">
        <v>5.2400000000000002E-2</v>
      </c>
      <c r="G1682" s="170">
        <v>1.038</v>
      </c>
      <c r="I1682">
        <v>6.8</v>
      </c>
      <c r="J1682">
        <v>1682</v>
      </c>
    </row>
    <row r="1683" spans="1:10">
      <c r="A1683" s="120">
        <v>40034</v>
      </c>
      <c r="B1683">
        <v>2.1473</v>
      </c>
      <c r="E1683" s="170">
        <v>5.2400000000000002E-2</v>
      </c>
      <c r="G1683" s="170">
        <v>1.0229999999999999</v>
      </c>
      <c r="I1683">
        <v>6.81</v>
      </c>
      <c r="J1683">
        <v>1683</v>
      </c>
    </row>
    <row r="1684" spans="1:10">
      <c r="A1684" s="120">
        <v>40035</v>
      </c>
      <c r="B1684">
        <v>2.1473</v>
      </c>
      <c r="C1684">
        <v>6.84</v>
      </c>
      <c r="E1684" s="170">
        <v>2.3300000000000001E-2</v>
      </c>
      <c r="G1684" s="170">
        <v>1.0089999999999999</v>
      </c>
      <c r="I1684">
        <v>6.82</v>
      </c>
      <c r="J1684">
        <v>1684</v>
      </c>
    </row>
    <row r="1685" spans="1:10">
      <c r="A1685" s="120">
        <v>40036</v>
      </c>
      <c r="B1685">
        <v>2.1473</v>
      </c>
      <c r="C1685">
        <v>6.83</v>
      </c>
      <c r="E1685" s="170">
        <v>2.3300000000000001E-2</v>
      </c>
      <c r="F1685" s="170">
        <v>1.0089999999999999</v>
      </c>
      <c r="G1685" s="170">
        <v>1.0089999999999999</v>
      </c>
      <c r="I1685">
        <v>6.82</v>
      </c>
      <c r="J1685">
        <v>1685</v>
      </c>
    </row>
    <row r="1686" spans="1:10">
      <c r="A1686" s="120">
        <v>40037</v>
      </c>
      <c r="B1686">
        <v>2.1473</v>
      </c>
      <c r="C1686">
        <v>6.79</v>
      </c>
      <c r="D1686" s="170">
        <v>2.3300000000000001E-2</v>
      </c>
      <c r="E1686" s="170">
        <v>2.3300000000000001E-2</v>
      </c>
      <c r="F1686" s="170">
        <v>0.97899999999999998</v>
      </c>
      <c r="G1686" s="170">
        <v>0.97899999999999998</v>
      </c>
      <c r="I1686">
        <v>6.82</v>
      </c>
      <c r="J1686">
        <v>1686</v>
      </c>
    </row>
    <row r="1687" spans="1:10">
      <c r="A1687" s="120">
        <v>40038</v>
      </c>
      <c r="B1687">
        <v>2.1473</v>
      </c>
      <c r="C1687">
        <v>6.85</v>
      </c>
      <c r="D1687" s="170">
        <v>3.2399999999999998E-2</v>
      </c>
      <c r="E1687" s="170">
        <v>3.2399999999999998E-2</v>
      </c>
      <c r="G1687" s="170">
        <v>1.006</v>
      </c>
      <c r="I1687">
        <v>6.83</v>
      </c>
      <c r="J1687">
        <v>1687</v>
      </c>
    </row>
    <row r="1688" spans="1:10">
      <c r="A1688" s="120">
        <v>40039</v>
      </c>
      <c r="B1688">
        <v>2.1473</v>
      </c>
      <c r="C1688">
        <v>6.87</v>
      </c>
      <c r="D1688" s="170">
        <v>3.5400000000000001E-2</v>
      </c>
      <c r="E1688" s="170">
        <v>3.5400000000000001E-2</v>
      </c>
      <c r="F1688" s="170">
        <v>1.032</v>
      </c>
      <c r="G1688" s="170">
        <v>1.032</v>
      </c>
      <c r="I1688">
        <v>6.84</v>
      </c>
      <c r="J1688">
        <v>1688</v>
      </c>
    </row>
    <row r="1689" spans="1:10">
      <c r="A1689" s="120">
        <v>40040</v>
      </c>
      <c r="B1689">
        <v>2.1473</v>
      </c>
      <c r="E1689" s="170">
        <v>3.5400000000000001E-2</v>
      </c>
      <c r="G1689" s="170">
        <v>1.032</v>
      </c>
      <c r="I1689">
        <v>6.85</v>
      </c>
      <c r="J1689">
        <v>1689</v>
      </c>
    </row>
    <row r="1690" spans="1:10">
      <c r="A1690" s="120">
        <v>40041</v>
      </c>
      <c r="B1690">
        <v>2.1473</v>
      </c>
      <c r="E1690" s="170">
        <v>3.5400000000000001E-2</v>
      </c>
      <c r="G1690" s="170">
        <v>1.032</v>
      </c>
      <c r="I1690">
        <v>6.86</v>
      </c>
      <c r="J1690">
        <v>1690</v>
      </c>
    </row>
    <row r="1691" spans="1:10">
      <c r="A1691" s="120">
        <v>40042</v>
      </c>
      <c r="B1691">
        <v>2.1473</v>
      </c>
      <c r="C1691">
        <v>6.8</v>
      </c>
      <c r="E1691" s="170">
        <v>-1.72E-2</v>
      </c>
      <c r="G1691" s="170">
        <v>0.83499999999999996</v>
      </c>
      <c r="I1691">
        <v>6.87</v>
      </c>
      <c r="J1691">
        <v>1691</v>
      </c>
    </row>
    <row r="1692" spans="1:10">
      <c r="A1692" s="120">
        <v>40043</v>
      </c>
      <c r="B1692">
        <v>2.1473</v>
      </c>
      <c r="C1692">
        <v>6.75</v>
      </c>
      <c r="E1692" s="170">
        <v>-1.72E-2</v>
      </c>
      <c r="G1692" s="170">
        <v>0.83499999999999996</v>
      </c>
      <c r="I1692">
        <v>6.86</v>
      </c>
      <c r="J1692">
        <v>1692</v>
      </c>
    </row>
    <row r="1693" spans="1:10">
      <c r="A1693" s="120">
        <v>40044</v>
      </c>
      <c r="B1693">
        <v>2.1473</v>
      </c>
      <c r="C1693">
        <v>6.6</v>
      </c>
      <c r="D1693" s="170">
        <v>-1.72E-2</v>
      </c>
      <c r="E1693" s="170">
        <v>-1.72E-2</v>
      </c>
      <c r="F1693" s="170">
        <v>0.83499999999999996</v>
      </c>
      <c r="G1693" s="170">
        <v>0.83499999999999996</v>
      </c>
      <c r="I1693">
        <v>6.85</v>
      </c>
      <c r="J1693">
        <v>1693</v>
      </c>
    </row>
    <row r="1694" spans="1:10">
      <c r="A1694" s="120">
        <v>40045</v>
      </c>
      <c r="B1694">
        <v>2.1473</v>
      </c>
      <c r="C1694">
        <v>6.48</v>
      </c>
      <c r="D1694" s="170">
        <v>-3.2199999999999999E-2</v>
      </c>
      <c r="E1694" s="170">
        <v>-3.2199999999999999E-2</v>
      </c>
      <c r="F1694" s="170">
        <v>0.72899999999999998</v>
      </c>
      <c r="G1694" s="170">
        <v>0.72899999999999998</v>
      </c>
      <c r="I1694">
        <v>6.84</v>
      </c>
      <c r="J1694">
        <v>1694</v>
      </c>
    </row>
    <row r="1695" spans="1:10">
      <c r="A1695" s="120">
        <v>40046</v>
      </c>
      <c r="B1695">
        <v>2.1473</v>
      </c>
      <c r="C1695">
        <v>6.54</v>
      </c>
      <c r="D1695" s="170">
        <v>-3.7600000000000001E-2</v>
      </c>
      <c r="E1695" s="170">
        <v>-3.7600000000000001E-2</v>
      </c>
      <c r="F1695" s="170">
        <v>0.76900000000000002</v>
      </c>
      <c r="G1695" s="170">
        <v>0.76900000000000002</v>
      </c>
      <c r="I1695">
        <v>6.83</v>
      </c>
      <c r="J1695">
        <v>1695</v>
      </c>
    </row>
    <row r="1696" spans="1:10">
      <c r="A1696" s="120">
        <v>40047</v>
      </c>
      <c r="B1696">
        <v>2.1473</v>
      </c>
      <c r="E1696" s="170">
        <v>-3.7600000000000001E-2</v>
      </c>
      <c r="G1696" s="170">
        <v>0.76900000000000002</v>
      </c>
      <c r="I1696">
        <v>6.83</v>
      </c>
      <c r="J1696">
        <v>1696</v>
      </c>
    </row>
    <row r="1697" spans="1:10">
      <c r="A1697" s="120">
        <v>40048</v>
      </c>
      <c r="B1697">
        <v>2.1473</v>
      </c>
      <c r="E1697" s="170">
        <v>-3.7600000000000001E-2</v>
      </c>
      <c r="G1697" s="170">
        <v>0.77300000000000002</v>
      </c>
      <c r="I1697">
        <v>6.83</v>
      </c>
      <c r="J1697">
        <v>1697</v>
      </c>
    </row>
    <row r="1698" spans="1:10">
      <c r="A1698" s="120">
        <v>40049</v>
      </c>
      <c r="B1698">
        <v>2.1473</v>
      </c>
      <c r="C1698">
        <v>6.52</v>
      </c>
      <c r="E1698" s="170">
        <v>-5.2299999999999999E-2</v>
      </c>
      <c r="G1698" s="170">
        <v>0.77700000000000002</v>
      </c>
      <c r="I1698">
        <v>6.82</v>
      </c>
      <c r="J1698">
        <v>1698</v>
      </c>
    </row>
    <row r="1699" spans="1:10">
      <c r="A1699" s="120">
        <v>40050</v>
      </c>
      <c r="B1699">
        <v>2.1473</v>
      </c>
      <c r="C1699">
        <v>6.48</v>
      </c>
      <c r="E1699" s="170">
        <v>-5.2299999999999999E-2</v>
      </c>
      <c r="F1699" s="170">
        <v>0.77700000000000002</v>
      </c>
      <c r="G1699" s="170">
        <v>0.77700000000000002</v>
      </c>
      <c r="I1699">
        <v>6.8</v>
      </c>
      <c r="J1699">
        <v>1699</v>
      </c>
    </row>
    <row r="1700" spans="1:10">
      <c r="A1700" s="120">
        <v>40051</v>
      </c>
      <c r="B1700">
        <v>2.1473</v>
      </c>
      <c r="C1700">
        <v>6.44</v>
      </c>
      <c r="D1700" s="170">
        <v>-5.2299999999999999E-2</v>
      </c>
      <c r="E1700" s="170">
        <v>-5.2299999999999999E-2</v>
      </c>
      <c r="F1700" s="170">
        <v>0.71799999999999997</v>
      </c>
      <c r="G1700" s="170">
        <v>0.71799999999999997</v>
      </c>
      <c r="I1700">
        <v>6.79</v>
      </c>
      <c r="J1700">
        <v>1700</v>
      </c>
    </row>
    <row r="1701" spans="1:10">
      <c r="A1701" s="120">
        <v>40052</v>
      </c>
      <c r="B1701">
        <v>2.1473</v>
      </c>
      <c r="C1701">
        <v>6.45</v>
      </c>
      <c r="D1701" s="170">
        <v>-7.1400000000000005E-2</v>
      </c>
      <c r="E1701" s="170">
        <v>-7.1400000000000005E-2</v>
      </c>
      <c r="F1701" s="170">
        <v>0.65400000000000003</v>
      </c>
      <c r="G1701" s="170">
        <v>0.65400000000000003</v>
      </c>
      <c r="I1701">
        <v>6.77</v>
      </c>
      <c r="J1701">
        <v>1701</v>
      </c>
    </row>
    <row r="1702" spans="1:10">
      <c r="A1702" s="120">
        <v>40053</v>
      </c>
      <c r="B1702">
        <v>2.1473</v>
      </c>
      <c r="C1702">
        <v>6.49</v>
      </c>
      <c r="D1702" s="170">
        <v>-6.6900000000000001E-2</v>
      </c>
      <c r="E1702" s="170">
        <v>-6.6900000000000001E-2</v>
      </c>
      <c r="F1702" s="170">
        <v>0.58199999999999996</v>
      </c>
      <c r="G1702" s="170">
        <v>0.58199999999999996</v>
      </c>
      <c r="I1702">
        <v>6.75</v>
      </c>
      <c r="J1702">
        <v>1702</v>
      </c>
    </row>
    <row r="1703" spans="1:10">
      <c r="A1703" s="120">
        <v>40054</v>
      </c>
      <c r="B1703">
        <v>2.1473</v>
      </c>
      <c r="E1703" s="170">
        <v>-6.6900000000000001E-2</v>
      </c>
      <c r="G1703" s="170">
        <v>0.58199999999999996</v>
      </c>
      <c r="I1703">
        <v>6.74</v>
      </c>
      <c r="J1703">
        <v>1703</v>
      </c>
    </row>
    <row r="1704" spans="1:10">
      <c r="A1704" s="120">
        <v>40055</v>
      </c>
      <c r="B1704">
        <v>2.1473</v>
      </c>
      <c r="E1704" s="170">
        <v>-6.6900000000000001E-2</v>
      </c>
      <c r="G1704" s="170">
        <v>0.58199999999999996</v>
      </c>
      <c r="I1704">
        <v>6.73</v>
      </c>
      <c r="J1704">
        <v>1704</v>
      </c>
    </row>
    <row r="1705" spans="1:10">
      <c r="A1705" s="120">
        <v>40056</v>
      </c>
      <c r="B1705">
        <v>2.1473</v>
      </c>
      <c r="C1705">
        <v>6.49</v>
      </c>
      <c r="E1705" s="170">
        <v>-6.9699999999999998E-2</v>
      </c>
      <c r="G1705" s="170">
        <v>0.57899999999999996</v>
      </c>
      <c r="H1705" s="170">
        <v>0.28789999999999999</v>
      </c>
      <c r="I1705">
        <v>6.71</v>
      </c>
      <c r="J1705">
        <v>1705</v>
      </c>
    </row>
    <row r="1706" spans="1:10">
      <c r="A1706" s="120">
        <v>40057</v>
      </c>
      <c r="B1706">
        <v>2.1473</v>
      </c>
      <c r="C1706">
        <v>6.51</v>
      </c>
      <c r="E1706" s="170">
        <v>-6.9699999999999998E-2</v>
      </c>
      <c r="G1706" s="170">
        <v>0.57899999999999996</v>
      </c>
      <c r="I1706">
        <v>6.7</v>
      </c>
      <c r="J1706">
        <v>1706</v>
      </c>
    </row>
    <row r="1707" spans="1:10">
      <c r="A1707" s="120">
        <v>40058</v>
      </c>
      <c r="B1707">
        <v>2.1473</v>
      </c>
      <c r="C1707">
        <v>6.48</v>
      </c>
      <c r="D1707" s="170">
        <v>-6.9699999999999998E-2</v>
      </c>
      <c r="E1707" s="170">
        <v>-6.9699999999999998E-2</v>
      </c>
      <c r="F1707" s="170">
        <v>0.57899999999999996</v>
      </c>
      <c r="G1707" s="170">
        <v>0.57899999999999996</v>
      </c>
      <c r="I1707">
        <v>6.69</v>
      </c>
      <c r="J1707">
        <v>1707</v>
      </c>
    </row>
    <row r="1708" spans="1:10">
      <c r="A1708" s="120">
        <v>40059</v>
      </c>
      <c r="B1708">
        <v>2.1473</v>
      </c>
      <c r="C1708">
        <v>6.46</v>
      </c>
      <c r="E1708" s="170">
        <v>-7.3599999999999999E-2</v>
      </c>
      <c r="F1708" s="170">
        <v>0.59399999999999997</v>
      </c>
      <c r="G1708" s="170">
        <v>0.59399999999999997</v>
      </c>
      <c r="I1708">
        <v>6.66</v>
      </c>
      <c r="J1708">
        <v>1708</v>
      </c>
    </row>
    <row r="1709" spans="1:10">
      <c r="A1709" s="120">
        <v>40060</v>
      </c>
      <c r="B1709">
        <v>2.1473</v>
      </c>
      <c r="C1709">
        <v>6.5</v>
      </c>
      <c r="D1709" s="170">
        <v>-7.7399999999999997E-2</v>
      </c>
      <c r="E1709" s="170">
        <v>-7.7399999999999997E-2</v>
      </c>
      <c r="F1709" s="170">
        <v>0.624</v>
      </c>
      <c r="G1709" s="170">
        <v>0.624</v>
      </c>
      <c r="I1709">
        <v>6.66</v>
      </c>
      <c r="J1709">
        <v>1709</v>
      </c>
    </row>
    <row r="1710" spans="1:10">
      <c r="A1710" s="120">
        <v>40061</v>
      </c>
      <c r="B1710">
        <v>2.1473</v>
      </c>
      <c r="E1710" s="170">
        <v>-7.7399999999999997E-2</v>
      </c>
      <c r="G1710" s="170">
        <v>0.624</v>
      </c>
      <c r="I1710">
        <v>6.64</v>
      </c>
      <c r="J1710">
        <v>1710</v>
      </c>
    </row>
    <row r="1711" spans="1:10">
      <c r="A1711" s="120">
        <v>40062</v>
      </c>
      <c r="B1711">
        <v>2.1473</v>
      </c>
      <c r="E1711" s="170">
        <v>-7.7399999999999997E-2</v>
      </c>
      <c r="G1711" s="170">
        <v>0.60699999999999998</v>
      </c>
      <c r="I1711">
        <v>6.62</v>
      </c>
      <c r="J1711">
        <v>1711</v>
      </c>
    </row>
    <row r="1712" spans="1:10">
      <c r="A1712" s="120">
        <v>40063</v>
      </c>
      <c r="B1712">
        <v>2.1473</v>
      </c>
      <c r="C1712">
        <v>6.45</v>
      </c>
      <c r="E1712" s="170">
        <v>-6.9599999999999995E-2</v>
      </c>
      <c r="G1712" s="170">
        <v>0.58899999999999997</v>
      </c>
      <c r="I1712">
        <v>6.6</v>
      </c>
      <c r="J1712">
        <v>1712</v>
      </c>
    </row>
    <row r="1713" spans="1:10">
      <c r="A1713" s="120">
        <v>40064</v>
      </c>
      <c r="B1713">
        <v>2.1473</v>
      </c>
      <c r="C1713">
        <v>6.39</v>
      </c>
      <c r="E1713" s="170">
        <v>-6.9599999999999995E-2</v>
      </c>
      <c r="F1713" s="170">
        <v>0.58899999999999997</v>
      </c>
      <c r="G1713" s="170">
        <v>0.58899999999999997</v>
      </c>
      <c r="I1713">
        <v>6.59</v>
      </c>
      <c r="J1713">
        <v>1713</v>
      </c>
    </row>
    <row r="1714" spans="1:10">
      <c r="A1714" s="120">
        <v>40065</v>
      </c>
      <c r="B1714">
        <v>2.1473</v>
      </c>
      <c r="C1714">
        <v>6.36</v>
      </c>
      <c r="D1714" s="170">
        <v>-6.9599999999999995E-2</v>
      </c>
      <c r="E1714" s="170">
        <v>-6.9599999999999995E-2</v>
      </c>
      <c r="F1714" s="170">
        <v>0.58899999999999997</v>
      </c>
      <c r="G1714" s="170">
        <v>0.58899999999999997</v>
      </c>
      <c r="I1714">
        <v>6.58</v>
      </c>
      <c r="J1714">
        <v>1714</v>
      </c>
    </row>
    <row r="1715" spans="1:10">
      <c r="A1715" s="120">
        <v>40066</v>
      </c>
      <c r="B1715">
        <v>2.1473</v>
      </c>
      <c r="C1715">
        <v>6.25</v>
      </c>
      <c r="D1715" s="170">
        <v>-8.43E-2</v>
      </c>
      <c r="E1715" s="170">
        <v>-8.43E-2</v>
      </c>
      <c r="F1715" s="170">
        <v>0.55400000000000005</v>
      </c>
      <c r="G1715" s="170">
        <v>0.55400000000000005</v>
      </c>
      <c r="I1715">
        <v>6.56</v>
      </c>
      <c r="J1715">
        <v>1715</v>
      </c>
    </row>
    <row r="1716" spans="1:10">
      <c r="A1716" s="120">
        <v>40067</v>
      </c>
      <c r="B1716">
        <v>2.1473</v>
      </c>
      <c r="C1716">
        <v>6.25</v>
      </c>
      <c r="D1716" s="170">
        <v>-7.9000000000000001E-2</v>
      </c>
      <c r="E1716" s="170">
        <v>-7.9000000000000001E-2</v>
      </c>
      <c r="F1716" s="170">
        <v>0.46899999999999997</v>
      </c>
      <c r="G1716" s="170">
        <v>0.46899999999999997</v>
      </c>
      <c r="I1716">
        <v>6.53</v>
      </c>
      <c r="J1716">
        <v>1716</v>
      </c>
    </row>
    <row r="1717" spans="1:10">
      <c r="A1717" s="120">
        <v>40068</v>
      </c>
      <c r="B1717">
        <v>2.1473</v>
      </c>
      <c r="E1717" s="170">
        <v>-7.9000000000000001E-2</v>
      </c>
      <c r="G1717" s="170">
        <v>0.46899999999999997</v>
      </c>
      <c r="I1717">
        <v>6.52</v>
      </c>
      <c r="J1717">
        <v>1717</v>
      </c>
    </row>
    <row r="1718" spans="1:10">
      <c r="A1718" s="120">
        <v>40069</v>
      </c>
      <c r="B1718">
        <v>2.1473</v>
      </c>
      <c r="E1718" s="170">
        <v>-7.9000000000000001E-2</v>
      </c>
      <c r="G1718" s="170">
        <v>0.46899999999999997</v>
      </c>
      <c r="I1718">
        <v>6.5</v>
      </c>
      <c r="J1718">
        <v>1718</v>
      </c>
    </row>
    <row r="1719" spans="1:10">
      <c r="A1719" s="120">
        <v>40070</v>
      </c>
      <c r="B1719">
        <v>2.1473</v>
      </c>
      <c r="C1719">
        <v>6.18</v>
      </c>
      <c r="E1719" s="170">
        <v>-0.16420000000000001</v>
      </c>
      <c r="G1719" s="170">
        <v>0.246</v>
      </c>
      <c r="I1719">
        <v>6.47</v>
      </c>
      <c r="J1719">
        <v>1719</v>
      </c>
    </row>
    <row r="1720" spans="1:10">
      <c r="A1720" s="120">
        <v>40071</v>
      </c>
      <c r="B1720">
        <v>2.1473</v>
      </c>
      <c r="C1720">
        <v>6</v>
      </c>
      <c r="E1720" s="170">
        <v>-0.16420000000000001</v>
      </c>
      <c r="G1720" s="170">
        <v>0.246</v>
      </c>
      <c r="I1720">
        <v>6.45</v>
      </c>
      <c r="J1720">
        <v>1720</v>
      </c>
    </row>
    <row r="1721" spans="1:10">
      <c r="A1721" s="120">
        <v>40072</v>
      </c>
      <c r="B1721">
        <v>2.1473</v>
      </c>
      <c r="C1721">
        <v>5.68</v>
      </c>
      <c r="D1721" s="170">
        <v>-0.16420000000000001</v>
      </c>
      <c r="E1721" s="170">
        <v>-0.16420000000000001</v>
      </c>
      <c r="F1721" s="170">
        <v>0.246</v>
      </c>
      <c r="G1721" s="170">
        <v>0.246</v>
      </c>
      <c r="I1721">
        <v>6.42</v>
      </c>
      <c r="J1721">
        <v>1721</v>
      </c>
    </row>
    <row r="1722" spans="1:10">
      <c r="A1722" s="120">
        <v>40073</v>
      </c>
      <c r="B1722">
        <v>2.1473</v>
      </c>
      <c r="C1722">
        <v>5.78</v>
      </c>
      <c r="D1722" s="170">
        <v>-0.1429</v>
      </c>
      <c r="E1722" s="170">
        <v>-0.1429</v>
      </c>
      <c r="F1722" s="170">
        <v>0.20200000000000001</v>
      </c>
      <c r="G1722" s="170">
        <v>0.20200000000000001</v>
      </c>
      <c r="I1722">
        <v>6.37</v>
      </c>
      <c r="J1722">
        <v>1722</v>
      </c>
    </row>
    <row r="1723" spans="1:10">
      <c r="A1723" s="120">
        <v>40074</v>
      </c>
      <c r="B1723">
        <v>2.1473</v>
      </c>
      <c r="C1723">
        <v>5.72</v>
      </c>
      <c r="D1723" s="170">
        <v>-0.13250000000000001</v>
      </c>
      <c r="E1723" s="170">
        <v>-0.13250000000000001</v>
      </c>
      <c r="F1723" s="170">
        <v>0.313</v>
      </c>
      <c r="G1723" s="170">
        <v>0.313</v>
      </c>
      <c r="I1723">
        <v>6.33</v>
      </c>
      <c r="J1723">
        <v>1723</v>
      </c>
    </row>
    <row r="1724" spans="1:10">
      <c r="A1724" s="120">
        <v>40075</v>
      </c>
      <c r="B1724">
        <v>2.1473</v>
      </c>
      <c r="E1724" s="170">
        <v>-0.13250000000000001</v>
      </c>
      <c r="G1724" s="170">
        <v>0.313</v>
      </c>
      <c r="I1724">
        <v>6.31</v>
      </c>
      <c r="J1724">
        <v>1724</v>
      </c>
    </row>
    <row r="1725" spans="1:10">
      <c r="A1725" s="120">
        <v>40076</v>
      </c>
      <c r="B1725">
        <v>2.1473</v>
      </c>
      <c r="E1725" s="170">
        <v>-0.13250000000000001</v>
      </c>
      <c r="G1725" s="170">
        <v>0.32</v>
      </c>
      <c r="I1725">
        <v>6.31</v>
      </c>
      <c r="J1725">
        <v>1725</v>
      </c>
    </row>
    <row r="1726" spans="1:10">
      <c r="A1726" s="120">
        <v>40077</v>
      </c>
      <c r="B1726">
        <v>2.1473</v>
      </c>
      <c r="C1726">
        <v>5.67</v>
      </c>
      <c r="E1726" s="170">
        <v>-0.1341</v>
      </c>
      <c r="G1726" s="170">
        <v>0.32800000000000001</v>
      </c>
      <c r="I1726">
        <v>6.26</v>
      </c>
      <c r="J1726">
        <v>1726</v>
      </c>
    </row>
    <row r="1727" spans="1:10">
      <c r="A1727" s="120">
        <v>40078</v>
      </c>
      <c r="B1727">
        <v>2.1473</v>
      </c>
      <c r="C1727">
        <v>5.72</v>
      </c>
      <c r="E1727" s="170">
        <v>-0.1341</v>
      </c>
      <c r="F1727" s="170">
        <v>0.32800000000000001</v>
      </c>
      <c r="G1727" s="170">
        <v>0.32800000000000001</v>
      </c>
      <c r="I1727">
        <v>6.24</v>
      </c>
      <c r="J1727">
        <v>1727</v>
      </c>
    </row>
    <row r="1728" spans="1:10">
      <c r="A1728" s="120">
        <v>40079</v>
      </c>
      <c r="B1728">
        <v>2.1473</v>
      </c>
      <c r="C1728">
        <v>5.64</v>
      </c>
      <c r="D1728" s="170">
        <v>-0.1341</v>
      </c>
      <c r="E1728" s="170">
        <v>-0.1341</v>
      </c>
      <c r="F1728" s="170">
        <v>0.34</v>
      </c>
      <c r="G1728" s="170">
        <v>0.34</v>
      </c>
      <c r="I1728">
        <v>6.21</v>
      </c>
      <c r="J1728">
        <v>1728</v>
      </c>
    </row>
    <row r="1729" spans="1:10">
      <c r="A1729" s="120">
        <v>40080</v>
      </c>
      <c r="B1729">
        <v>2.1473</v>
      </c>
      <c r="C1729">
        <v>5.67</v>
      </c>
      <c r="D1729" s="170">
        <v>-0.1242</v>
      </c>
      <c r="E1729" s="170">
        <v>-0.1242</v>
      </c>
      <c r="F1729" s="170">
        <v>0.34799999999999998</v>
      </c>
      <c r="G1729" s="170">
        <v>0.34799999999999998</v>
      </c>
      <c r="I1729">
        <v>6.18</v>
      </c>
      <c r="J1729">
        <v>1729</v>
      </c>
    </row>
    <row r="1730" spans="1:10">
      <c r="A1730" s="120">
        <v>40081</v>
      </c>
      <c r="B1730">
        <v>2.1473</v>
      </c>
      <c r="C1730">
        <v>5.63</v>
      </c>
      <c r="D1730" s="170">
        <v>-0.1249</v>
      </c>
      <c r="E1730" s="170">
        <v>-0.1249</v>
      </c>
      <c r="F1730" s="170">
        <v>0.29199999999999998</v>
      </c>
      <c r="G1730" s="170">
        <v>0.29199999999999998</v>
      </c>
      <c r="I1730">
        <v>6.14</v>
      </c>
      <c r="J1730">
        <v>1730</v>
      </c>
    </row>
    <row r="1731" spans="1:10">
      <c r="A1731" s="120">
        <v>40082</v>
      </c>
      <c r="B1731">
        <v>2.1473</v>
      </c>
      <c r="E1731" s="170">
        <v>-0.1249</v>
      </c>
      <c r="G1731" s="170">
        <v>0.29199999999999998</v>
      </c>
      <c r="I1731">
        <v>6.13</v>
      </c>
      <c r="J1731">
        <v>1731</v>
      </c>
    </row>
    <row r="1732" spans="1:10">
      <c r="A1732" s="120">
        <v>40083</v>
      </c>
      <c r="B1732">
        <v>2.1473</v>
      </c>
      <c r="E1732" s="170">
        <v>-0.1249</v>
      </c>
      <c r="G1732" s="170">
        <v>0.25700000000000001</v>
      </c>
      <c r="I1732">
        <v>6.11</v>
      </c>
      <c r="J1732">
        <v>1732</v>
      </c>
    </row>
    <row r="1733" spans="1:10">
      <c r="A1733" s="120">
        <v>40084</v>
      </c>
      <c r="B1733">
        <v>2.1473</v>
      </c>
      <c r="C1733">
        <v>5.43</v>
      </c>
      <c r="E1733" s="170">
        <v>-0.14399999999999999</v>
      </c>
      <c r="G1733" s="170">
        <v>0.222</v>
      </c>
      <c r="I1733">
        <v>6.06</v>
      </c>
      <c r="J1733">
        <v>1733</v>
      </c>
    </row>
    <row r="1734" spans="1:10">
      <c r="A1734" s="120">
        <v>40085</v>
      </c>
      <c r="B1734">
        <v>2.1473</v>
      </c>
      <c r="C1734">
        <v>5.45</v>
      </c>
      <c r="E1734" s="170">
        <v>-0.14399999999999999</v>
      </c>
      <c r="F1734" s="170">
        <v>0.222</v>
      </c>
      <c r="G1734" s="170">
        <v>0.222</v>
      </c>
      <c r="I1734">
        <v>6.03</v>
      </c>
      <c r="J1734">
        <v>1734</v>
      </c>
    </row>
    <row r="1735" spans="1:10">
      <c r="A1735" s="120">
        <v>40086</v>
      </c>
      <c r="B1735">
        <v>2.1473</v>
      </c>
      <c r="C1735">
        <v>5.55</v>
      </c>
      <c r="D1735" s="170">
        <v>-0.14399999999999999</v>
      </c>
      <c r="E1735" s="170">
        <v>-0.14399999999999999</v>
      </c>
      <c r="F1735" s="170">
        <v>0.23100000000000001</v>
      </c>
      <c r="G1735" s="170">
        <v>0.23100000000000001</v>
      </c>
      <c r="H1735" s="170">
        <v>0.28899999999999998</v>
      </c>
      <c r="I1735">
        <v>6.01</v>
      </c>
      <c r="J1735">
        <v>1735</v>
      </c>
    </row>
    <row r="1736" spans="1:10">
      <c r="A1736" s="120">
        <v>40087</v>
      </c>
      <c r="B1736">
        <v>2.1473</v>
      </c>
      <c r="C1736">
        <v>5.52</v>
      </c>
      <c r="D1736" s="170">
        <v>-0.15129999999999999</v>
      </c>
      <c r="E1736" s="170">
        <v>-0.15129999999999999</v>
      </c>
      <c r="F1736" s="170">
        <v>0.21099999999999999</v>
      </c>
      <c r="G1736" s="170">
        <v>0.21099999999999999</v>
      </c>
      <c r="I1736">
        <v>5.97</v>
      </c>
      <c r="J1736">
        <v>1736</v>
      </c>
    </row>
    <row r="1737" spans="1:10">
      <c r="A1737" s="120">
        <v>40088</v>
      </c>
      <c r="B1737">
        <v>2.1473</v>
      </c>
      <c r="C1737">
        <v>5.55</v>
      </c>
      <c r="D1737" s="170">
        <v>-0.14269999999999999</v>
      </c>
      <c r="E1737" s="170">
        <v>-0.14269999999999999</v>
      </c>
      <c r="F1737" s="170">
        <v>0.218</v>
      </c>
      <c r="G1737" s="170">
        <v>0.218</v>
      </c>
      <c r="I1737">
        <v>5.93</v>
      </c>
      <c r="J1737">
        <v>1737</v>
      </c>
    </row>
    <row r="1738" spans="1:10">
      <c r="A1738" s="120">
        <v>40089</v>
      </c>
      <c r="B1738">
        <v>2.1473</v>
      </c>
      <c r="E1738" s="170">
        <v>-0.14269999999999999</v>
      </c>
      <c r="G1738" s="170">
        <v>0.218</v>
      </c>
      <c r="I1738">
        <v>5.9</v>
      </c>
      <c r="J1738">
        <v>1738</v>
      </c>
    </row>
    <row r="1739" spans="1:10">
      <c r="A1739" s="120">
        <v>40090</v>
      </c>
      <c r="B1739">
        <v>2.1473</v>
      </c>
      <c r="E1739" s="170">
        <v>-0.14269999999999999</v>
      </c>
      <c r="G1739" s="170">
        <v>0.23300000000000001</v>
      </c>
      <c r="I1739">
        <v>5.88</v>
      </c>
      <c r="J1739">
        <v>1739</v>
      </c>
    </row>
    <row r="1740" spans="1:10">
      <c r="A1740" s="120">
        <v>40091</v>
      </c>
      <c r="B1740">
        <v>2.1473</v>
      </c>
      <c r="C1740">
        <v>5.66</v>
      </c>
      <c r="E1740" s="170">
        <v>-0.13869999999999999</v>
      </c>
      <c r="G1740" s="170">
        <v>0.249</v>
      </c>
      <c r="I1740">
        <v>5.84</v>
      </c>
      <c r="J1740">
        <v>1740</v>
      </c>
    </row>
    <row r="1741" spans="1:10">
      <c r="A1741" s="120">
        <v>40092</v>
      </c>
      <c r="B1741">
        <v>2.1473</v>
      </c>
      <c r="C1741">
        <v>5.63</v>
      </c>
      <c r="E1741" s="170">
        <v>-0.13869999999999999</v>
      </c>
      <c r="F1741" s="170">
        <v>0.249</v>
      </c>
      <c r="G1741" s="170">
        <v>0.249</v>
      </c>
      <c r="I1741">
        <v>5.83</v>
      </c>
      <c r="J1741">
        <v>1741</v>
      </c>
    </row>
    <row r="1742" spans="1:10">
      <c r="A1742" s="120">
        <v>40093</v>
      </c>
      <c r="B1742">
        <v>2.1473</v>
      </c>
      <c r="C1742">
        <v>5.55</v>
      </c>
      <c r="D1742" s="170">
        <v>-0.13869999999999999</v>
      </c>
      <c r="E1742" s="170">
        <v>-0.13869999999999999</v>
      </c>
      <c r="F1742" s="170">
        <v>0.191</v>
      </c>
      <c r="G1742" s="170">
        <v>0.191</v>
      </c>
      <c r="I1742">
        <v>5.81</v>
      </c>
      <c r="J1742">
        <v>1742</v>
      </c>
    </row>
    <row r="1743" spans="1:10">
      <c r="A1743" s="120">
        <v>40094</v>
      </c>
      <c r="B1743">
        <v>2.1473</v>
      </c>
      <c r="C1743">
        <v>5.4</v>
      </c>
      <c r="D1743" s="170">
        <v>-0.15409999999999999</v>
      </c>
      <c r="E1743" s="170">
        <v>-0.15409999999999999</v>
      </c>
      <c r="F1743" s="170">
        <v>7.8E-2</v>
      </c>
      <c r="G1743" s="170">
        <v>7.8E-2</v>
      </c>
      <c r="I1743">
        <v>5.77</v>
      </c>
      <c r="J1743">
        <v>1743</v>
      </c>
    </row>
    <row r="1744" spans="1:10">
      <c r="A1744" s="120">
        <v>40095</v>
      </c>
      <c r="B1744">
        <v>2.1473</v>
      </c>
      <c r="C1744">
        <v>5.4</v>
      </c>
      <c r="D1744" s="170">
        <v>-0.15010000000000001</v>
      </c>
      <c r="E1744" s="170">
        <v>-0.15010000000000001</v>
      </c>
      <c r="F1744" s="170">
        <v>3.6999999999999998E-2</v>
      </c>
      <c r="G1744" s="170">
        <v>3.6999999999999998E-2</v>
      </c>
      <c r="I1744">
        <v>5.73</v>
      </c>
      <c r="J1744">
        <v>1744</v>
      </c>
    </row>
    <row r="1745" spans="1:10">
      <c r="A1745" s="120">
        <v>40096</v>
      </c>
      <c r="B1745">
        <v>2.1473</v>
      </c>
      <c r="E1745" s="170">
        <v>-0.15010000000000001</v>
      </c>
      <c r="G1745" s="170">
        <v>3.6999999999999998E-2</v>
      </c>
      <c r="I1745">
        <v>5.7</v>
      </c>
      <c r="J1745">
        <v>1745</v>
      </c>
    </row>
    <row r="1746" spans="1:10">
      <c r="A1746" s="120">
        <v>40097</v>
      </c>
      <c r="B1746">
        <v>2.1473</v>
      </c>
      <c r="E1746" s="170">
        <v>-0.15010000000000001</v>
      </c>
      <c r="G1746" s="170">
        <v>1.7000000000000001E-2</v>
      </c>
      <c r="I1746">
        <v>5.67</v>
      </c>
      <c r="J1746">
        <v>1746</v>
      </c>
    </row>
    <row r="1747" spans="1:10">
      <c r="A1747" s="120">
        <v>40098</v>
      </c>
      <c r="B1747">
        <v>2.1473</v>
      </c>
      <c r="E1747" s="170">
        <v>-0.16589999999999999</v>
      </c>
      <c r="G1747" s="170">
        <v>-2E-3</v>
      </c>
      <c r="I1747">
        <v>5.64</v>
      </c>
      <c r="J1747">
        <v>1747</v>
      </c>
    </row>
    <row r="1748" spans="1:10">
      <c r="A1748" s="120">
        <v>40099</v>
      </c>
      <c r="B1748">
        <v>2.1473</v>
      </c>
      <c r="C1748">
        <v>5.15</v>
      </c>
      <c r="E1748" s="170">
        <v>-0.16589999999999999</v>
      </c>
      <c r="F1748" s="170">
        <v>-2E-3</v>
      </c>
      <c r="G1748" s="170">
        <v>-2E-3</v>
      </c>
      <c r="I1748">
        <v>5.62</v>
      </c>
      <c r="J1748">
        <v>1748</v>
      </c>
    </row>
    <row r="1749" spans="1:10">
      <c r="A1749" s="120">
        <v>40100</v>
      </c>
      <c r="B1749">
        <v>2.1473</v>
      </c>
      <c r="C1749">
        <v>5.15</v>
      </c>
      <c r="D1749" s="170">
        <v>-0.16589999999999999</v>
      </c>
      <c r="E1749" s="170">
        <v>-0.16589999999999999</v>
      </c>
      <c r="F1749" s="170">
        <v>8.0000000000000002E-3</v>
      </c>
      <c r="G1749" s="170">
        <v>8.0000000000000002E-3</v>
      </c>
      <c r="I1749">
        <v>5.6</v>
      </c>
      <c r="J1749">
        <v>1749</v>
      </c>
    </row>
    <row r="1750" spans="1:10">
      <c r="A1750" s="120">
        <v>40101</v>
      </c>
      <c r="B1750">
        <v>2.1473</v>
      </c>
      <c r="C1750">
        <v>5.15</v>
      </c>
      <c r="D1750" s="170">
        <v>-0.14080000000000001</v>
      </c>
      <c r="E1750" s="170">
        <v>-0.14080000000000001</v>
      </c>
      <c r="F1750" s="170">
        <v>8.0000000000000002E-3</v>
      </c>
      <c r="G1750" s="170">
        <v>8.0000000000000002E-3</v>
      </c>
      <c r="I1750">
        <v>5.55</v>
      </c>
      <c r="J1750">
        <v>1750</v>
      </c>
    </row>
    <row r="1751" spans="1:10">
      <c r="A1751" s="120">
        <v>40102</v>
      </c>
      <c r="B1751">
        <v>2.1473</v>
      </c>
      <c r="C1751">
        <v>5</v>
      </c>
      <c r="D1751" s="170">
        <v>-0.11890000000000001</v>
      </c>
      <c r="E1751" s="170">
        <v>-0.11890000000000001</v>
      </c>
      <c r="F1751" s="170">
        <v>-2.1000000000000001E-2</v>
      </c>
      <c r="G1751" s="170">
        <v>-2.1000000000000001E-2</v>
      </c>
      <c r="I1751">
        <v>5.5</v>
      </c>
      <c r="J1751">
        <v>1751</v>
      </c>
    </row>
    <row r="1752" spans="1:10">
      <c r="A1752" s="120">
        <v>40103</v>
      </c>
      <c r="B1752">
        <v>2.1473</v>
      </c>
      <c r="E1752" s="170">
        <v>-0.11890000000000001</v>
      </c>
      <c r="G1752" s="170">
        <v>-2.1000000000000001E-2</v>
      </c>
      <c r="I1752">
        <v>5.5</v>
      </c>
      <c r="J1752">
        <v>1752</v>
      </c>
    </row>
    <row r="1753" spans="1:10">
      <c r="A1753" s="120">
        <v>40104</v>
      </c>
      <c r="B1753">
        <v>2.1473</v>
      </c>
      <c r="E1753" s="170">
        <v>-0.11890000000000001</v>
      </c>
      <c r="G1753" s="170">
        <v>-1.6E-2</v>
      </c>
      <c r="I1753">
        <v>5.48</v>
      </c>
      <c r="J1753">
        <v>1753</v>
      </c>
    </row>
    <row r="1754" spans="1:10">
      <c r="A1754" s="120">
        <v>40105</v>
      </c>
      <c r="B1754">
        <v>2.1473</v>
      </c>
      <c r="C1754">
        <v>5.3</v>
      </c>
      <c r="E1754" s="170">
        <v>-8.5800000000000001E-2</v>
      </c>
      <c r="G1754" s="170">
        <v>-0.01</v>
      </c>
      <c r="I1754">
        <v>5.46</v>
      </c>
      <c r="J1754">
        <v>1754</v>
      </c>
    </row>
    <row r="1755" spans="1:10">
      <c r="A1755" s="120">
        <v>40106</v>
      </c>
      <c r="B1755">
        <v>2.1473</v>
      </c>
      <c r="C1755">
        <v>5.25</v>
      </c>
      <c r="E1755" s="170">
        <v>-8.5800000000000001E-2</v>
      </c>
      <c r="F1755" s="170">
        <v>-0.01</v>
      </c>
      <c r="G1755" s="170">
        <v>-0.01</v>
      </c>
      <c r="I1755">
        <v>5.45</v>
      </c>
      <c r="J1755">
        <v>1755</v>
      </c>
    </row>
    <row r="1756" spans="1:10">
      <c r="A1756" s="120">
        <v>40107</v>
      </c>
      <c r="B1756">
        <v>2.1473</v>
      </c>
      <c r="C1756">
        <v>5.18</v>
      </c>
      <c r="D1756" s="170">
        <v>-8.5800000000000001E-2</v>
      </c>
      <c r="E1756" s="170">
        <v>-8.5800000000000001E-2</v>
      </c>
      <c r="F1756" s="170">
        <v>-3.2000000000000001E-2</v>
      </c>
      <c r="G1756" s="170">
        <v>-3.2000000000000001E-2</v>
      </c>
      <c r="I1756">
        <v>5.44</v>
      </c>
      <c r="J1756">
        <v>1756</v>
      </c>
    </row>
    <row r="1757" spans="1:10">
      <c r="A1757" s="120">
        <v>40108</v>
      </c>
      <c r="B1757">
        <v>2.1473</v>
      </c>
      <c r="C1757">
        <v>5.22</v>
      </c>
      <c r="D1757" s="170">
        <v>-8.6800000000000002E-2</v>
      </c>
      <c r="E1757" s="170">
        <v>-8.6800000000000002E-2</v>
      </c>
      <c r="F1757" s="170">
        <v>-7.4999999999999997E-2</v>
      </c>
      <c r="G1757" s="170">
        <v>-7.4999999999999997E-2</v>
      </c>
      <c r="I1757">
        <v>5.42</v>
      </c>
      <c r="J1757">
        <v>1757</v>
      </c>
    </row>
    <row r="1758" spans="1:10">
      <c r="A1758" s="120">
        <v>40109</v>
      </c>
      <c r="B1758">
        <v>2.1473</v>
      </c>
      <c r="C1758">
        <v>5.23</v>
      </c>
      <c r="D1758" s="170">
        <v>-7.1999999999999995E-2</v>
      </c>
      <c r="E1758" s="170">
        <v>-7.1999999999999995E-2</v>
      </c>
      <c r="F1758" s="170">
        <v>-0.112</v>
      </c>
      <c r="G1758" s="170">
        <v>-0.112</v>
      </c>
      <c r="I1758">
        <v>5.4</v>
      </c>
      <c r="J1758">
        <v>1758</v>
      </c>
    </row>
    <row r="1759" spans="1:10">
      <c r="A1759" s="120">
        <v>40110</v>
      </c>
      <c r="B1759">
        <v>2.1473</v>
      </c>
      <c r="E1759" s="170">
        <v>-7.1999999999999995E-2</v>
      </c>
      <c r="G1759" s="170">
        <v>-0.112</v>
      </c>
      <c r="I1759">
        <v>5.38</v>
      </c>
      <c r="J1759">
        <v>1759</v>
      </c>
    </row>
    <row r="1760" spans="1:10">
      <c r="A1760" s="120">
        <v>40111</v>
      </c>
      <c r="B1760">
        <v>2.1473</v>
      </c>
      <c r="E1760" s="170">
        <v>-7.1999999999999995E-2</v>
      </c>
      <c r="G1760" s="170">
        <v>-8.2000000000000003E-2</v>
      </c>
      <c r="I1760">
        <v>5.37</v>
      </c>
      <c r="J1760">
        <v>1760</v>
      </c>
    </row>
    <row r="1761" spans="1:10">
      <c r="A1761" s="120">
        <v>40112</v>
      </c>
      <c r="B1761">
        <v>2.1473</v>
      </c>
      <c r="C1761">
        <v>5.3</v>
      </c>
      <c r="E1761" s="170">
        <v>-2.69E-2</v>
      </c>
      <c r="G1761" s="170">
        <v>-5.0999999999999997E-2</v>
      </c>
      <c r="I1761">
        <v>5.35</v>
      </c>
      <c r="J1761">
        <v>1761</v>
      </c>
    </row>
    <row r="1762" spans="1:10">
      <c r="A1762" s="120">
        <v>40113</v>
      </c>
      <c r="B1762">
        <v>2.1473</v>
      </c>
      <c r="C1762">
        <v>5.22</v>
      </c>
      <c r="E1762" s="170">
        <v>-2.69E-2</v>
      </c>
      <c r="F1762" s="170">
        <v>-5.0999999999999997E-2</v>
      </c>
      <c r="G1762" s="170">
        <v>-5.0999999999999997E-2</v>
      </c>
      <c r="I1762">
        <v>5.35</v>
      </c>
      <c r="J1762">
        <v>1762</v>
      </c>
    </row>
    <row r="1763" spans="1:10">
      <c r="A1763" s="120">
        <v>40114</v>
      </c>
      <c r="B1763">
        <v>2.1473</v>
      </c>
      <c r="C1763">
        <v>5.28</v>
      </c>
      <c r="D1763" s="170">
        <v>-2.69E-2</v>
      </c>
      <c r="E1763" s="170">
        <v>-2.69E-2</v>
      </c>
      <c r="F1763" s="170">
        <v>-4.0000000000000001E-3</v>
      </c>
      <c r="G1763" s="170">
        <v>-4.0000000000000001E-3</v>
      </c>
      <c r="I1763">
        <v>5.34</v>
      </c>
      <c r="J1763">
        <v>1763</v>
      </c>
    </row>
    <row r="1764" spans="1:10">
      <c r="A1764" s="120">
        <v>40115</v>
      </c>
      <c r="B1764">
        <v>2.1473</v>
      </c>
      <c r="C1764">
        <v>5.3</v>
      </c>
      <c r="D1764" s="170">
        <v>-2.6800000000000001E-2</v>
      </c>
      <c r="E1764" s="170">
        <v>-2.6800000000000001E-2</v>
      </c>
      <c r="F1764" s="170">
        <v>5.8000000000000003E-2</v>
      </c>
      <c r="G1764" s="170">
        <v>5.8000000000000003E-2</v>
      </c>
      <c r="I1764">
        <v>5.34</v>
      </c>
      <c r="J1764">
        <v>1764</v>
      </c>
    </row>
    <row r="1765" spans="1:10">
      <c r="A1765" s="120">
        <v>40116</v>
      </c>
      <c r="B1765">
        <v>2.1473</v>
      </c>
      <c r="C1765">
        <v>5.35</v>
      </c>
      <c r="D1765" s="170">
        <v>-3.5400000000000001E-2</v>
      </c>
      <c r="E1765" s="170">
        <v>-3.5400000000000001E-2</v>
      </c>
      <c r="F1765" s="170">
        <v>2.8000000000000001E-2</v>
      </c>
      <c r="G1765" s="170">
        <v>2.8000000000000001E-2</v>
      </c>
      <c r="I1765">
        <v>5.33</v>
      </c>
      <c r="J1765">
        <v>1765</v>
      </c>
    </row>
    <row r="1766" spans="1:10">
      <c r="A1766" s="120">
        <v>40117</v>
      </c>
      <c r="B1766">
        <v>2.1473</v>
      </c>
      <c r="E1766" s="170">
        <v>-3.5400000000000001E-2</v>
      </c>
      <c r="G1766" s="170">
        <v>2.8000000000000001E-2</v>
      </c>
      <c r="H1766" s="170">
        <v>0.2893</v>
      </c>
      <c r="I1766">
        <v>5.32</v>
      </c>
      <c r="J1766">
        <v>1766</v>
      </c>
    </row>
    <row r="1767" spans="1:10">
      <c r="A1767" s="120">
        <v>40118</v>
      </c>
      <c r="B1767">
        <v>2.1473</v>
      </c>
      <c r="E1767" s="170">
        <v>-3.5400000000000001E-2</v>
      </c>
      <c r="G1767" s="170">
        <v>6.0999999999999999E-2</v>
      </c>
      <c r="I1767">
        <v>5.31</v>
      </c>
      <c r="J1767">
        <v>1767</v>
      </c>
    </row>
    <row r="1768" spans="1:10">
      <c r="A1768" s="120">
        <v>40119</v>
      </c>
      <c r="B1768">
        <v>2.1473</v>
      </c>
      <c r="C1768">
        <v>5.55</v>
      </c>
      <c r="E1768" s="170">
        <v>-4.5999999999999999E-3</v>
      </c>
      <c r="G1768" s="170">
        <v>9.5000000000000001E-2</v>
      </c>
      <c r="I1768">
        <v>5.31</v>
      </c>
      <c r="J1768">
        <v>1768</v>
      </c>
    </row>
    <row r="1769" spans="1:10">
      <c r="A1769" s="120">
        <v>40120</v>
      </c>
      <c r="B1769">
        <v>2.1473</v>
      </c>
      <c r="C1769">
        <v>5.75</v>
      </c>
      <c r="E1769" s="170">
        <v>-4.5999999999999999E-3</v>
      </c>
      <c r="F1769" s="170">
        <v>9.5000000000000001E-2</v>
      </c>
      <c r="G1769" s="170">
        <v>9.5000000000000001E-2</v>
      </c>
      <c r="I1769">
        <v>5.33</v>
      </c>
      <c r="J1769">
        <v>1769</v>
      </c>
    </row>
    <row r="1770" spans="1:10">
      <c r="A1770" s="120">
        <v>40121</v>
      </c>
      <c r="B1770">
        <v>2.1473</v>
      </c>
      <c r="C1770">
        <v>5.63</v>
      </c>
      <c r="D1770" s="170">
        <v>-4.5999999999999999E-3</v>
      </c>
      <c r="E1770" s="170">
        <v>-4.5999999999999999E-3</v>
      </c>
      <c r="F1770" s="170">
        <v>8.2000000000000003E-2</v>
      </c>
      <c r="G1770" s="170">
        <v>8.2000000000000003E-2</v>
      </c>
      <c r="I1770">
        <v>5.35</v>
      </c>
      <c r="J1770">
        <v>1770</v>
      </c>
    </row>
    <row r="1771" spans="1:10">
      <c r="A1771" s="120">
        <v>40122</v>
      </c>
      <c r="B1771">
        <v>2.1473</v>
      </c>
      <c r="C1771">
        <v>5.53</v>
      </c>
      <c r="D1771" s="170">
        <v>-1.7100000000000001E-2</v>
      </c>
      <c r="E1771" s="170">
        <v>-1.7100000000000001E-2</v>
      </c>
      <c r="F1771" s="170">
        <v>0.115</v>
      </c>
      <c r="G1771" s="170">
        <v>0.115</v>
      </c>
      <c r="I1771">
        <v>5.34</v>
      </c>
      <c r="J1771">
        <v>1771</v>
      </c>
    </row>
    <row r="1772" spans="1:10">
      <c r="A1772" s="120">
        <v>40123</v>
      </c>
      <c r="B1772">
        <v>2.1473</v>
      </c>
      <c r="C1772">
        <v>5.38</v>
      </c>
      <c r="D1772" s="170">
        <v>-2.9899999999999999E-2</v>
      </c>
      <c r="E1772" s="170">
        <v>-2.9899999999999999E-2</v>
      </c>
      <c r="F1772" s="170">
        <v>5.3999999999999999E-2</v>
      </c>
      <c r="G1772" s="170">
        <v>5.3999999999999999E-2</v>
      </c>
      <c r="I1772">
        <v>5.33</v>
      </c>
      <c r="J1772">
        <v>1772</v>
      </c>
    </row>
    <row r="1773" spans="1:10">
      <c r="A1773" s="120">
        <v>40124</v>
      </c>
      <c r="B1773">
        <v>2.1473</v>
      </c>
      <c r="E1773" s="170">
        <v>-2.9899999999999999E-2</v>
      </c>
      <c r="G1773" s="170">
        <v>5.3999999999999999E-2</v>
      </c>
      <c r="I1773">
        <v>5.32</v>
      </c>
      <c r="J1773">
        <v>1773</v>
      </c>
    </row>
    <row r="1774" spans="1:10">
      <c r="A1774" s="120">
        <v>40125</v>
      </c>
      <c r="B1774">
        <v>2.1473</v>
      </c>
      <c r="E1774" s="170">
        <v>-2.9899999999999999E-2</v>
      </c>
      <c r="G1774" s="170">
        <v>5.3999999999999999E-2</v>
      </c>
      <c r="I1774">
        <v>5.32</v>
      </c>
      <c r="J1774">
        <v>1774</v>
      </c>
    </row>
    <row r="1775" spans="1:10">
      <c r="A1775" s="120">
        <v>40126</v>
      </c>
      <c r="B1775">
        <v>2.1473</v>
      </c>
      <c r="C1775">
        <v>5.38</v>
      </c>
      <c r="E1775" s="170">
        <v>2.23E-2</v>
      </c>
      <c r="G1775" s="170">
        <v>7.1999999999999995E-2</v>
      </c>
      <c r="I1775">
        <v>5.32</v>
      </c>
      <c r="J1775">
        <v>1775</v>
      </c>
    </row>
    <row r="1776" spans="1:10">
      <c r="A1776" s="120">
        <v>40127</v>
      </c>
      <c r="B1776">
        <v>2.1473</v>
      </c>
      <c r="E1776" s="170">
        <v>7.4499999999999997E-2</v>
      </c>
      <c r="G1776" s="170">
        <v>7.1999999999999995E-2</v>
      </c>
      <c r="I1776">
        <v>5.32</v>
      </c>
      <c r="J1776">
        <v>1776</v>
      </c>
    </row>
    <row r="1777" spans="1:10">
      <c r="A1777" s="120">
        <v>40128</v>
      </c>
      <c r="B1777">
        <v>2.1473</v>
      </c>
      <c r="C1777">
        <v>5.37</v>
      </c>
      <c r="E1777" s="170">
        <v>7.4499999999999997E-2</v>
      </c>
      <c r="F1777" s="170">
        <v>7.1999999999999995E-2</v>
      </c>
      <c r="G1777" s="170">
        <v>7.1999999999999995E-2</v>
      </c>
      <c r="I1777">
        <v>5.32</v>
      </c>
      <c r="J1777">
        <v>1777</v>
      </c>
    </row>
    <row r="1778" spans="1:10">
      <c r="A1778" s="120">
        <v>40129</v>
      </c>
      <c r="B1778">
        <v>2.1473</v>
      </c>
      <c r="C1778">
        <v>5.53</v>
      </c>
      <c r="D1778" s="170">
        <v>7.4499999999999997E-2</v>
      </c>
      <c r="E1778" s="170">
        <v>7.4499999999999997E-2</v>
      </c>
      <c r="F1778" s="170">
        <v>0.104</v>
      </c>
      <c r="G1778" s="170">
        <v>0.104</v>
      </c>
      <c r="I1778">
        <v>5.33</v>
      </c>
      <c r="J1778">
        <v>1778</v>
      </c>
    </row>
    <row r="1779" spans="1:10">
      <c r="A1779" s="120">
        <v>40130</v>
      </c>
      <c r="B1779">
        <v>2.1473</v>
      </c>
      <c r="C1779">
        <v>5.53</v>
      </c>
      <c r="D1779" s="170">
        <v>7.4499999999999997E-2</v>
      </c>
      <c r="E1779" s="170">
        <v>7.4499999999999997E-2</v>
      </c>
      <c r="F1779" s="170">
        <v>8.3000000000000004E-2</v>
      </c>
      <c r="G1779" s="170">
        <v>8.3000000000000004E-2</v>
      </c>
      <c r="I1779">
        <v>5.34</v>
      </c>
      <c r="J1779">
        <v>1779</v>
      </c>
    </row>
    <row r="1780" spans="1:10">
      <c r="A1780" s="120">
        <v>40131</v>
      </c>
      <c r="B1780">
        <v>2.1473</v>
      </c>
      <c r="E1780" s="170">
        <v>7.4499999999999997E-2</v>
      </c>
      <c r="G1780" s="170">
        <v>8.3000000000000004E-2</v>
      </c>
      <c r="I1780">
        <v>5.35</v>
      </c>
      <c r="J1780">
        <v>1780</v>
      </c>
    </row>
    <row r="1781" spans="1:10">
      <c r="A1781" s="120">
        <v>40132</v>
      </c>
      <c r="B1781">
        <v>2.1473</v>
      </c>
      <c r="E1781" s="170">
        <v>7.4499999999999997E-2</v>
      </c>
      <c r="G1781" s="170">
        <v>6.8000000000000005E-2</v>
      </c>
      <c r="I1781">
        <v>5.36</v>
      </c>
      <c r="J1781">
        <v>1781</v>
      </c>
    </row>
    <row r="1782" spans="1:10">
      <c r="A1782" s="120">
        <v>40133</v>
      </c>
      <c r="B1782">
        <v>2.1473</v>
      </c>
      <c r="C1782">
        <v>5.4</v>
      </c>
      <c r="E1782" s="170">
        <v>1.3299999999999999E-2</v>
      </c>
      <c r="G1782" s="170">
        <v>5.2999999999999999E-2</v>
      </c>
      <c r="I1782">
        <v>5.38</v>
      </c>
      <c r="J1782">
        <v>1782</v>
      </c>
    </row>
    <row r="1783" spans="1:10">
      <c r="A1783" s="120">
        <v>40134</v>
      </c>
      <c r="B1783">
        <v>2.1473</v>
      </c>
      <c r="C1783">
        <v>5.4349999999999996</v>
      </c>
      <c r="E1783" s="170">
        <v>1.3299999999999999E-2</v>
      </c>
      <c r="F1783" s="170">
        <v>5.2999999999999999E-2</v>
      </c>
      <c r="G1783" s="170">
        <v>5.2999999999999999E-2</v>
      </c>
      <c r="I1783">
        <v>5.39</v>
      </c>
      <c r="J1783">
        <v>1783</v>
      </c>
    </row>
    <row r="1784" spans="1:10">
      <c r="A1784" s="120">
        <v>40135</v>
      </c>
      <c r="B1784">
        <v>2.1473</v>
      </c>
      <c r="C1784">
        <v>5.38</v>
      </c>
      <c r="D1784" s="170">
        <v>1.3299999999999999E-2</v>
      </c>
      <c r="E1784" s="170">
        <v>1.3299999999999999E-2</v>
      </c>
      <c r="F1784" s="170">
        <v>4.2999999999999997E-2</v>
      </c>
      <c r="G1784" s="170">
        <v>4.2999999999999997E-2</v>
      </c>
      <c r="I1784">
        <v>5.39</v>
      </c>
      <c r="J1784">
        <v>1784</v>
      </c>
    </row>
    <row r="1785" spans="1:10">
      <c r="A1785" s="120">
        <v>40136</v>
      </c>
      <c r="B1785">
        <v>2.1473</v>
      </c>
      <c r="C1785">
        <v>5.38</v>
      </c>
      <c r="D1785" s="170">
        <v>2.3E-2</v>
      </c>
      <c r="E1785" s="170">
        <v>2.3E-2</v>
      </c>
      <c r="F1785" s="170">
        <v>5.2999999999999999E-2</v>
      </c>
      <c r="G1785" s="170">
        <v>5.2999999999999999E-2</v>
      </c>
      <c r="I1785">
        <v>5.39</v>
      </c>
      <c r="J1785">
        <v>1785</v>
      </c>
    </row>
    <row r="1786" spans="1:10">
      <c r="A1786" s="120">
        <v>40137</v>
      </c>
      <c r="B1786">
        <v>2.1473</v>
      </c>
      <c r="C1786">
        <v>5.53</v>
      </c>
      <c r="D1786" s="170">
        <v>6.5699999999999995E-2</v>
      </c>
      <c r="E1786" s="170">
        <v>6.5699999999999995E-2</v>
      </c>
      <c r="F1786" s="170">
        <v>7.1999999999999995E-2</v>
      </c>
      <c r="G1786" s="170">
        <v>7.1999999999999995E-2</v>
      </c>
      <c r="I1786">
        <v>5.4</v>
      </c>
      <c r="J1786">
        <v>1786</v>
      </c>
    </row>
    <row r="1787" spans="1:10">
      <c r="A1787" s="120">
        <v>40138</v>
      </c>
      <c r="B1787">
        <v>2.1473</v>
      </c>
      <c r="E1787" s="170">
        <v>6.5699999999999995E-2</v>
      </c>
      <c r="G1787" s="170">
        <v>7.1999999999999995E-2</v>
      </c>
      <c r="I1787">
        <v>5.41</v>
      </c>
      <c r="J1787">
        <v>1787</v>
      </c>
    </row>
    <row r="1788" spans="1:10">
      <c r="A1788" s="120">
        <v>40139</v>
      </c>
      <c r="B1788">
        <v>2.1473</v>
      </c>
      <c r="E1788" s="170">
        <v>6.5699999999999995E-2</v>
      </c>
      <c r="G1788" s="170">
        <v>7.4999999999999997E-2</v>
      </c>
      <c r="I1788">
        <v>5.42</v>
      </c>
      <c r="J1788">
        <v>1788</v>
      </c>
    </row>
    <row r="1789" spans="1:10">
      <c r="A1789" s="120">
        <v>40140</v>
      </c>
      <c r="B1789">
        <v>2.1473</v>
      </c>
      <c r="C1789">
        <v>5.45</v>
      </c>
      <c r="E1789" s="170">
        <v>2.6499999999999999E-2</v>
      </c>
      <c r="G1789" s="170">
        <v>7.9000000000000001E-2</v>
      </c>
      <c r="I1789">
        <v>5.43</v>
      </c>
      <c r="J1789">
        <v>1789</v>
      </c>
    </row>
    <row r="1790" spans="1:10">
      <c r="A1790" s="120">
        <v>40141</v>
      </c>
      <c r="B1790">
        <v>2.1473</v>
      </c>
      <c r="C1790">
        <v>5.46</v>
      </c>
      <c r="E1790" s="170">
        <v>2.6499999999999999E-2</v>
      </c>
      <c r="F1790" s="170">
        <v>7.9000000000000001E-2</v>
      </c>
      <c r="G1790" s="170">
        <v>7.9000000000000001E-2</v>
      </c>
      <c r="I1790">
        <v>5.44</v>
      </c>
      <c r="J1790">
        <v>1790</v>
      </c>
    </row>
    <row r="1791" spans="1:10">
      <c r="A1791" s="120">
        <v>40142</v>
      </c>
      <c r="B1791">
        <v>2.1473</v>
      </c>
      <c r="C1791">
        <v>5.45</v>
      </c>
      <c r="D1791" s="170">
        <v>2.6499999999999999E-2</v>
      </c>
      <c r="E1791" s="170">
        <v>2.6499999999999999E-2</v>
      </c>
      <c r="F1791" s="170">
        <v>0.109</v>
      </c>
      <c r="G1791" s="170">
        <v>0.109</v>
      </c>
      <c r="I1791">
        <v>5.44</v>
      </c>
      <c r="J1791">
        <v>1791</v>
      </c>
    </row>
    <row r="1792" spans="1:10">
      <c r="A1792" s="120">
        <v>40143</v>
      </c>
      <c r="B1792">
        <v>2.1473</v>
      </c>
      <c r="C1792">
        <v>5.5</v>
      </c>
      <c r="D1792" s="170">
        <v>5.1799999999999999E-2</v>
      </c>
      <c r="E1792" s="170">
        <v>5.1799999999999999E-2</v>
      </c>
      <c r="F1792" s="170">
        <v>0.11899999999999999</v>
      </c>
      <c r="G1792" s="170">
        <v>0.11899999999999999</v>
      </c>
      <c r="I1792">
        <v>5.44</v>
      </c>
      <c r="J1792">
        <v>1792</v>
      </c>
    </row>
    <row r="1793" spans="1:10">
      <c r="A1793" s="120">
        <v>40144</v>
      </c>
      <c r="B1793">
        <v>2.1473</v>
      </c>
      <c r="C1793">
        <v>5.5</v>
      </c>
      <c r="D1793" s="170">
        <v>3.9800000000000002E-2</v>
      </c>
      <c r="E1793" s="170">
        <v>3.9800000000000002E-2</v>
      </c>
      <c r="F1793" s="170">
        <v>9.7000000000000003E-2</v>
      </c>
      <c r="G1793" s="170">
        <v>9.7000000000000003E-2</v>
      </c>
      <c r="I1793">
        <v>5.46</v>
      </c>
      <c r="J1793">
        <v>1793</v>
      </c>
    </row>
    <row r="1794" spans="1:10">
      <c r="A1794" s="120">
        <v>40145</v>
      </c>
      <c r="B1794">
        <v>2.1473</v>
      </c>
      <c r="E1794" s="170">
        <v>3.9800000000000002E-2</v>
      </c>
      <c r="G1794" s="170">
        <v>9.7000000000000003E-2</v>
      </c>
      <c r="I1794">
        <v>5.47</v>
      </c>
      <c r="J1794">
        <v>1794</v>
      </c>
    </row>
    <row r="1795" spans="1:10">
      <c r="A1795" s="120">
        <v>40146</v>
      </c>
      <c r="B1795">
        <v>2.1473</v>
      </c>
      <c r="E1795" s="170">
        <v>3.9800000000000002E-2</v>
      </c>
      <c r="G1795" s="170">
        <v>0.13700000000000001</v>
      </c>
      <c r="I1795">
        <v>5.47</v>
      </c>
      <c r="J1795">
        <v>1795</v>
      </c>
    </row>
    <row r="1796" spans="1:10">
      <c r="A1796" s="120">
        <v>40147</v>
      </c>
      <c r="B1796">
        <v>2.1473</v>
      </c>
      <c r="C1796">
        <v>5.61</v>
      </c>
      <c r="E1796" s="170">
        <v>3.0599999999999999E-2</v>
      </c>
      <c r="G1796" s="170">
        <v>0.17599999999999999</v>
      </c>
      <c r="H1796" s="170">
        <v>0.28560000000000002</v>
      </c>
      <c r="I1796">
        <v>5.49</v>
      </c>
      <c r="J1796">
        <v>1796</v>
      </c>
    </row>
    <row r="1797" spans="1:10">
      <c r="A1797" s="120">
        <v>40148</v>
      </c>
      <c r="B1797">
        <v>2.1473</v>
      </c>
      <c r="C1797">
        <v>5.84</v>
      </c>
      <c r="E1797" s="170">
        <v>3.0599999999999999E-2</v>
      </c>
      <c r="F1797" s="170">
        <v>0.17599999999999999</v>
      </c>
      <c r="G1797" s="170">
        <v>0.17599999999999999</v>
      </c>
      <c r="I1797">
        <v>5.5</v>
      </c>
      <c r="J1797">
        <v>1797</v>
      </c>
    </row>
    <row r="1798" spans="1:10">
      <c r="A1798" s="120">
        <v>40149</v>
      </c>
      <c r="B1798">
        <v>2.1473</v>
      </c>
      <c r="C1798">
        <v>5.73</v>
      </c>
      <c r="D1798" s="170">
        <v>3.0599999999999999E-2</v>
      </c>
      <c r="E1798" s="170">
        <v>3.0599999999999999E-2</v>
      </c>
      <c r="F1798" s="170">
        <v>0.154</v>
      </c>
      <c r="G1798" s="170">
        <v>0.154</v>
      </c>
      <c r="I1798">
        <v>5.51</v>
      </c>
      <c r="J1798">
        <v>1798</v>
      </c>
    </row>
    <row r="1799" spans="1:10">
      <c r="A1799" s="120">
        <v>40150</v>
      </c>
      <c r="B1799">
        <v>2.1473</v>
      </c>
      <c r="C1799">
        <v>6.1</v>
      </c>
      <c r="D1799" s="170">
        <v>5.8999999999999997E-2</v>
      </c>
      <c r="E1799" s="170">
        <v>5.8999999999999997E-2</v>
      </c>
      <c r="F1799" s="170">
        <v>0.22900000000000001</v>
      </c>
      <c r="G1799" s="170">
        <v>0.22900000000000001</v>
      </c>
      <c r="I1799">
        <v>5.54</v>
      </c>
      <c r="J1799">
        <v>1799</v>
      </c>
    </row>
    <row r="1800" spans="1:10">
      <c r="A1800" s="120">
        <v>40151</v>
      </c>
      <c r="B1800">
        <v>2.1473</v>
      </c>
      <c r="C1800">
        <v>5.9</v>
      </c>
      <c r="D1800" s="170">
        <v>4.6100000000000002E-2</v>
      </c>
      <c r="E1800" s="170">
        <v>4.6100000000000002E-2</v>
      </c>
      <c r="F1800" s="170">
        <v>0.188</v>
      </c>
      <c r="G1800" s="170">
        <v>0.188</v>
      </c>
      <c r="I1800">
        <v>5.55</v>
      </c>
      <c r="J1800">
        <v>1800</v>
      </c>
    </row>
    <row r="1801" spans="1:10">
      <c r="A1801" s="120">
        <v>40152</v>
      </c>
      <c r="B1801">
        <v>2.1473</v>
      </c>
      <c r="E1801" s="170">
        <v>4.6100000000000002E-2</v>
      </c>
      <c r="G1801" s="170">
        <v>0.188</v>
      </c>
      <c r="I1801">
        <v>5.54</v>
      </c>
      <c r="J1801">
        <v>1801</v>
      </c>
    </row>
    <row r="1802" spans="1:10">
      <c r="A1802" s="120">
        <v>40153</v>
      </c>
      <c r="B1802">
        <v>2.1473</v>
      </c>
      <c r="E1802" s="170">
        <v>4.6100000000000002E-2</v>
      </c>
      <c r="G1802" s="170">
        <v>0.188</v>
      </c>
      <c r="I1802">
        <v>5.54</v>
      </c>
      <c r="J1802">
        <v>1802</v>
      </c>
    </row>
    <row r="1803" spans="1:10">
      <c r="A1803" s="120">
        <v>40154</v>
      </c>
      <c r="B1803">
        <v>2.1473</v>
      </c>
      <c r="E1803" s="170">
        <v>7.6200000000000004E-2</v>
      </c>
      <c r="G1803" s="170">
        <v>0.20100000000000001</v>
      </c>
      <c r="I1803">
        <v>5.55</v>
      </c>
      <c r="J1803">
        <v>1803</v>
      </c>
    </row>
    <row r="1804" spans="1:10">
      <c r="A1804" s="120">
        <v>40155</v>
      </c>
      <c r="B1804">
        <v>2.1473</v>
      </c>
      <c r="C1804">
        <v>5.9</v>
      </c>
      <c r="E1804" s="170">
        <v>7.6200000000000004E-2</v>
      </c>
      <c r="G1804" s="170">
        <v>0.20100000000000001</v>
      </c>
      <c r="I1804">
        <v>5.57</v>
      </c>
      <c r="J1804">
        <v>1804</v>
      </c>
    </row>
    <row r="1805" spans="1:10">
      <c r="A1805" s="120">
        <v>40156</v>
      </c>
      <c r="B1805">
        <v>2.1473</v>
      </c>
      <c r="C1805">
        <v>5.8</v>
      </c>
      <c r="D1805" s="170">
        <v>7.6200000000000004E-2</v>
      </c>
      <c r="E1805" s="170">
        <v>7.6200000000000004E-2</v>
      </c>
      <c r="F1805" s="170">
        <v>0.20100000000000001</v>
      </c>
      <c r="G1805" s="170">
        <v>0.20100000000000001</v>
      </c>
      <c r="I1805">
        <v>5.58</v>
      </c>
      <c r="J1805">
        <v>1805</v>
      </c>
    </row>
    <row r="1806" spans="1:10">
      <c r="A1806" s="120">
        <v>40157</v>
      </c>
      <c r="B1806">
        <v>2.1473</v>
      </c>
      <c r="C1806">
        <v>5.83</v>
      </c>
      <c r="E1806" s="170">
        <v>9.11E-2</v>
      </c>
      <c r="F1806" s="170">
        <v>0.222</v>
      </c>
      <c r="G1806" s="170">
        <v>0.222</v>
      </c>
      <c r="I1806">
        <v>5.6</v>
      </c>
      <c r="J1806">
        <v>1806</v>
      </c>
    </row>
    <row r="1807" spans="1:10">
      <c r="A1807" s="120">
        <v>40158</v>
      </c>
      <c r="B1807">
        <v>2.1473</v>
      </c>
      <c r="C1807">
        <v>5.95</v>
      </c>
      <c r="D1807" s="170">
        <v>0.1061</v>
      </c>
      <c r="E1807" s="170">
        <v>0.1061</v>
      </c>
      <c r="F1807" s="170">
        <v>0.26</v>
      </c>
      <c r="G1807" s="170">
        <v>0.26</v>
      </c>
      <c r="I1807">
        <v>5.62</v>
      </c>
      <c r="J1807">
        <v>1807</v>
      </c>
    </row>
    <row r="1808" spans="1:10">
      <c r="A1808" s="120">
        <v>40159</v>
      </c>
      <c r="B1808">
        <v>2.1473</v>
      </c>
      <c r="E1808" s="170">
        <v>0.1061</v>
      </c>
      <c r="G1808" s="170">
        <v>0.26</v>
      </c>
      <c r="I1808">
        <v>5.63</v>
      </c>
      <c r="J1808">
        <v>1808</v>
      </c>
    </row>
    <row r="1809" spans="1:10">
      <c r="A1809" s="120">
        <v>40160</v>
      </c>
      <c r="B1809">
        <v>2.1473</v>
      </c>
      <c r="E1809" s="170">
        <v>0.1061</v>
      </c>
      <c r="G1809" s="170">
        <v>0.28699999999999998</v>
      </c>
      <c r="I1809">
        <v>5.63</v>
      </c>
      <c r="J1809">
        <v>1809</v>
      </c>
    </row>
    <row r="1810" spans="1:10">
      <c r="A1810" s="120">
        <v>40161</v>
      </c>
      <c r="B1810">
        <v>2.1473</v>
      </c>
      <c r="C1810">
        <v>6.1</v>
      </c>
      <c r="E1810" s="170">
        <v>9.9900000000000003E-2</v>
      </c>
      <c r="G1810" s="170">
        <v>0.314</v>
      </c>
      <c r="I1810">
        <v>5.66</v>
      </c>
      <c r="J1810">
        <v>1810</v>
      </c>
    </row>
    <row r="1811" spans="1:10">
      <c r="A1811" s="120">
        <v>40162</v>
      </c>
      <c r="B1811">
        <v>2.1473</v>
      </c>
      <c r="C1811">
        <v>5.95</v>
      </c>
      <c r="E1811" s="170">
        <v>9.9900000000000003E-2</v>
      </c>
      <c r="F1811" s="170">
        <v>0.314</v>
      </c>
      <c r="G1811" s="170">
        <v>0.314</v>
      </c>
      <c r="I1811">
        <v>5.68</v>
      </c>
      <c r="J1811">
        <v>1811</v>
      </c>
    </row>
    <row r="1812" spans="1:10">
      <c r="A1812" s="120">
        <v>40163</v>
      </c>
      <c r="B1812">
        <v>2.1473</v>
      </c>
      <c r="C1812">
        <v>5.95</v>
      </c>
      <c r="D1812" s="170">
        <v>9.9900000000000003E-2</v>
      </c>
      <c r="E1812" s="170">
        <v>9.9900000000000003E-2</v>
      </c>
      <c r="F1812" s="170">
        <v>0.247</v>
      </c>
      <c r="G1812" s="170">
        <v>0.247</v>
      </c>
      <c r="I1812">
        <v>5.69</v>
      </c>
      <c r="J1812">
        <v>1812</v>
      </c>
    </row>
    <row r="1813" spans="1:10">
      <c r="A1813" s="120">
        <v>40164</v>
      </c>
      <c r="B1813">
        <v>2.1473</v>
      </c>
      <c r="C1813">
        <v>5.95</v>
      </c>
      <c r="D1813" s="170">
        <v>9.8500000000000004E-2</v>
      </c>
      <c r="E1813" s="170">
        <v>9.8500000000000004E-2</v>
      </c>
      <c r="F1813" s="170">
        <v>0.246</v>
      </c>
      <c r="G1813" s="170">
        <v>0.246</v>
      </c>
      <c r="I1813">
        <v>5.71</v>
      </c>
      <c r="J1813">
        <v>1813</v>
      </c>
    </row>
    <row r="1814" spans="1:10">
      <c r="A1814" s="120">
        <v>40165</v>
      </c>
      <c r="B1814">
        <v>2.1473</v>
      </c>
      <c r="C1814">
        <v>5.95</v>
      </c>
      <c r="D1814" s="170">
        <v>0.10970000000000001</v>
      </c>
      <c r="E1814" s="170">
        <v>0.10970000000000001</v>
      </c>
      <c r="F1814" s="170">
        <v>0.23400000000000001</v>
      </c>
      <c r="G1814" s="170">
        <v>0.23400000000000001</v>
      </c>
      <c r="I1814">
        <v>5.74</v>
      </c>
      <c r="J1814">
        <v>1814</v>
      </c>
    </row>
    <row r="1815" spans="1:10">
      <c r="A1815" s="120">
        <v>40166</v>
      </c>
      <c r="B1815">
        <v>2.1473</v>
      </c>
      <c r="E1815" s="170">
        <v>0.10970000000000001</v>
      </c>
      <c r="G1815" s="170">
        <v>0.23400000000000001</v>
      </c>
      <c r="I1815">
        <v>5.75</v>
      </c>
      <c r="J1815">
        <v>1815</v>
      </c>
    </row>
    <row r="1816" spans="1:10">
      <c r="A1816" s="120">
        <v>40167</v>
      </c>
      <c r="B1816">
        <v>2.1473</v>
      </c>
      <c r="E1816" s="170">
        <v>0.10970000000000001</v>
      </c>
      <c r="G1816" s="170">
        <v>0.157</v>
      </c>
      <c r="I1816">
        <v>5.77</v>
      </c>
      <c r="J1816">
        <v>1816</v>
      </c>
    </row>
    <row r="1817" spans="1:10">
      <c r="A1817" s="120">
        <v>40168</v>
      </c>
      <c r="B1817">
        <v>2.1473</v>
      </c>
      <c r="C1817">
        <v>5.88</v>
      </c>
      <c r="E1817" s="170">
        <v>8.6300000000000002E-2</v>
      </c>
      <c r="G1817" s="170">
        <v>8.1000000000000003E-2</v>
      </c>
      <c r="I1817">
        <v>5.79</v>
      </c>
      <c r="J1817">
        <v>1817</v>
      </c>
    </row>
    <row r="1818" spans="1:10">
      <c r="A1818" s="120">
        <v>40169</v>
      </c>
      <c r="B1818">
        <v>2.1473</v>
      </c>
      <c r="C1818">
        <v>5.9</v>
      </c>
      <c r="E1818" s="170">
        <v>8.6300000000000002E-2</v>
      </c>
      <c r="F1818" s="170">
        <v>8.1000000000000003E-2</v>
      </c>
      <c r="G1818" s="170">
        <v>8.1000000000000003E-2</v>
      </c>
      <c r="I1818">
        <v>5.8</v>
      </c>
      <c r="J1818">
        <v>1818</v>
      </c>
    </row>
    <row r="1819" spans="1:10">
      <c r="A1819" s="120">
        <v>40170</v>
      </c>
      <c r="B1819">
        <v>2.1473</v>
      </c>
      <c r="C1819">
        <v>5.9</v>
      </c>
      <c r="D1819" s="170">
        <v>8.6300000000000002E-2</v>
      </c>
      <c r="E1819" s="170">
        <v>8.6300000000000002E-2</v>
      </c>
      <c r="F1819" s="170">
        <v>0.10100000000000001</v>
      </c>
      <c r="G1819" s="170">
        <v>0.10100000000000001</v>
      </c>
      <c r="I1819">
        <v>5.8</v>
      </c>
      <c r="J1819">
        <v>1819</v>
      </c>
    </row>
    <row r="1820" spans="1:10">
      <c r="A1820" s="120">
        <v>40171</v>
      </c>
      <c r="B1820">
        <v>2.1473</v>
      </c>
      <c r="E1820" s="170">
        <v>8.6300000000000002E-2</v>
      </c>
      <c r="G1820" s="170">
        <v>0.10100000000000001</v>
      </c>
      <c r="I1820">
        <v>5.82</v>
      </c>
      <c r="J1820">
        <v>1820</v>
      </c>
    </row>
    <row r="1821" spans="1:10">
      <c r="A1821" s="120">
        <v>40172</v>
      </c>
      <c r="E1821" s="170">
        <v>8.6300000000000002E-2</v>
      </c>
      <c r="G1821" s="170">
        <v>0.10100000000000001</v>
      </c>
      <c r="I1821">
        <v>5.83</v>
      </c>
      <c r="J1821">
        <v>1821</v>
      </c>
    </row>
    <row r="1822" spans="1:10">
      <c r="A1822" s="120">
        <v>40173</v>
      </c>
      <c r="E1822" s="170">
        <v>8.6300000000000002E-2</v>
      </c>
      <c r="G1822" s="170">
        <v>0.106</v>
      </c>
      <c r="I1822">
        <v>5.85</v>
      </c>
      <c r="J1822">
        <v>1822</v>
      </c>
    </row>
    <row r="1823" spans="1:10">
      <c r="A1823" s="120">
        <v>40174</v>
      </c>
      <c r="B1823">
        <v>2.1473</v>
      </c>
      <c r="E1823" s="170">
        <v>6.7799999999999999E-2</v>
      </c>
      <c r="G1823" s="170">
        <v>0.11</v>
      </c>
      <c r="I1823">
        <v>5.87</v>
      </c>
      <c r="J1823">
        <v>1823</v>
      </c>
    </row>
    <row r="1824" spans="1:10">
      <c r="A1824" s="120">
        <v>40175</v>
      </c>
      <c r="B1824">
        <v>2.1473</v>
      </c>
      <c r="C1824">
        <v>5.98</v>
      </c>
      <c r="E1824" s="170">
        <v>6.7799999999999999E-2</v>
      </c>
      <c r="G1824" s="170">
        <v>0.11</v>
      </c>
      <c r="I1824">
        <v>5.9</v>
      </c>
      <c r="J1824">
        <v>1824</v>
      </c>
    </row>
    <row r="1825" spans="1:10">
      <c r="A1825" s="120">
        <v>40176</v>
      </c>
      <c r="B1825">
        <v>2.1473</v>
      </c>
      <c r="C1825">
        <v>5.95</v>
      </c>
      <c r="E1825" s="170">
        <v>6.7799999999999999E-2</v>
      </c>
      <c r="F1825" s="170">
        <v>0.11</v>
      </c>
      <c r="G1825" s="170">
        <v>0.11</v>
      </c>
      <c r="I1825">
        <v>5.9</v>
      </c>
      <c r="J1825">
        <v>1825</v>
      </c>
    </row>
    <row r="1826" spans="1:10">
      <c r="A1826" s="120">
        <v>40177</v>
      </c>
      <c r="B1826">
        <v>2.1473</v>
      </c>
      <c r="C1826">
        <v>5.97</v>
      </c>
      <c r="D1826" s="170">
        <v>6.7799999999999999E-2</v>
      </c>
      <c r="E1826" s="170">
        <v>6.7799999999999999E-2</v>
      </c>
      <c r="F1826" s="170">
        <v>9.4E-2</v>
      </c>
      <c r="G1826" s="170">
        <v>9.4E-2</v>
      </c>
      <c r="I1826">
        <v>5.91</v>
      </c>
      <c r="J1826">
        <v>1826</v>
      </c>
    </row>
    <row r="1827" spans="1:10">
      <c r="A1827" s="120">
        <v>40178</v>
      </c>
      <c r="B1827">
        <v>2.1473</v>
      </c>
      <c r="E1827" s="170">
        <v>6.7799999999999999E-2</v>
      </c>
      <c r="G1827" s="170">
        <v>9.4E-2</v>
      </c>
      <c r="H1827" s="170">
        <v>0.26910000000000001</v>
      </c>
      <c r="I1827">
        <v>5.92</v>
      </c>
      <c r="J1827">
        <v>1827</v>
      </c>
    </row>
    <row r="1828" spans="1:10">
      <c r="A1828" s="120">
        <v>40179</v>
      </c>
      <c r="E1828" s="170">
        <v>6.7799999999999999E-2</v>
      </c>
      <c r="G1828" s="170">
        <v>9.4E-2</v>
      </c>
      <c r="I1828">
        <v>5.93</v>
      </c>
      <c r="J1828">
        <v>1828</v>
      </c>
    </row>
    <row r="1829" spans="1:10">
      <c r="A1829" s="120">
        <v>40180</v>
      </c>
      <c r="E1829" s="170">
        <v>6.7799999999999999E-2</v>
      </c>
      <c r="G1829" s="170">
        <v>9.4E-2</v>
      </c>
      <c r="I1829">
        <v>5.94</v>
      </c>
      <c r="J1829">
        <v>1829</v>
      </c>
    </row>
    <row r="1830" spans="1:10">
      <c r="A1830" s="120">
        <v>40181</v>
      </c>
      <c r="B1830">
        <v>2.1473</v>
      </c>
      <c r="E1830" s="170">
        <v>5.6899999999999999E-2</v>
      </c>
      <c r="G1830" s="170">
        <v>0.13700000000000001</v>
      </c>
      <c r="I1830">
        <v>5.93</v>
      </c>
      <c r="J1830">
        <v>1830</v>
      </c>
    </row>
    <row r="1831" spans="1:10">
      <c r="A1831" s="120">
        <v>40182</v>
      </c>
      <c r="B1831">
        <v>2.1473</v>
      </c>
      <c r="E1831" s="170">
        <v>4.5900000000000003E-2</v>
      </c>
      <c r="G1831" s="170">
        <v>0.13700000000000001</v>
      </c>
      <c r="I1831">
        <v>5.93</v>
      </c>
      <c r="J1831">
        <v>1831</v>
      </c>
    </row>
    <row r="1832" spans="1:10">
      <c r="A1832" s="120">
        <v>40183</v>
      </c>
      <c r="B1832">
        <v>2.1473</v>
      </c>
      <c r="C1832">
        <v>6.2</v>
      </c>
      <c r="E1832" s="170">
        <v>4.5900000000000003E-2</v>
      </c>
      <c r="G1832" s="170">
        <v>0.13700000000000001</v>
      </c>
      <c r="I1832">
        <v>5.95</v>
      </c>
      <c r="J1832">
        <v>1832</v>
      </c>
    </row>
    <row r="1833" spans="1:10">
      <c r="A1833" s="120">
        <v>40184</v>
      </c>
      <c r="B1833">
        <v>2.1473</v>
      </c>
      <c r="C1833">
        <v>6.15</v>
      </c>
      <c r="E1833" s="170">
        <v>4.5900000000000003E-2</v>
      </c>
      <c r="F1833" s="170">
        <v>0.13700000000000001</v>
      </c>
      <c r="G1833" s="170">
        <v>0.13700000000000001</v>
      </c>
      <c r="I1833">
        <v>5.96</v>
      </c>
      <c r="J1833">
        <v>1833</v>
      </c>
    </row>
    <row r="1834" spans="1:10">
      <c r="A1834" s="120">
        <v>40185</v>
      </c>
      <c r="B1834">
        <v>2.1473</v>
      </c>
      <c r="C1834">
        <v>6.15</v>
      </c>
      <c r="D1834" s="170">
        <v>4.5900000000000003E-2</v>
      </c>
      <c r="E1834" s="170">
        <v>4.5900000000000003E-2</v>
      </c>
      <c r="F1834" s="170">
        <v>0.13700000000000001</v>
      </c>
      <c r="G1834" s="170">
        <v>0.13700000000000001</v>
      </c>
      <c r="I1834">
        <v>5.97</v>
      </c>
      <c r="J1834">
        <v>1834</v>
      </c>
    </row>
    <row r="1835" spans="1:10">
      <c r="A1835" s="120">
        <v>40186</v>
      </c>
      <c r="B1835">
        <v>2.1473</v>
      </c>
      <c r="C1835">
        <v>6.25</v>
      </c>
      <c r="D1835" s="170">
        <v>8.1299999999999997E-2</v>
      </c>
      <c r="E1835" s="170">
        <v>8.1299999999999997E-2</v>
      </c>
      <c r="F1835" s="170">
        <v>0.156</v>
      </c>
      <c r="G1835" s="170">
        <v>0.156</v>
      </c>
      <c r="I1835">
        <v>5.99</v>
      </c>
      <c r="J1835">
        <v>1835</v>
      </c>
    </row>
    <row r="1836" spans="1:10">
      <c r="A1836" s="120">
        <v>40187</v>
      </c>
      <c r="B1836">
        <v>2.1473</v>
      </c>
      <c r="E1836" s="170">
        <v>8.1299999999999997E-2</v>
      </c>
      <c r="G1836" s="170">
        <v>0.156</v>
      </c>
      <c r="I1836">
        <v>6</v>
      </c>
      <c r="J1836">
        <v>1836</v>
      </c>
    </row>
    <row r="1837" spans="1:10">
      <c r="A1837" s="120">
        <v>40188</v>
      </c>
      <c r="B1837">
        <v>4.2946999999999997</v>
      </c>
      <c r="E1837" s="170">
        <v>8.1299999999999997E-2</v>
      </c>
      <c r="G1837" s="170">
        <v>0.14399999999999999</v>
      </c>
      <c r="I1837">
        <v>6.01</v>
      </c>
      <c r="J1837">
        <v>1837</v>
      </c>
    </row>
    <row r="1838" spans="1:10">
      <c r="A1838" s="120">
        <v>40189</v>
      </c>
      <c r="B1838">
        <v>4.2946999999999997</v>
      </c>
      <c r="C1838">
        <v>6.48</v>
      </c>
      <c r="E1838" s="170">
        <v>3.3999999999999998E-3</v>
      </c>
      <c r="G1838" s="170">
        <v>0.13200000000000001</v>
      </c>
      <c r="I1838">
        <v>6.04</v>
      </c>
      <c r="J1838">
        <v>1838</v>
      </c>
    </row>
    <row r="1839" spans="1:10">
      <c r="A1839" s="120">
        <v>40190</v>
      </c>
      <c r="B1839">
        <v>4.2946999999999997</v>
      </c>
      <c r="C1839">
        <v>6.4</v>
      </c>
      <c r="E1839" s="170">
        <v>3.3999999999999998E-3</v>
      </c>
      <c r="F1839" s="170">
        <v>0.13200000000000001</v>
      </c>
      <c r="G1839" s="170">
        <v>0.13200000000000001</v>
      </c>
      <c r="I1839">
        <v>6.07</v>
      </c>
      <c r="J1839">
        <v>1839</v>
      </c>
    </row>
    <row r="1840" spans="1:10">
      <c r="A1840" s="120">
        <v>40191</v>
      </c>
      <c r="B1840">
        <v>4.2946999999999997</v>
      </c>
      <c r="C1840">
        <v>6.1</v>
      </c>
      <c r="D1840" s="170">
        <v>3.3999999999999998E-3</v>
      </c>
      <c r="E1840" s="170">
        <v>3.3999999999999998E-3</v>
      </c>
      <c r="F1840" s="170">
        <v>0.128</v>
      </c>
      <c r="G1840" s="170">
        <v>0.128</v>
      </c>
      <c r="I1840">
        <v>6.07</v>
      </c>
      <c r="J1840">
        <v>1840</v>
      </c>
    </row>
    <row r="1841" spans="1:10">
      <c r="A1841" s="120">
        <v>40192</v>
      </c>
      <c r="B1841">
        <v>4.2946999999999997</v>
      </c>
      <c r="C1841">
        <v>5.8</v>
      </c>
      <c r="D1841" s="170">
        <v>-2.1899999999999999E-2</v>
      </c>
      <c r="E1841" s="170">
        <v>-2.1899999999999999E-2</v>
      </c>
      <c r="F1841" s="170">
        <v>8.2000000000000003E-2</v>
      </c>
      <c r="G1841" s="170">
        <v>8.2000000000000003E-2</v>
      </c>
      <c r="I1841">
        <v>6.05</v>
      </c>
      <c r="J1841">
        <v>1841</v>
      </c>
    </row>
    <row r="1842" spans="1:10">
      <c r="A1842" s="120">
        <v>40193</v>
      </c>
      <c r="B1842">
        <v>4.2946999999999997</v>
      </c>
      <c r="C1842">
        <v>5.87</v>
      </c>
      <c r="D1842" s="170">
        <v>-1.01E-2</v>
      </c>
      <c r="E1842" s="170">
        <v>-1.01E-2</v>
      </c>
      <c r="F1842" s="170">
        <v>8.5000000000000006E-2</v>
      </c>
      <c r="G1842" s="170">
        <v>8.5000000000000006E-2</v>
      </c>
      <c r="I1842">
        <v>6.05</v>
      </c>
      <c r="J1842">
        <v>1842</v>
      </c>
    </row>
    <row r="1843" spans="1:10">
      <c r="A1843" s="120">
        <v>40194</v>
      </c>
      <c r="B1843">
        <v>4.2946999999999997</v>
      </c>
      <c r="E1843" s="170">
        <v>-1.01E-2</v>
      </c>
      <c r="G1843" s="170">
        <v>8.5000000000000006E-2</v>
      </c>
      <c r="I1843">
        <v>6.05</v>
      </c>
      <c r="J1843">
        <v>1843</v>
      </c>
    </row>
    <row r="1844" spans="1:10">
      <c r="A1844" s="120">
        <v>40195</v>
      </c>
      <c r="B1844">
        <v>4.2946999999999997</v>
      </c>
      <c r="E1844" s="170">
        <v>-1.01E-2</v>
      </c>
      <c r="G1844" s="170">
        <v>0.1</v>
      </c>
      <c r="I1844">
        <v>6.06</v>
      </c>
      <c r="J1844">
        <v>1844</v>
      </c>
    </row>
    <row r="1845" spans="1:10">
      <c r="A1845" s="120">
        <v>40196</v>
      </c>
      <c r="B1845">
        <v>4.2946999999999997</v>
      </c>
      <c r="C1845">
        <v>5.91</v>
      </c>
      <c r="E1845" s="170">
        <v>4.2799999999999998E-2</v>
      </c>
      <c r="G1845" s="170">
        <v>0.115</v>
      </c>
      <c r="I1845">
        <v>6.06</v>
      </c>
      <c r="J1845">
        <v>1845</v>
      </c>
    </row>
    <row r="1846" spans="1:10">
      <c r="A1846" s="120">
        <v>40197</v>
      </c>
      <c r="B1846">
        <v>4.2946999999999997</v>
      </c>
      <c r="C1846">
        <v>5.95</v>
      </c>
      <c r="E1846" s="170">
        <v>4.2799999999999998E-2</v>
      </c>
      <c r="F1846" s="170">
        <v>0.115</v>
      </c>
      <c r="G1846" s="170">
        <v>0.115</v>
      </c>
      <c r="I1846">
        <v>6.05</v>
      </c>
      <c r="J1846">
        <v>1846</v>
      </c>
    </row>
    <row r="1847" spans="1:10">
      <c r="A1847" s="120">
        <v>40198</v>
      </c>
      <c r="B1847">
        <v>4.2946999999999997</v>
      </c>
      <c r="C1847">
        <v>6.13</v>
      </c>
      <c r="D1847" s="170">
        <v>4.2799999999999998E-2</v>
      </c>
      <c r="E1847" s="170">
        <v>4.2799999999999998E-2</v>
      </c>
      <c r="F1847" s="170">
        <v>0.14499999999999999</v>
      </c>
      <c r="G1847" s="170">
        <v>0.14499999999999999</v>
      </c>
      <c r="I1847">
        <v>6.05</v>
      </c>
      <c r="J1847">
        <v>1847</v>
      </c>
    </row>
    <row r="1848" spans="1:10">
      <c r="A1848" s="120">
        <v>40199</v>
      </c>
      <c r="B1848">
        <v>4.2946999999999997</v>
      </c>
      <c r="C1848">
        <v>6.1</v>
      </c>
      <c r="D1848" s="170">
        <v>3.4200000000000001E-2</v>
      </c>
      <c r="E1848" s="170">
        <v>3.4200000000000001E-2</v>
      </c>
      <c r="F1848" s="170">
        <v>0.14299999999999999</v>
      </c>
      <c r="G1848" s="170">
        <v>0.14299999999999999</v>
      </c>
      <c r="I1848">
        <v>6.07</v>
      </c>
      <c r="J1848">
        <v>1848</v>
      </c>
    </row>
    <row r="1849" spans="1:10">
      <c r="A1849" s="120">
        <v>40200</v>
      </c>
      <c r="B1849">
        <v>4.2946999999999997</v>
      </c>
      <c r="C1849">
        <v>6.1</v>
      </c>
      <c r="D1849" s="170">
        <v>3.4200000000000001E-2</v>
      </c>
      <c r="E1849" s="170">
        <v>3.4200000000000001E-2</v>
      </c>
      <c r="F1849" s="170">
        <v>0.11700000000000001</v>
      </c>
      <c r="G1849" s="170">
        <v>0.11700000000000001</v>
      </c>
      <c r="I1849">
        <v>6.08</v>
      </c>
      <c r="J1849">
        <v>1849</v>
      </c>
    </row>
    <row r="1850" spans="1:10">
      <c r="A1850" s="120">
        <v>40201</v>
      </c>
      <c r="B1850">
        <v>4.2946999999999997</v>
      </c>
      <c r="E1850" s="170">
        <v>3.4200000000000001E-2</v>
      </c>
      <c r="G1850" s="170">
        <v>0.11700000000000001</v>
      </c>
      <c r="I1850">
        <v>6.09</v>
      </c>
      <c r="J1850">
        <v>1850</v>
      </c>
    </row>
    <row r="1851" spans="1:10">
      <c r="A1851" s="120">
        <v>40202</v>
      </c>
      <c r="B1851">
        <v>4.2946999999999997</v>
      </c>
      <c r="E1851" s="170">
        <v>3.4200000000000001E-2</v>
      </c>
      <c r="G1851" s="170">
        <v>0.124</v>
      </c>
      <c r="I1851">
        <v>6.09</v>
      </c>
      <c r="J1851">
        <v>1851</v>
      </c>
    </row>
    <row r="1852" spans="1:10">
      <c r="A1852" s="120">
        <v>40203</v>
      </c>
      <c r="B1852">
        <v>4.2946999999999997</v>
      </c>
      <c r="C1852">
        <v>6.3</v>
      </c>
      <c r="E1852" s="170">
        <v>4.7100000000000003E-2</v>
      </c>
      <c r="G1852" s="170">
        <v>0.13100000000000001</v>
      </c>
      <c r="I1852">
        <v>6.1</v>
      </c>
      <c r="J1852">
        <v>1852</v>
      </c>
    </row>
    <row r="1853" spans="1:10">
      <c r="A1853" s="120">
        <v>40204</v>
      </c>
      <c r="B1853">
        <v>4.3</v>
      </c>
      <c r="C1853">
        <v>6.2</v>
      </c>
      <c r="E1853" s="170">
        <v>4.7100000000000003E-2</v>
      </c>
      <c r="F1853" s="170">
        <v>0.13100000000000001</v>
      </c>
      <c r="G1853" s="170">
        <v>0.13100000000000001</v>
      </c>
      <c r="I1853">
        <v>6.1</v>
      </c>
      <c r="J1853">
        <v>1853</v>
      </c>
    </row>
    <row r="1854" spans="1:10">
      <c r="A1854" s="120">
        <v>40205</v>
      </c>
      <c r="B1854">
        <v>4.2946999999999997</v>
      </c>
      <c r="C1854">
        <v>6.26</v>
      </c>
      <c r="D1854" s="170">
        <v>4.7100000000000003E-2</v>
      </c>
      <c r="E1854" s="170">
        <v>4.7100000000000003E-2</v>
      </c>
      <c r="F1854" s="170">
        <v>0.126</v>
      </c>
      <c r="G1854" s="170">
        <v>0.126</v>
      </c>
      <c r="I1854">
        <v>6.11</v>
      </c>
      <c r="J1854">
        <v>1854</v>
      </c>
    </row>
    <row r="1855" spans="1:10">
      <c r="A1855" s="120">
        <v>40206</v>
      </c>
      <c r="B1855">
        <v>4.2946999999999997</v>
      </c>
      <c r="C1855">
        <v>6.23</v>
      </c>
      <c r="D1855" s="170">
        <v>4.7300000000000002E-2</v>
      </c>
      <c r="E1855" s="170">
        <v>4.7300000000000002E-2</v>
      </c>
      <c r="F1855" s="170">
        <v>0.12</v>
      </c>
      <c r="G1855" s="170">
        <v>0.12</v>
      </c>
      <c r="I1855">
        <v>6.13</v>
      </c>
      <c r="J1855">
        <v>1855</v>
      </c>
    </row>
    <row r="1856" spans="1:10">
      <c r="A1856" s="120">
        <v>40207</v>
      </c>
      <c r="B1856">
        <v>4.2946999999999997</v>
      </c>
      <c r="C1856">
        <v>6.3</v>
      </c>
      <c r="D1856" s="170">
        <v>5.5500000000000001E-2</v>
      </c>
      <c r="E1856" s="170">
        <v>5.5500000000000001E-2</v>
      </c>
      <c r="F1856" s="170">
        <v>0.1</v>
      </c>
      <c r="G1856" s="170">
        <v>0.1</v>
      </c>
      <c r="I1856">
        <v>6.14</v>
      </c>
      <c r="J1856">
        <v>1856</v>
      </c>
    </row>
    <row r="1857" spans="1:10">
      <c r="A1857" s="120">
        <v>40208</v>
      </c>
      <c r="B1857">
        <v>4.2946999999999997</v>
      </c>
      <c r="E1857" s="170">
        <v>5.5500000000000001E-2</v>
      </c>
      <c r="G1857" s="170">
        <v>0.1</v>
      </c>
      <c r="I1857">
        <v>6.15</v>
      </c>
      <c r="J1857">
        <v>1857</v>
      </c>
    </row>
    <row r="1858" spans="1:10">
      <c r="A1858" s="120">
        <v>40209</v>
      </c>
      <c r="B1858">
        <v>4.2946999999999997</v>
      </c>
      <c r="E1858" s="170">
        <v>5.5500000000000001E-2</v>
      </c>
      <c r="G1858" s="170">
        <v>0.1</v>
      </c>
      <c r="H1858" s="170">
        <v>0.26869999999999999</v>
      </c>
      <c r="I1858">
        <v>6.15</v>
      </c>
      <c r="J1858">
        <v>1858</v>
      </c>
    </row>
    <row r="1859" spans="1:10">
      <c r="A1859" s="120">
        <v>40210</v>
      </c>
      <c r="B1859">
        <v>4.2946999999999997</v>
      </c>
      <c r="C1859">
        <v>6.25</v>
      </c>
      <c r="E1859" s="170">
        <v>4.0800000000000003E-2</v>
      </c>
      <c r="G1859" s="170">
        <v>0.11899999999999999</v>
      </c>
      <c r="I1859">
        <v>6.16</v>
      </c>
      <c r="J1859">
        <v>1859</v>
      </c>
    </row>
    <row r="1860" spans="1:10">
      <c r="A1860" s="120">
        <v>40211</v>
      </c>
      <c r="B1860">
        <v>4.2946999999999997</v>
      </c>
      <c r="C1860">
        <v>6.25</v>
      </c>
      <c r="E1860" s="170">
        <v>2.6100000000000002E-2</v>
      </c>
      <c r="G1860" s="170">
        <v>0.11899999999999999</v>
      </c>
      <c r="I1860">
        <v>6.16</v>
      </c>
      <c r="J1860">
        <v>1860</v>
      </c>
    </row>
    <row r="1861" spans="1:10">
      <c r="A1861" s="120">
        <v>40212</v>
      </c>
      <c r="B1861">
        <v>4.2946999999999997</v>
      </c>
      <c r="C1861">
        <v>6.3</v>
      </c>
      <c r="E1861" s="170">
        <v>2.6100000000000002E-2</v>
      </c>
      <c r="F1861" s="170">
        <v>0.11899999999999999</v>
      </c>
      <c r="G1861" s="170">
        <v>0.11899999999999999</v>
      </c>
      <c r="I1861">
        <v>6.17</v>
      </c>
      <c r="J1861">
        <v>1861</v>
      </c>
    </row>
    <row r="1862" spans="1:10">
      <c r="A1862" s="120">
        <v>40213</v>
      </c>
      <c r="B1862">
        <v>4.2946999999999997</v>
      </c>
      <c r="C1862">
        <v>6.36</v>
      </c>
      <c r="D1862" s="170">
        <v>2.6100000000000002E-2</v>
      </c>
      <c r="E1862" s="170">
        <v>2.6100000000000002E-2</v>
      </c>
      <c r="F1862" s="170">
        <v>0.156</v>
      </c>
      <c r="G1862" s="170">
        <v>0.156</v>
      </c>
      <c r="I1862">
        <v>6.18</v>
      </c>
      <c r="J1862">
        <v>1862</v>
      </c>
    </row>
    <row r="1863" spans="1:10">
      <c r="A1863" s="120">
        <v>40214</v>
      </c>
      <c r="B1863">
        <v>4.2946999999999997</v>
      </c>
      <c r="C1863">
        <v>6.4</v>
      </c>
      <c r="D1863" s="170">
        <v>4.0899999999999999E-2</v>
      </c>
      <c r="E1863" s="170">
        <v>4.0899999999999999E-2</v>
      </c>
      <c r="F1863" s="170">
        <v>0.14699999999999999</v>
      </c>
      <c r="G1863" s="170">
        <v>0.14699999999999999</v>
      </c>
      <c r="I1863">
        <v>6.18</v>
      </c>
      <c r="J1863">
        <v>1863</v>
      </c>
    </row>
    <row r="1864" spans="1:10">
      <c r="A1864" s="120">
        <v>40215</v>
      </c>
      <c r="B1864">
        <v>4.2946999999999997</v>
      </c>
      <c r="E1864" s="170">
        <v>4.0899999999999999E-2</v>
      </c>
      <c r="G1864" s="170">
        <v>0.14699999999999999</v>
      </c>
      <c r="I1864">
        <v>6.19</v>
      </c>
      <c r="J1864">
        <v>1864</v>
      </c>
    </row>
    <row r="1865" spans="1:10">
      <c r="A1865" s="120">
        <v>40216</v>
      </c>
      <c r="B1865">
        <v>4.2946999999999997</v>
      </c>
      <c r="E1865" s="170">
        <v>4.0899999999999999E-2</v>
      </c>
      <c r="G1865" s="170">
        <v>0.17399999999999999</v>
      </c>
      <c r="I1865">
        <v>6.19</v>
      </c>
      <c r="J1865">
        <v>1865</v>
      </c>
    </row>
    <row r="1866" spans="1:10">
      <c r="A1866" s="120">
        <v>40217</v>
      </c>
      <c r="B1866">
        <v>4.2946999999999997</v>
      </c>
      <c r="C1866">
        <v>6.52</v>
      </c>
      <c r="E1866" s="170">
        <v>2.6499999999999999E-2</v>
      </c>
      <c r="G1866" s="170">
        <v>0.20100000000000001</v>
      </c>
      <c r="I1866">
        <v>6.2</v>
      </c>
      <c r="J1866">
        <v>1866</v>
      </c>
    </row>
    <row r="1867" spans="1:10">
      <c r="A1867" s="120">
        <v>40218</v>
      </c>
      <c r="B1867">
        <v>4.2946999999999997</v>
      </c>
      <c r="C1867">
        <v>6.7</v>
      </c>
      <c r="E1867" s="170">
        <v>2.6499999999999999E-2</v>
      </c>
      <c r="F1867" s="170">
        <v>0.20100000000000001</v>
      </c>
      <c r="G1867" s="170">
        <v>0.20100000000000001</v>
      </c>
      <c r="I1867">
        <v>6.22</v>
      </c>
      <c r="J1867">
        <v>1867</v>
      </c>
    </row>
    <row r="1868" spans="1:10">
      <c r="A1868" s="120">
        <v>40219</v>
      </c>
      <c r="B1868">
        <v>4.2946999999999997</v>
      </c>
      <c r="C1868">
        <v>6.65</v>
      </c>
      <c r="D1868" s="170">
        <v>2.6499999999999999E-2</v>
      </c>
      <c r="E1868" s="170">
        <v>2.6499999999999999E-2</v>
      </c>
      <c r="F1868" s="170">
        <v>0.192</v>
      </c>
      <c r="G1868" s="170">
        <v>0.192</v>
      </c>
      <c r="I1868">
        <v>6.24</v>
      </c>
      <c r="J1868">
        <v>1868</v>
      </c>
    </row>
    <row r="1869" spans="1:10">
      <c r="A1869" s="120">
        <v>40220</v>
      </c>
      <c r="B1869">
        <v>4.2946999999999997</v>
      </c>
      <c r="C1869">
        <v>6.5</v>
      </c>
      <c r="D1869" s="170">
        <v>1.5900000000000001E-2</v>
      </c>
      <c r="E1869" s="170">
        <v>1.5900000000000001E-2</v>
      </c>
      <c r="F1869" s="170">
        <v>0.17499999999999999</v>
      </c>
      <c r="G1869" s="170">
        <v>0.17499999999999999</v>
      </c>
      <c r="I1869">
        <v>6.24</v>
      </c>
      <c r="J1869">
        <v>1869</v>
      </c>
    </row>
    <row r="1870" spans="1:10">
      <c r="A1870" s="120">
        <v>40221</v>
      </c>
      <c r="B1870">
        <v>4.2946999999999997</v>
      </c>
      <c r="C1870">
        <v>6.25</v>
      </c>
      <c r="D1870" s="170">
        <v>2.4799999999999999E-2</v>
      </c>
      <c r="E1870" s="170">
        <v>2.4799999999999999E-2</v>
      </c>
      <c r="F1870" s="170">
        <v>0.11600000000000001</v>
      </c>
      <c r="G1870" s="170">
        <v>0.11600000000000001</v>
      </c>
      <c r="I1870">
        <v>6.24</v>
      </c>
      <c r="J1870">
        <v>1870</v>
      </c>
    </row>
    <row r="1871" spans="1:10">
      <c r="A1871" s="120">
        <v>40222</v>
      </c>
      <c r="B1871">
        <v>4.2946999999999997</v>
      </c>
      <c r="E1871" s="170">
        <v>2.4799999999999999E-2</v>
      </c>
      <c r="G1871" s="170">
        <v>0.11600000000000001</v>
      </c>
      <c r="I1871">
        <v>6.24</v>
      </c>
      <c r="J1871">
        <v>1871</v>
      </c>
    </row>
    <row r="1872" spans="1:10">
      <c r="A1872" s="120">
        <v>40223</v>
      </c>
      <c r="B1872">
        <v>4.2946999999999997</v>
      </c>
      <c r="E1872" s="170">
        <v>2.4799999999999999E-2</v>
      </c>
      <c r="G1872" s="170">
        <v>0.11600000000000001</v>
      </c>
      <c r="I1872">
        <v>6.26</v>
      </c>
      <c r="J1872">
        <v>1872</v>
      </c>
    </row>
    <row r="1873" spans="1:10">
      <c r="A1873" s="120">
        <v>40224</v>
      </c>
      <c r="B1873">
        <v>4.2946999999999997</v>
      </c>
      <c r="E1873" s="170">
        <v>9.4200000000000006E-2</v>
      </c>
      <c r="G1873" s="170">
        <v>0.14599999999999999</v>
      </c>
      <c r="I1873">
        <v>6.28</v>
      </c>
      <c r="J1873">
        <v>1873</v>
      </c>
    </row>
    <row r="1874" spans="1:10">
      <c r="A1874" s="120">
        <v>40225</v>
      </c>
      <c r="B1874">
        <v>4.2946999999999997</v>
      </c>
      <c r="E1874" s="170">
        <v>9.4200000000000006E-2</v>
      </c>
      <c r="G1874" s="170">
        <v>0.14599999999999999</v>
      </c>
      <c r="I1874">
        <v>6.28</v>
      </c>
      <c r="J1874">
        <v>1874</v>
      </c>
    </row>
    <row r="1875" spans="1:10">
      <c r="A1875" s="120">
        <v>40226</v>
      </c>
      <c r="B1875">
        <v>4.2946999999999997</v>
      </c>
      <c r="C1875">
        <v>6.44</v>
      </c>
      <c r="D1875" s="170">
        <v>9.4200000000000006E-2</v>
      </c>
      <c r="E1875" s="170">
        <v>9.4200000000000006E-2</v>
      </c>
      <c r="F1875" s="170">
        <v>0.14599999999999999</v>
      </c>
      <c r="G1875" s="170">
        <v>0.14599999999999999</v>
      </c>
      <c r="I1875">
        <v>6.29</v>
      </c>
      <c r="J1875">
        <v>1875</v>
      </c>
    </row>
    <row r="1876" spans="1:10">
      <c r="A1876" s="120">
        <v>40227</v>
      </c>
      <c r="B1876">
        <v>4.2946999999999997</v>
      </c>
      <c r="C1876">
        <v>6.53</v>
      </c>
      <c r="D1876" s="170">
        <v>0.10199999999999999</v>
      </c>
      <c r="E1876" s="170">
        <v>0.10199999999999999</v>
      </c>
      <c r="F1876" s="170">
        <v>0.16200000000000001</v>
      </c>
      <c r="G1876" s="170">
        <v>0.16200000000000001</v>
      </c>
      <c r="I1876">
        <v>6.32</v>
      </c>
      <c r="J1876">
        <v>1876</v>
      </c>
    </row>
    <row r="1877" spans="1:10">
      <c r="A1877" s="120">
        <v>40228</v>
      </c>
      <c r="B1877">
        <v>4.2946999999999997</v>
      </c>
      <c r="C1877">
        <v>6.52</v>
      </c>
      <c r="D1877" s="170">
        <v>6.8000000000000005E-2</v>
      </c>
      <c r="E1877" s="170">
        <v>6.8000000000000005E-2</v>
      </c>
      <c r="F1877" s="170">
        <v>0.15</v>
      </c>
      <c r="G1877" s="170">
        <v>0.15</v>
      </c>
      <c r="I1877">
        <v>6.35</v>
      </c>
      <c r="J1877">
        <v>1877</v>
      </c>
    </row>
    <row r="1878" spans="1:10">
      <c r="A1878" s="120">
        <v>40229</v>
      </c>
      <c r="B1878">
        <v>4.2946999999999997</v>
      </c>
      <c r="E1878" s="170">
        <v>6.8000000000000005E-2</v>
      </c>
      <c r="G1878" s="170">
        <v>0.15</v>
      </c>
      <c r="I1878">
        <v>6.36</v>
      </c>
      <c r="J1878">
        <v>1878</v>
      </c>
    </row>
    <row r="1879" spans="1:10">
      <c r="A1879" s="120">
        <v>40230</v>
      </c>
      <c r="B1879">
        <v>4.2946999999999997</v>
      </c>
      <c r="E1879" s="170">
        <v>6.8000000000000005E-2</v>
      </c>
      <c r="G1879" s="170">
        <v>0.15</v>
      </c>
      <c r="I1879">
        <v>6.37</v>
      </c>
      <c r="J1879">
        <v>1879</v>
      </c>
    </row>
    <row r="1880" spans="1:10">
      <c r="A1880" s="120">
        <v>40231</v>
      </c>
      <c r="B1880">
        <v>4.2946999999999997</v>
      </c>
      <c r="C1880">
        <v>6.55</v>
      </c>
      <c r="E1880" s="170">
        <v>5.1900000000000002E-2</v>
      </c>
      <c r="G1880" s="170">
        <v>0.17</v>
      </c>
      <c r="I1880">
        <v>6.4</v>
      </c>
      <c r="J1880">
        <v>1880</v>
      </c>
    </row>
    <row r="1881" spans="1:10">
      <c r="A1881" s="120">
        <v>40232</v>
      </c>
      <c r="B1881">
        <v>4.2946999999999997</v>
      </c>
      <c r="C1881">
        <v>6.55</v>
      </c>
      <c r="E1881" s="170">
        <v>5.1900000000000002E-2</v>
      </c>
      <c r="G1881" s="170">
        <v>0.19</v>
      </c>
      <c r="I1881">
        <v>6.4</v>
      </c>
      <c r="J1881">
        <v>1881</v>
      </c>
    </row>
    <row r="1882" spans="1:10">
      <c r="A1882" s="120">
        <v>40233</v>
      </c>
      <c r="B1882">
        <v>4.2946999999999997</v>
      </c>
      <c r="C1882">
        <v>6.6</v>
      </c>
      <c r="D1882" s="170">
        <v>5.1900000000000002E-2</v>
      </c>
      <c r="E1882" s="170">
        <v>5.1900000000000002E-2</v>
      </c>
      <c r="G1882" s="170">
        <v>0.19</v>
      </c>
      <c r="I1882">
        <v>6.41</v>
      </c>
      <c r="J1882">
        <v>1882</v>
      </c>
    </row>
    <row r="1883" spans="1:10">
      <c r="A1883" s="120">
        <v>40234</v>
      </c>
      <c r="B1883">
        <v>4.2946999999999997</v>
      </c>
      <c r="C1883">
        <v>6.69</v>
      </c>
      <c r="D1883" s="170">
        <v>8.3500000000000005E-2</v>
      </c>
      <c r="E1883" s="170">
        <v>8.3500000000000005E-2</v>
      </c>
      <c r="F1883" s="170">
        <v>0.19</v>
      </c>
      <c r="G1883" s="170">
        <v>0.19</v>
      </c>
      <c r="I1883">
        <v>6.43</v>
      </c>
      <c r="J1883">
        <v>1883</v>
      </c>
    </row>
    <row r="1884" spans="1:10">
      <c r="A1884" s="120">
        <v>40235</v>
      </c>
      <c r="B1884">
        <v>4.2946999999999997</v>
      </c>
      <c r="C1884">
        <v>6.7</v>
      </c>
      <c r="D1884" s="170">
        <v>7.4700000000000003E-2</v>
      </c>
      <c r="E1884" s="170">
        <v>7.4700000000000003E-2</v>
      </c>
      <c r="F1884" s="170">
        <v>0.19600000000000001</v>
      </c>
      <c r="G1884" s="170">
        <v>0.19600000000000001</v>
      </c>
      <c r="I1884">
        <v>6.45</v>
      </c>
      <c r="J1884">
        <v>1884</v>
      </c>
    </row>
    <row r="1885" spans="1:10">
      <c r="A1885" s="120">
        <v>40236</v>
      </c>
      <c r="B1885">
        <v>4.2946999999999997</v>
      </c>
      <c r="E1885" s="170">
        <v>7.4700000000000003E-2</v>
      </c>
      <c r="G1885" s="170">
        <v>0.19600000000000001</v>
      </c>
      <c r="I1885">
        <v>6.46</v>
      </c>
      <c r="J1885">
        <v>1885</v>
      </c>
    </row>
    <row r="1886" spans="1:10">
      <c r="A1886" s="120">
        <v>40237</v>
      </c>
      <c r="B1886">
        <v>4.2946999999999997</v>
      </c>
      <c r="E1886" s="170">
        <v>7.4700000000000003E-2</v>
      </c>
      <c r="G1886" s="170">
        <v>0.20799999999999999</v>
      </c>
      <c r="H1886" s="170">
        <v>0.27010000000000001</v>
      </c>
      <c r="I1886">
        <v>6.48</v>
      </c>
      <c r="J1886">
        <v>1886</v>
      </c>
    </row>
    <row r="1887" spans="1:10">
      <c r="A1887" s="120">
        <v>40238</v>
      </c>
      <c r="B1887">
        <v>4.2946999999999997</v>
      </c>
      <c r="C1887">
        <v>6.71</v>
      </c>
      <c r="E1887" s="170">
        <v>0.1101</v>
      </c>
      <c r="G1887" s="170">
        <v>0.219</v>
      </c>
      <c r="I1887">
        <v>6.5</v>
      </c>
      <c r="J1887">
        <v>1887</v>
      </c>
    </row>
    <row r="1888" spans="1:10">
      <c r="A1888" s="120">
        <v>40239</v>
      </c>
      <c r="B1888">
        <v>4.2946999999999997</v>
      </c>
      <c r="C1888">
        <v>6.85</v>
      </c>
      <c r="E1888" s="170">
        <v>0.1101</v>
      </c>
      <c r="F1888" s="170">
        <v>0.219</v>
      </c>
      <c r="G1888" s="170">
        <v>0.219</v>
      </c>
      <c r="I1888">
        <v>6.52</v>
      </c>
      <c r="J1888">
        <v>1888</v>
      </c>
    </row>
    <row r="1889" spans="1:10">
      <c r="A1889" s="120">
        <v>40240</v>
      </c>
      <c r="B1889">
        <v>4.2946999999999997</v>
      </c>
      <c r="C1889">
        <v>6.91</v>
      </c>
      <c r="D1889" s="170">
        <v>0.1101</v>
      </c>
      <c r="E1889" s="170">
        <v>0.1101</v>
      </c>
      <c r="F1889" s="170">
        <v>0.23</v>
      </c>
      <c r="G1889" s="170">
        <v>0.23</v>
      </c>
      <c r="I1889">
        <v>6.53</v>
      </c>
      <c r="J1889">
        <v>1889</v>
      </c>
    </row>
    <row r="1890" spans="1:10">
      <c r="A1890" s="120">
        <v>40241</v>
      </c>
      <c r="B1890">
        <v>4.2946999999999997</v>
      </c>
      <c r="C1890">
        <v>6.8</v>
      </c>
      <c r="D1890" s="170">
        <v>9.2499999999999999E-2</v>
      </c>
      <c r="E1890" s="170">
        <v>9.2499999999999999E-2</v>
      </c>
      <c r="F1890" s="170">
        <v>0.21</v>
      </c>
      <c r="G1890" s="170">
        <v>0.21</v>
      </c>
      <c r="I1890">
        <v>6.56</v>
      </c>
      <c r="J1890">
        <v>1890</v>
      </c>
    </row>
    <row r="1891" spans="1:10">
      <c r="A1891" s="120">
        <v>40242</v>
      </c>
      <c r="B1891">
        <v>4.2946999999999997</v>
      </c>
      <c r="C1891">
        <v>6.82</v>
      </c>
      <c r="D1891" s="170">
        <v>8.6999999999999994E-2</v>
      </c>
      <c r="E1891" s="170">
        <v>8.6999999999999994E-2</v>
      </c>
      <c r="F1891" s="170">
        <v>0.193</v>
      </c>
      <c r="G1891" s="170">
        <v>0.193</v>
      </c>
      <c r="I1891">
        <v>6.59</v>
      </c>
      <c r="J1891">
        <v>1891</v>
      </c>
    </row>
    <row r="1892" spans="1:10">
      <c r="A1892" s="120">
        <v>40243</v>
      </c>
      <c r="B1892">
        <v>4.2946999999999997</v>
      </c>
      <c r="E1892" s="170">
        <v>8.6999999999999994E-2</v>
      </c>
      <c r="G1892" s="170">
        <v>0.193</v>
      </c>
      <c r="I1892">
        <v>6.6</v>
      </c>
      <c r="J1892">
        <v>1892</v>
      </c>
    </row>
    <row r="1893" spans="1:10">
      <c r="A1893" s="120">
        <v>40244</v>
      </c>
      <c r="B1893">
        <v>4.2946999999999997</v>
      </c>
      <c r="E1893" s="170">
        <v>8.6999999999999994E-2</v>
      </c>
      <c r="G1893" s="170">
        <v>0.20399999999999999</v>
      </c>
      <c r="I1893">
        <v>6.62</v>
      </c>
      <c r="J1893">
        <v>1893</v>
      </c>
    </row>
    <row r="1894" spans="1:10">
      <c r="A1894" s="120">
        <v>40245</v>
      </c>
      <c r="B1894">
        <v>4.2946999999999997</v>
      </c>
      <c r="C1894">
        <v>6.83</v>
      </c>
      <c r="E1894" s="170">
        <v>6.1100000000000002E-2</v>
      </c>
      <c r="G1894" s="170">
        <v>0.215</v>
      </c>
      <c r="I1894">
        <v>6.64</v>
      </c>
      <c r="J1894">
        <v>1894</v>
      </c>
    </row>
    <row r="1895" spans="1:10">
      <c r="A1895" s="120">
        <v>40246</v>
      </c>
      <c r="B1895">
        <v>4.2946999999999997</v>
      </c>
      <c r="C1895">
        <v>6.89</v>
      </c>
      <c r="E1895" s="170">
        <v>6.1100000000000002E-2</v>
      </c>
      <c r="F1895" s="170">
        <v>0.215</v>
      </c>
      <c r="G1895" s="170">
        <v>0.215</v>
      </c>
      <c r="I1895">
        <v>6.65</v>
      </c>
      <c r="J1895">
        <v>1895</v>
      </c>
    </row>
    <row r="1896" spans="1:10">
      <c r="A1896" s="120">
        <v>40247</v>
      </c>
      <c r="B1896">
        <v>4.2946999999999997</v>
      </c>
      <c r="C1896">
        <v>6.89</v>
      </c>
      <c r="D1896" s="170">
        <v>6.1100000000000002E-2</v>
      </c>
      <c r="E1896" s="170">
        <v>6.1100000000000002E-2</v>
      </c>
      <c r="F1896" s="170">
        <v>0.22</v>
      </c>
      <c r="G1896" s="170">
        <v>0.22</v>
      </c>
      <c r="I1896">
        <v>6.66</v>
      </c>
      <c r="J1896">
        <v>1896</v>
      </c>
    </row>
    <row r="1897" spans="1:10">
      <c r="A1897" s="120">
        <v>40248</v>
      </c>
      <c r="B1897">
        <v>4.2946999999999997</v>
      </c>
      <c r="C1897">
        <v>6.85</v>
      </c>
      <c r="D1897" s="170">
        <v>2.6599999999999999E-2</v>
      </c>
      <c r="E1897" s="170">
        <v>2.6599999999999999E-2</v>
      </c>
      <c r="F1897" s="170">
        <v>0.20799999999999999</v>
      </c>
      <c r="G1897" s="170">
        <v>0.20799999999999999</v>
      </c>
      <c r="I1897">
        <v>6.68</v>
      </c>
      <c r="J1897">
        <v>1897</v>
      </c>
    </row>
    <row r="1898" spans="1:10">
      <c r="A1898" s="120">
        <v>40249</v>
      </c>
      <c r="B1898">
        <v>4.2946999999999997</v>
      </c>
      <c r="C1898">
        <v>6.91</v>
      </c>
      <c r="D1898" s="170">
        <v>4.3400000000000001E-2</v>
      </c>
      <c r="E1898" s="170">
        <v>4.3400000000000001E-2</v>
      </c>
      <c r="F1898" s="170">
        <v>0.20200000000000001</v>
      </c>
      <c r="G1898" s="170">
        <v>0.20200000000000001</v>
      </c>
      <c r="I1898">
        <v>6.69</v>
      </c>
      <c r="J1898">
        <v>1898</v>
      </c>
    </row>
    <row r="1899" spans="1:10">
      <c r="A1899" s="120">
        <v>40250</v>
      </c>
      <c r="B1899">
        <v>4.2946999999999997</v>
      </c>
      <c r="E1899" s="170">
        <v>4.3400000000000001E-2</v>
      </c>
      <c r="G1899" s="170">
        <v>0.20200000000000001</v>
      </c>
      <c r="I1899">
        <v>6.69</v>
      </c>
      <c r="J1899">
        <v>1899</v>
      </c>
    </row>
    <row r="1900" spans="1:10">
      <c r="A1900" s="120">
        <v>40251</v>
      </c>
      <c r="B1900">
        <v>4.2946999999999997</v>
      </c>
      <c r="E1900" s="170">
        <v>4.3400000000000001E-2</v>
      </c>
      <c r="G1900" s="170">
        <v>0.2</v>
      </c>
      <c r="I1900">
        <v>6.7</v>
      </c>
      <c r="J1900">
        <v>1900</v>
      </c>
    </row>
    <row r="1901" spans="1:10">
      <c r="A1901" s="120">
        <v>40252</v>
      </c>
      <c r="B1901">
        <v>4.2946999999999997</v>
      </c>
      <c r="C1901">
        <v>6.85</v>
      </c>
      <c r="E1901" s="170">
        <v>4.3400000000000001E-2</v>
      </c>
      <c r="G1901" s="170">
        <v>0.19700000000000001</v>
      </c>
      <c r="I1901">
        <v>6.73</v>
      </c>
      <c r="J1901">
        <v>1901</v>
      </c>
    </row>
    <row r="1902" spans="1:10">
      <c r="A1902" s="120">
        <v>40253</v>
      </c>
      <c r="B1902">
        <v>4.2946999999999997</v>
      </c>
      <c r="C1902">
        <v>6.96</v>
      </c>
      <c r="E1902" s="170">
        <v>4.3400000000000001E-2</v>
      </c>
      <c r="F1902" s="170">
        <v>0.19700000000000001</v>
      </c>
      <c r="G1902" s="170">
        <v>0.19700000000000001</v>
      </c>
      <c r="I1902">
        <v>6.74</v>
      </c>
      <c r="J1902">
        <v>1902</v>
      </c>
    </row>
    <row r="1903" spans="1:10">
      <c r="A1903" s="120">
        <v>40254</v>
      </c>
      <c r="B1903">
        <v>4.2946999999999997</v>
      </c>
      <c r="C1903">
        <v>6.92</v>
      </c>
      <c r="E1903" t="e">
        <v>#DIV/0!</v>
      </c>
      <c r="F1903" s="170">
        <v>0.185</v>
      </c>
      <c r="G1903" s="170">
        <v>0.185</v>
      </c>
      <c r="I1903">
        <v>6.75</v>
      </c>
      <c r="J1903">
        <v>1903</v>
      </c>
    </row>
    <row r="1904" spans="1:10">
      <c r="A1904" s="120">
        <v>40255</v>
      </c>
      <c r="B1904">
        <v>4.2946999999999997</v>
      </c>
      <c r="C1904">
        <v>6.97</v>
      </c>
      <c r="E1904" t="e">
        <v>#DIV/0!</v>
      </c>
      <c r="F1904" s="170">
        <v>0.13100000000000001</v>
      </c>
      <c r="G1904" s="170">
        <v>0.13100000000000001</v>
      </c>
      <c r="I1904">
        <v>6.76</v>
      </c>
      <c r="J1904">
        <v>1904</v>
      </c>
    </row>
    <row r="1905" spans="1:10">
      <c r="A1905" s="120">
        <v>40256</v>
      </c>
      <c r="B1905">
        <v>4.2946999999999997</v>
      </c>
      <c r="E1905" t="e">
        <v>#DIV/0!</v>
      </c>
      <c r="G1905" s="170">
        <v>0.13100000000000001</v>
      </c>
      <c r="I1905">
        <v>6.76</v>
      </c>
      <c r="J1905">
        <v>1905</v>
      </c>
    </row>
    <row r="1906" spans="1:10">
      <c r="A1906" s="120">
        <v>40257</v>
      </c>
      <c r="B1906">
        <v>4.2946999999999997</v>
      </c>
      <c r="E1906" s="170">
        <v>6.4399999999999999E-2</v>
      </c>
      <c r="G1906" s="170">
        <v>0.13100000000000001</v>
      </c>
      <c r="I1906">
        <v>6.78</v>
      </c>
      <c r="J1906">
        <v>1906</v>
      </c>
    </row>
    <row r="1907" spans="1:10">
      <c r="A1907" s="120">
        <v>40258</v>
      </c>
      <c r="B1907">
        <v>4.2946999999999997</v>
      </c>
      <c r="E1907" s="170">
        <v>6.4399999999999999E-2</v>
      </c>
      <c r="G1907" s="170">
        <v>0.161</v>
      </c>
      <c r="I1907">
        <v>6.79</v>
      </c>
      <c r="J1907">
        <v>1907</v>
      </c>
    </row>
    <row r="1908" spans="1:10">
      <c r="A1908" s="120">
        <v>40259</v>
      </c>
      <c r="B1908">
        <v>4.2946999999999997</v>
      </c>
      <c r="C1908">
        <v>6.98</v>
      </c>
      <c r="E1908" s="170">
        <v>6.4399999999999999E-2</v>
      </c>
      <c r="G1908" s="170">
        <v>0.161</v>
      </c>
      <c r="I1908">
        <v>6.81</v>
      </c>
      <c r="J1908">
        <v>1908</v>
      </c>
    </row>
    <row r="1909" spans="1:10">
      <c r="A1909" s="120">
        <v>40260</v>
      </c>
      <c r="B1909">
        <v>4.2946999999999997</v>
      </c>
      <c r="C1909">
        <v>6.85</v>
      </c>
      <c r="E1909" s="170">
        <v>6.4399999999999999E-2</v>
      </c>
      <c r="F1909" s="170">
        <v>0.161</v>
      </c>
      <c r="G1909" s="170">
        <v>0.161</v>
      </c>
      <c r="I1909">
        <v>6.81</v>
      </c>
      <c r="J1909">
        <v>1909</v>
      </c>
    </row>
    <row r="1910" spans="1:10">
      <c r="A1910" s="120">
        <v>40261</v>
      </c>
      <c r="B1910">
        <v>4.2946999999999997</v>
      </c>
      <c r="C1910">
        <v>6.96</v>
      </c>
      <c r="D1910" s="170">
        <v>6.4399999999999999E-2</v>
      </c>
      <c r="E1910" s="170">
        <v>6.4399999999999999E-2</v>
      </c>
      <c r="F1910" s="170">
        <v>0.186</v>
      </c>
      <c r="G1910" s="170">
        <v>0.186</v>
      </c>
      <c r="I1910">
        <v>6.82</v>
      </c>
      <c r="J1910">
        <v>1910</v>
      </c>
    </row>
    <row r="1911" spans="1:10">
      <c r="A1911" s="120">
        <v>40262</v>
      </c>
      <c r="B1911">
        <v>4.2946999999999997</v>
      </c>
      <c r="C1911">
        <v>7.05</v>
      </c>
      <c r="D1911" s="170">
        <v>7.8200000000000006E-2</v>
      </c>
      <c r="E1911" s="170">
        <v>7.8200000000000006E-2</v>
      </c>
      <c r="F1911" s="170">
        <v>0.193</v>
      </c>
      <c r="G1911" s="170">
        <v>0.193</v>
      </c>
      <c r="I1911">
        <v>6.84</v>
      </c>
      <c r="J1911">
        <v>1911</v>
      </c>
    </row>
    <row r="1912" spans="1:10">
      <c r="A1912" s="120">
        <v>40263</v>
      </c>
      <c r="B1912">
        <v>4.2946999999999997</v>
      </c>
      <c r="C1912">
        <v>7.05</v>
      </c>
      <c r="D1912" s="170">
        <v>7.0000000000000007E-2</v>
      </c>
      <c r="E1912" s="170">
        <v>7.0000000000000007E-2</v>
      </c>
      <c r="F1912" s="170">
        <v>0.03</v>
      </c>
      <c r="G1912" s="170">
        <v>0.03</v>
      </c>
      <c r="I1912">
        <v>6.87</v>
      </c>
      <c r="J1912">
        <v>1912</v>
      </c>
    </row>
    <row r="1913" spans="1:10">
      <c r="A1913" s="120">
        <v>40264</v>
      </c>
      <c r="B1913">
        <v>4.2946999999999997</v>
      </c>
      <c r="E1913" s="170">
        <v>7.0000000000000007E-2</v>
      </c>
      <c r="G1913" s="170">
        <v>0.03</v>
      </c>
      <c r="I1913">
        <v>6.88</v>
      </c>
      <c r="J1913">
        <v>1913</v>
      </c>
    </row>
    <row r="1914" spans="1:10">
      <c r="A1914" s="120">
        <v>40265</v>
      </c>
      <c r="B1914">
        <v>4.2946999999999997</v>
      </c>
      <c r="E1914" s="170">
        <v>7.0000000000000007E-2</v>
      </c>
      <c r="G1914" s="170">
        <v>7.8E-2</v>
      </c>
      <c r="I1914">
        <v>6.89</v>
      </c>
      <c r="J1914">
        <v>1914</v>
      </c>
    </row>
    <row r="1915" spans="1:10">
      <c r="A1915" s="120">
        <v>40266</v>
      </c>
      <c r="B1915">
        <v>4.2946999999999997</v>
      </c>
      <c r="C1915">
        <v>6.9</v>
      </c>
      <c r="E1915" s="170">
        <v>7.0000000000000007E-2</v>
      </c>
      <c r="G1915" s="170">
        <v>0.127</v>
      </c>
      <c r="I1915">
        <v>6.9</v>
      </c>
      <c r="J1915">
        <v>1915</v>
      </c>
    </row>
    <row r="1916" spans="1:10">
      <c r="A1916" s="120">
        <v>40267</v>
      </c>
      <c r="B1916">
        <v>4.2946999999999997</v>
      </c>
      <c r="C1916">
        <v>7</v>
      </c>
      <c r="E1916" s="170">
        <v>7.0000000000000007E-2</v>
      </c>
      <c r="F1916" s="170">
        <v>0.127</v>
      </c>
      <c r="G1916" s="170">
        <v>0.127</v>
      </c>
      <c r="I1916">
        <v>6.9</v>
      </c>
      <c r="J1916">
        <v>1916</v>
      </c>
    </row>
    <row r="1917" spans="1:10">
      <c r="A1917" s="120">
        <v>40268</v>
      </c>
      <c r="B1917">
        <v>4.2946999999999997</v>
      </c>
      <c r="E1917" t="e">
        <v>#DIV/0!</v>
      </c>
      <c r="G1917" s="170">
        <v>0.127</v>
      </c>
      <c r="H1917" s="170">
        <v>0.28199999999999997</v>
      </c>
      <c r="I1917">
        <v>6.9</v>
      </c>
      <c r="J1917">
        <v>1917</v>
      </c>
    </row>
    <row r="1918" spans="1:10">
      <c r="A1918" s="120">
        <v>40269</v>
      </c>
      <c r="B1918">
        <v>4.2946999999999997</v>
      </c>
      <c r="E1918" t="e">
        <v>#DIV/0!</v>
      </c>
      <c r="G1918" s="170">
        <v>0.127</v>
      </c>
      <c r="I1918">
        <v>6.91</v>
      </c>
      <c r="J1918">
        <v>1918</v>
      </c>
    </row>
    <row r="1919" spans="1:10">
      <c r="A1919" s="120">
        <v>40270</v>
      </c>
      <c r="B1919">
        <v>4.2946999999999997</v>
      </c>
      <c r="E1919" t="e">
        <v>#DIV/0!</v>
      </c>
      <c r="G1919" s="170">
        <v>0.127</v>
      </c>
      <c r="I1919">
        <v>6.92</v>
      </c>
      <c r="J1919">
        <v>1919</v>
      </c>
    </row>
    <row r="1920" spans="1:10">
      <c r="A1920" s="120">
        <v>40271</v>
      </c>
      <c r="B1920">
        <v>4.2946999999999997</v>
      </c>
      <c r="E1920" s="170">
        <v>5.6000000000000001E-2</v>
      </c>
      <c r="G1920" s="170">
        <v>0.112</v>
      </c>
      <c r="I1920">
        <v>6.92</v>
      </c>
      <c r="J1920">
        <v>1920</v>
      </c>
    </row>
    <row r="1921" spans="1:10">
      <c r="A1921" s="120">
        <v>40272</v>
      </c>
      <c r="B1921">
        <v>4.2946999999999997</v>
      </c>
      <c r="E1921" s="170">
        <v>5.6000000000000001E-2</v>
      </c>
      <c r="G1921" s="170">
        <v>0.112</v>
      </c>
      <c r="I1921">
        <v>6.92</v>
      </c>
      <c r="J1921">
        <v>1921</v>
      </c>
    </row>
    <row r="1922" spans="1:10">
      <c r="A1922" s="120">
        <v>40273</v>
      </c>
      <c r="B1922">
        <v>4.2946999999999997</v>
      </c>
      <c r="C1922">
        <v>7.01</v>
      </c>
      <c r="E1922" s="170">
        <v>5.6000000000000001E-2</v>
      </c>
      <c r="G1922" s="170">
        <v>0.112</v>
      </c>
      <c r="I1922">
        <v>6.93</v>
      </c>
      <c r="J1922">
        <v>1922</v>
      </c>
    </row>
    <row r="1923" spans="1:10">
      <c r="A1923" s="120">
        <v>40274</v>
      </c>
      <c r="B1923">
        <v>4.2946999999999997</v>
      </c>
      <c r="C1923">
        <v>7.07</v>
      </c>
      <c r="E1923" s="170">
        <v>5.6000000000000001E-2</v>
      </c>
      <c r="F1923" s="170">
        <v>0.112</v>
      </c>
      <c r="G1923" s="170">
        <v>0.112</v>
      </c>
      <c r="I1923">
        <v>6.94</v>
      </c>
      <c r="J1923">
        <v>1923</v>
      </c>
    </row>
    <row r="1924" spans="1:10">
      <c r="A1924" s="120">
        <v>40275</v>
      </c>
      <c r="B1924">
        <v>4.2946999999999997</v>
      </c>
      <c r="C1924">
        <v>7.2</v>
      </c>
      <c r="D1924" s="170">
        <v>5.6000000000000001E-2</v>
      </c>
      <c r="E1924" s="170">
        <v>5.6000000000000001E-2</v>
      </c>
      <c r="F1924" s="170">
        <v>0.14099999999999999</v>
      </c>
      <c r="G1924" s="170">
        <v>0.14099999999999999</v>
      </c>
      <c r="I1924">
        <v>6.95</v>
      </c>
      <c r="J1924">
        <v>1924</v>
      </c>
    </row>
    <row r="1925" spans="1:10">
      <c r="A1925" s="120">
        <v>40276</v>
      </c>
      <c r="B1925">
        <v>4.2946999999999997</v>
      </c>
      <c r="C1925">
        <v>7.18</v>
      </c>
      <c r="D1925" s="170">
        <v>4.3900000000000002E-2</v>
      </c>
      <c r="E1925" s="170">
        <v>4.3900000000000002E-2</v>
      </c>
      <c r="F1925" s="170">
        <v>0.129</v>
      </c>
      <c r="G1925" s="170">
        <v>0.129</v>
      </c>
      <c r="I1925">
        <v>6.97</v>
      </c>
      <c r="J1925">
        <v>1925</v>
      </c>
    </row>
    <row r="1926" spans="1:10">
      <c r="A1926" s="120">
        <v>40277</v>
      </c>
      <c r="B1926">
        <v>4.2946999999999997</v>
      </c>
      <c r="C1926">
        <v>7.16</v>
      </c>
      <c r="D1926" s="170">
        <v>4.1000000000000002E-2</v>
      </c>
      <c r="E1926" s="170">
        <v>4.1000000000000002E-2</v>
      </c>
      <c r="G1926" s="170">
        <v>0.129</v>
      </c>
      <c r="I1926">
        <v>6.99</v>
      </c>
      <c r="J1926">
        <v>1926</v>
      </c>
    </row>
    <row r="1927" spans="1:10">
      <c r="A1927" s="120">
        <v>40278</v>
      </c>
      <c r="B1927">
        <v>4.2946999999999997</v>
      </c>
      <c r="E1927" s="170">
        <v>4.1000000000000002E-2</v>
      </c>
      <c r="G1927" s="170">
        <v>0.129</v>
      </c>
      <c r="I1927">
        <v>6.99</v>
      </c>
      <c r="J1927">
        <v>1927</v>
      </c>
    </row>
    <row r="1928" spans="1:10">
      <c r="A1928" s="120">
        <v>40279</v>
      </c>
      <c r="B1928">
        <v>4.2946999999999997</v>
      </c>
      <c r="E1928" s="170">
        <v>4.1000000000000002E-2</v>
      </c>
      <c r="G1928" s="170">
        <v>0.156</v>
      </c>
      <c r="I1928">
        <v>7</v>
      </c>
      <c r="J1928">
        <v>1928</v>
      </c>
    </row>
    <row r="1929" spans="1:10">
      <c r="A1929" s="120">
        <v>40280</v>
      </c>
      <c r="B1929">
        <v>4.2946999999999997</v>
      </c>
      <c r="C1929">
        <v>7.15</v>
      </c>
      <c r="E1929" s="170">
        <v>6.4600000000000005E-2</v>
      </c>
      <c r="G1929" s="170">
        <v>0.156</v>
      </c>
      <c r="I1929">
        <v>7.02</v>
      </c>
      <c r="J1929">
        <v>1929</v>
      </c>
    </row>
    <row r="1930" spans="1:10">
      <c r="A1930" s="120">
        <v>40281</v>
      </c>
      <c r="B1930">
        <v>4.2946999999999997</v>
      </c>
      <c r="C1930">
        <v>7.18</v>
      </c>
      <c r="E1930" s="170">
        <v>6.4600000000000005E-2</v>
      </c>
      <c r="F1930" s="170">
        <v>0.156</v>
      </c>
      <c r="G1930" s="170">
        <v>0.156</v>
      </c>
      <c r="I1930">
        <v>7.02</v>
      </c>
      <c r="J1930">
        <v>1930</v>
      </c>
    </row>
    <row r="1931" spans="1:10">
      <c r="A1931" s="120">
        <v>40282</v>
      </c>
      <c r="B1931">
        <v>4.2946999999999997</v>
      </c>
      <c r="C1931">
        <v>7.28</v>
      </c>
      <c r="D1931" s="170">
        <v>6.4600000000000005E-2</v>
      </c>
      <c r="E1931" s="170">
        <v>6.4600000000000005E-2</v>
      </c>
      <c r="F1931" s="170">
        <v>0.17199999999999999</v>
      </c>
      <c r="G1931" s="170">
        <v>0.17199999999999999</v>
      </c>
      <c r="I1931">
        <v>7.04</v>
      </c>
      <c r="J1931">
        <v>1931</v>
      </c>
    </row>
    <row r="1932" spans="1:10">
      <c r="A1932" s="120">
        <v>40283</v>
      </c>
      <c r="B1932">
        <v>4.2946999999999997</v>
      </c>
      <c r="C1932">
        <v>7.3</v>
      </c>
      <c r="D1932" s="170">
        <v>5.0700000000000002E-2</v>
      </c>
      <c r="E1932" s="170">
        <v>5.0700000000000002E-2</v>
      </c>
      <c r="F1932" s="170">
        <v>0.154</v>
      </c>
      <c r="G1932" s="170">
        <v>0.154</v>
      </c>
      <c r="I1932">
        <v>7.06</v>
      </c>
      <c r="J1932">
        <v>1932</v>
      </c>
    </row>
    <row r="1933" spans="1:10">
      <c r="A1933" s="120">
        <v>40284</v>
      </c>
      <c r="B1933">
        <v>4.2946999999999997</v>
      </c>
      <c r="C1933">
        <v>7.25</v>
      </c>
      <c r="D1933" s="170">
        <v>4.9500000000000002E-2</v>
      </c>
      <c r="E1933" s="170">
        <v>4.9500000000000002E-2</v>
      </c>
      <c r="F1933" s="170">
        <v>0.123</v>
      </c>
      <c r="G1933" s="170">
        <v>0.123</v>
      </c>
      <c r="I1933">
        <v>7.08</v>
      </c>
      <c r="J1933">
        <v>1933</v>
      </c>
    </row>
    <row r="1934" spans="1:10">
      <c r="A1934" s="120">
        <v>40285</v>
      </c>
      <c r="B1934">
        <v>4.2946999999999997</v>
      </c>
      <c r="E1934" s="170">
        <v>4.9500000000000002E-2</v>
      </c>
      <c r="G1934" s="170">
        <v>0.123</v>
      </c>
      <c r="I1934">
        <v>7.09</v>
      </c>
      <c r="J1934">
        <v>1934</v>
      </c>
    </row>
    <row r="1935" spans="1:10">
      <c r="A1935" s="120">
        <v>40286</v>
      </c>
      <c r="B1935">
        <v>4.2946999999999997</v>
      </c>
      <c r="E1935" s="170">
        <v>4.9500000000000002E-2</v>
      </c>
      <c r="G1935" s="170">
        <v>0.13200000000000001</v>
      </c>
      <c r="I1935">
        <v>7.09</v>
      </c>
      <c r="J1935">
        <v>1935</v>
      </c>
    </row>
    <row r="1936" spans="1:10">
      <c r="A1936" s="120">
        <v>40287</v>
      </c>
      <c r="B1936">
        <v>4.2946999999999997</v>
      </c>
      <c r="E1936" s="170">
        <v>4.9500000000000002E-2</v>
      </c>
      <c r="G1936" s="170">
        <v>0.14099999999999999</v>
      </c>
      <c r="I1936">
        <v>7.09</v>
      </c>
      <c r="J1936">
        <v>1936</v>
      </c>
    </row>
    <row r="1937" spans="1:10">
      <c r="A1937" s="120">
        <v>40288</v>
      </c>
      <c r="B1937">
        <v>4.2946999999999997</v>
      </c>
      <c r="C1937">
        <v>7.3</v>
      </c>
      <c r="E1937" s="170">
        <v>4.9500000000000002E-2</v>
      </c>
      <c r="F1937" s="170">
        <v>0.14099999999999999</v>
      </c>
      <c r="G1937" s="170">
        <v>0.14099999999999999</v>
      </c>
      <c r="I1937">
        <v>7.1</v>
      </c>
      <c r="J1937">
        <v>1937</v>
      </c>
    </row>
    <row r="1938" spans="1:10">
      <c r="A1938" s="120">
        <v>40289</v>
      </c>
      <c r="B1938">
        <v>4.2946999999999997</v>
      </c>
      <c r="C1938">
        <v>7.32</v>
      </c>
      <c r="D1938" s="170">
        <v>4.9500000000000002E-2</v>
      </c>
      <c r="E1938" s="170">
        <v>4.9500000000000002E-2</v>
      </c>
      <c r="F1938" s="170">
        <v>0.13200000000000001</v>
      </c>
      <c r="G1938" s="170">
        <v>0.13200000000000001</v>
      </c>
      <c r="I1938">
        <v>7.12</v>
      </c>
      <c r="J1938">
        <v>1938</v>
      </c>
    </row>
    <row r="1939" spans="1:10">
      <c r="A1939" s="120">
        <v>40290</v>
      </c>
      <c r="B1939">
        <v>4.2946999999999997</v>
      </c>
      <c r="C1939">
        <v>7.39</v>
      </c>
      <c r="D1939" s="170">
        <v>7.9699999999999993E-2</v>
      </c>
      <c r="E1939" s="170">
        <v>7.9699999999999993E-2</v>
      </c>
      <c r="F1939" s="170">
        <v>0.11700000000000001</v>
      </c>
      <c r="G1939" s="170">
        <v>0.11700000000000001</v>
      </c>
      <c r="I1939">
        <v>7.14</v>
      </c>
      <c r="J1939">
        <v>1939</v>
      </c>
    </row>
    <row r="1940" spans="1:10">
      <c r="A1940" s="120">
        <v>40291</v>
      </c>
      <c r="B1940">
        <v>4.2946999999999997</v>
      </c>
      <c r="C1940">
        <v>7.41</v>
      </c>
      <c r="D1940" s="170">
        <v>6.5500000000000003E-2</v>
      </c>
      <c r="E1940" s="170">
        <v>6.5500000000000003E-2</v>
      </c>
      <c r="F1940" s="170">
        <v>6.5000000000000002E-2</v>
      </c>
      <c r="G1940" s="170">
        <v>6.5000000000000002E-2</v>
      </c>
      <c r="I1940">
        <v>7.17</v>
      </c>
      <c r="J1940">
        <v>1940</v>
      </c>
    </row>
    <row r="1941" spans="1:10">
      <c r="A1941" s="120">
        <v>40292</v>
      </c>
      <c r="B1941">
        <v>4.2946999999999997</v>
      </c>
      <c r="E1941" s="170">
        <v>6.5500000000000003E-2</v>
      </c>
      <c r="G1941" s="170">
        <v>6.5000000000000002E-2</v>
      </c>
      <c r="I1941">
        <v>7.18</v>
      </c>
      <c r="J1941">
        <v>1941</v>
      </c>
    </row>
    <row r="1942" spans="1:10">
      <c r="A1942" s="120">
        <v>40293</v>
      </c>
      <c r="B1942">
        <v>4.2946999999999997</v>
      </c>
      <c r="E1942" s="170">
        <v>6.5500000000000003E-2</v>
      </c>
      <c r="G1942" s="170">
        <v>8.1000000000000003E-2</v>
      </c>
      <c r="I1942">
        <v>7.19</v>
      </c>
      <c r="J1942">
        <v>1942</v>
      </c>
    </row>
    <row r="1943" spans="1:10">
      <c r="A1943" s="120">
        <v>40294</v>
      </c>
      <c r="B1943">
        <v>4.2946999999999997</v>
      </c>
      <c r="C1943">
        <v>7.4</v>
      </c>
      <c r="E1943" s="170">
        <v>0.1212</v>
      </c>
      <c r="G1943" s="170">
        <v>9.8000000000000004E-2</v>
      </c>
      <c r="I1943">
        <v>7.21</v>
      </c>
      <c r="J1943">
        <v>1943</v>
      </c>
    </row>
    <row r="1944" spans="1:10">
      <c r="A1944" s="120">
        <v>40295</v>
      </c>
      <c r="B1944">
        <v>4.2946999999999997</v>
      </c>
      <c r="C1944">
        <v>7.6</v>
      </c>
      <c r="E1944" s="170">
        <v>0.1212</v>
      </c>
      <c r="F1944" s="170">
        <v>9.8000000000000004E-2</v>
      </c>
      <c r="G1944" s="170">
        <v>9.8000000000000004E-2</v>
      </c>
      <c r="I1944">
        <v>7.23</v>
      </c>
      <c r="J1944">
        <v>1944</v>
      </c>
    </row>
    <row r="1945" spans="1:10">
      <c r="A1945" s="120">
        <v>40296</v>
      </c>
      <c r="B1945">
        <v>4.2946999999999997</v>
      </c>
      <c r="C1945">
        <v>7.73</v>
      </c>
      <c r="D1945" s="170">
        <v>0.1212</v>
      </c>
      <c r="E1945" s="170">
        <v>0.1212</v>
      </c>
      <c r="F1945" s="170">
        <v>0.151</v>
      </c>
      <c r="G1945" s="170">
        <v>0.151</v>
      </c>
      <c r="I1945">
        <v>7.25</v>
      </c>
      <c r="J1945">
        <v>1945</v>
      </c>
    </row>
    <row r="1946" spans="1:10">
      <c r="A1946" s="120">
        <v>40297</v>
      </c>
      <c r="B1946">
        <v>4.2946999999999997</v>
      </c>
      <c r="E1946" s="170">
        <v>0.1212</v>
      </c>
      <c r="G1946" s="170">
        <v>0.14099999999999999</v>
      </c>
      <c r="I1946">
        <v>7.27</v>
      </c>
      <c r="J1946">
        <v>1946</v>
      </c>
    </row>
    <row r="1947" spans="1:10">
      <c r="A1947" s="120">
        <v>40298</v>
      </c>
      <c r="B1947">
        <v>4.2946999999999997</v>
      </c>
      <c r="C1947">
        <v>7.65</v>
      </c>
      <c r="E1947" s="170">
        <v>0.1212</v>
      </c>
      <c r="F1947" s="170">
        <v>0.13100000000000001</v>
      </c>
      <c r="G1947" s="170">
        <v>0.13100000000000001</v>
      </c>
      <c r="H1947" s="170">
        <v>0.31859999999999999</v>
      </c>
      <c r="I1947">
        <v>7.31</v>
      </c>
      <c r="J1947">
        <v>1947</v>
      </c>
    </row>
    <row r="1948" spans="1:10">
      <c r="A1948" s="120">
        <v>40299</v>
      </c>
      <c r="B1948">
        <v>4.2946999999999997</v>
      </c>
      <c r="E1948" s="170">
        <v>0.1212</v>
      </c>
      <c r="G1948" s="170">
        <v>0.13100000000000001</v>
      </c>
      <c r="I1948">
        <v>7.31</v>
      </c>
      <c r="J1948">
        <v>1948</v>
      </c>
    </row>
    <row r="1949" spans="1:10">
      <c r="A1949" s="120">
        <v>40300</v>
      </c>
      <c r="B1949">
        <v>4.2946999999999997</v>
      </c>
      <c r="E1949" s="170">
        <v>0.13500000000000001</v>
      </c>
      <c r="G1949" s="170">
        <v>0.14299999999999999</v>
      </c>
      <c r="I1949">
        <v>7.31</v>
      </c>
      <c r="J1949">
        <v>1949</v>
      </c>
    </row>
    <row r="1950" spans="1:10">
      <c r="A1950" s="120">
        <v>40301</v>
      </c>
      <c r="B1950">
        <v>4.2946999999999997</v>
      </c>
      <c r="C1950">
        <v>7.75</v>
      </c>
      <c r="E1950" s="170">
        <v>0.13500000000000001</v>
      </c>
      <c r="G1950" s="170">
        <v>0.154</v>
      </c>
      <c r="I1950">
        <v>7.33</v>
      </c>
      <c r="J1950">
        <v>1950</v>
      </c>
    </row>
    <row r="1951" spans="1:10">
      <c r="A1951" s="120">
        <v>40302</v>
      </c>
      <c r="B1951">
        <v>4.2946999999999997</v>
      </c>
      <c r="C1951">
        <v>7.75</v>
      </c>
      <c r="E1951" s="170">
        <v>0.13500000000000001</v>
      </c>
      <c r="F1951" s="170">
        <v>0.154</v>
      </c>
      <c r="G1951" s="170">
        <v>0.154</v>
      </c>
      <c r="I1951">
        <v>7.35</v>
      </c>
      <c r="J1951">
        <v>1951</v>
      </c>
    </row>
    <row r="1952" spans="1:10">
      <c r="A1952" s="120">
        <v>40303</v>
      </c>
      <c r="B1952">
        <v>4.2946999999999997</v>
      </c>
      <c r="C1952">
        <v>7.95</v>
      </c>
      <c r="D1952" s="170">
        <v>0.13500000000000001</v>
      </c>
      <c r="E1952" s="170">
        <v>0.13500000000000001</v>
      </c>
      <c r="F1952" s="170">
        <v>0.193</v>
      </c>
      <c r="G1952" s="170">
        <v>0.193</v>
      </c>
      <c r="I1952">
        <v>7.38</v>
      </c>
      <c r="J1952">
        <v>1952</v>
      </c>
    </row>
    <row r="1953" spans="1:10">
      <c r="A1953" s="120">
        <v>40304</v>
      </c>
      <c r="B1953">
        <v>4.2946999999999997</v>
      </c>
      <c r="E1953" s="170">
        <v>0.12690000000000001</v>
      </c>
      <c r="G1953" s="170">
        <v>0.19600000000000001</v>
      </c>
      <c r="I1953">
        <v>7.4</v>
      </c>
      <c r="J1953">
        <v>1953</v>
      </c>
    </row>
    <row r="1954" spans="1:10">
      <c r="A1954" s="120">
        <v>40305</v>
      </c>
      <c r="B1954">
        <v>4.2946999999999997</v>
      </c>
      <c r="C1954">
        <v>8.0500000000000007</v>
      </c>
      <c r="D1954" s="170">
        <v>0.11890000000000001</v>
      </c>
      <c r="E1954" s="170">
        <v>0.11890000000000001</v>
      </c>
      <c r="F1954" s="170">
        <v>0.19900000000000001</v>
      </c>
      <c r="G1954" s="170">
        <v>0.19900000000000001</v>
      </c>
      <c r="I1954">
        <v>7.45</v>
      </c>
      <c r="J1954">
        <v>1954</v>
      </c>
    </row>
    <row r="1955" spans="1:10">
      <c r="A1955" s="120">
        <v>40306</v>
      </c>
      <c r="B1955">
        <v>4.2946999999999997</v>
      </c>
      <c r="E1955" s="170">
        <v>0.11890000000000001</v>
      </c>
      <c r="G1955" s="170">
        <v>0.19900000000000001</v>
      </c>
      <c r="I1955">
        <v>7.46</v>
      </c>
      <c r="J1955">
        <v>1955</v>
      </c>
    </row>
    <row r="1956" spans="1:10">
      <c r="A1956" s="120">
        <v>40307</v>
      </c>
      <c r="B1956">
        <v>4.2946999999999997</v>
      </c>
      <c r="E1956" s="170">
        <v>0.11890000000000001</v>
      </c>
      <c r="G1956" s="170">
        <v>0.223</v>
      </c>
      <c r="I1956">
        <v>7.48</v>
      </c>
      <c r="J1956">
        <v>1956</v>
      </c>
    </row>
    <row r="1957" spans="1:10">
      <c r="A1957" s="120">
        <v>40308</v>
      </c>
      <c r="B1957">
        <v>4.2946999999999997</v>
      </c>
      <c r="C1957">
        <v>8.1999999999999993</v>
      </c>
      <c r="E1957" s="170">
        <v>0.1477</v>
      </c>
      <c r="G1957" s="170">
        <v>0.247</v>
      </c>
      <c r="I1957">
        <v>7.54</v>
      </c>
      <c r="J1957">
        <v>1957</v>
      </c>
    </row>
    <row r="1958" spans="1:10">
      <c r="A1958" s="120">
        <v>40309</v>
      </c>
      <c r="B1958">
        <v>4.2946999999999997</v>
      </c>
      <c r="C1958">
        <v>8.1999999999999993</v>
      </c>
      <c r="E1958" s="170">
        <v>0.1477</v>
      </c>
      <c r="F1958" s="170">
        <v>0.247</v>
      </c>
      <c r="G1958" s="170">
        <v>0.247</v>
      </c>
      <c r="I1958">
        <v>7.57</v>
      </c>
      <c r="J1958">
        <v>1958</v>
      </c>
    </row>
    <row r="1959" spans="1:10">
      <c r="A1959" s="120">
        <v>40310</v>
      </c>
      <c r="B1959">
        <v>4.2946999999999997</v>
      </c>
      <c r="C1959">
        <v>8.1999999999999993</v>
      </c>
      <c r="D1959" s="170">
        <v>0.1477</v>
      </c>
      <c r="E1959" s="170">
        <v>0.1477</v>
      </c>
      <c r="F1959" s="170">
        <v>0.27700000000000002</v>
      </c>
      <c r="G1959" s="170">
        <v>0.27700000000000002</v>
      </c>
      <c r="I1959">
        <v>7.6</v>
      </c>
      <c r="J1959">
        <v>1959</v>
      </c>
    </row>
    <row r="1960" spans="1:10">
      <c r="A1960" s="120">
        <v>40311</v>
      </c>
      <c r="B1960">
        <v>4.2946999999999997</v>
      </c>
      <c r="C1960">
        <v>8.1</v>
      </c>
      <c r="D1960" s="170">
        <v>0.129</v>
      </c>
      <c r="E1960" s="170">
        <v>0.129</v>
      </c>
      <c r="F1960" s="170">
        <v>0.28299999999999997</v>
      </c>
      <c r="G1960" s="170">
        <v>0.28299999999999997</v>
      </c>
      <c r="I1960">
        <v>7.65</v>
      </c>
      <c r="J1960">
        <v>1960</v>
      </c>
    </row>
    <row r="1961" spans="1:10">
      <c r="A1961" s="120">
        <v>40312</v>
      </c>
      <c r="B1961">
        <v>4.2946999999999997</v>
      </c>
      <c r="C1961">
        <v>8.3000000000000007</v>
      </c>
      <c r="D1961" s="170">
        <v>0.14099999999999999</v>
      </c>
      <c r="E1961" s="170">
        <v>0.14099999999999999</v>
      </c>
      <c r="F1961" s="170">
        <v>0.30299999999999999</v>
      </c>
      <c r="G1961" s="170">
        <v>0.30299999999999999</v>
      </c>
      <c r="I1961">
        <v>7.71</v>
      </c>
      <c r="J1961">
        <v>1961</v>
      </c>
    </row>
    <row r="1962" spans="1:10">
      <c r="A1962" s="120">
        <v>40313</v>
      </c>
      <c r="B1962">
        <v>4.2946999999999997</v>
      </c>
      <c r="E1962" s="170">
        <v>0.14099999999999999</v>
      </c>
      <c r="G1962" s="170">
        <v>0.30299999999999999</v>
      </c>
      <c r="I1962">
        <v>7.73</v>
      </c>
      <c r="J1962">
        <v>1962</v>
      </c>
    </row>
    <row r="1963" spans="1:10">
      <c r="A1963" s="120">
        <v>40314</v>
      </c>
      <c r="B1963">
        <v>4.2946999999999997</v>
      </c>
      <c r="E1963" s="170">
        <v>0.14099999999999999</v>
      </c>
      <c r="G1963" s="170">
        <v>0.25800000000000001</v>
      </c>
      <c r="I1963">
        <v>7.75</v>
      </c>
      <c r="J1963">
        <v>1963</v>
      </c>
    </row>
    <row r="1964" spans="1:10">
      <c r="A1964" s="120">
        <v>40315</v>
      </c>
      <c r="B1964">
        <v>4.2946999999999997</v>
      </c>
      <c r="E1964" s="170">
        <v>0.1012</v>
      </c>
      <c r="G1964" s="170">
        <v>0.21299999999999999</v>
      </c>
      <c r="I1964">
        <v>7.78</v>
      </c>
      <c r="J1964">
        <v>1964</v>
      </c>
    </row>
    <row r="1965" spans="1:10">
      <c r="A1965" s="120">
        <v>40316</v>
      </c>
      <c r="B1965">
        <v>4.2946999999999997</v>
      </c>
      <c r="C1965">
        <v>7.92</v>
      </c>
      <c r="E1965" s="170">
        <v>6.1400000000000003E-2</v>
      </c>
      <c r="F1965" s="170">
        <v>0.21299999999999999</v>
      </c>
      <c r="G1965" s="170">
        <v>0.21299999999999999</v>
      </c>
      <c r="I1965">
        <v>7.79</v>
      </c>
      <c r="J1965">
        <v>1965</v>
      </c>
    </row>
    <row r="1966" spans="1:10">
      <c r="A1966" s="120">
        <v>40317</v>
      </c>
      <c r="B1966">
        <v>4.2946999999999997</v>
      </c>
      <c r="C1966">
        <v>7.8419999999999996</v>
      </c>
      <c r="E1966" s="170">
        <v>6.1400000000000003E-2</v>
      </c>
      <c r="F1966" s="170">
        <v>0.20100000000000001</v>
      </c>
      <c r="G1966" s="170">
        <v>0.20100000000000001</v>
      </c>
      <c r="I1966">
        <v>7.79</v>
      </c>
      <c r="J1966">
        <v>1966</v>
      </c>
    </row>
    <row r="1967" spans="1:10">
      <c r="A1967" s="120">
        <v>40318</v>
      </c>
      <c r="B1967">
        <v>4.2946999999999997</v>
      </c>
      <c r="C1967">
        <v>7.7560000000000002</v>
      </c>
      <c r="D1967" s="170">
        <v>6.1400000000000003E-2</v>
      </c>
      <c r="E1967" s="170">
        <v>6.1400000000000003E-2</v>
      </c>
      <c r="F1967" s="170">
        <v>0.188</v>
      </c>
      <c r="G1967" s="170">
        <v>0.188</v>
      </c>
      <c r="I1967">
        <v>7.79</v>
      </c>
      <c r="J1967">
        <v>1967</v>
      </c>
    </row>
    <row r="1968" spans="1:10">
      <c r="A1968" s="120">
        <v>40319</v>
      </c>
      <c r="B1968">
        <v>4.2946999999999997</v>
      </c>
      <c r="C1968">
        <v>7.7480000000000002</v>
      </c>
      <c r="D1968" s="170">
        <v>5.74E-2</v>
      </c>
      <c r="E1968" s="170">
        <v>5.74E-2</v>
      </c>
      <c r="F1968" s="170">
        <v>0.17699999999999999</v>
      </c>
      <c r="G1968" s="170">
        <v>0.17699999999999999</v>
      </c>
      <c r="I1968">
        <v>7.81</v>
      </c>
      <c r="J1968">
        <v>1968</v>
      </c>
    </row>
    <row r="1969" spans="1:10">
      <c r="A1969" s="120">
        <v>40320</v>
      </c>
      <c r="B1969">
        <v>4.2946999999999997</v>
      </c>
      <c r="E1969" s="170">
        <v>5.74E-2</v>
      </c>
      <c r="G1969" s="170">
        <v>0.17699999999999999</v>
      </c>
      <c r="I1969">
        <v>7.84</v>
      </c>
      <c r="J1969">
        <v>1969</v>
      </c>
    </row>
    <row r="1970" spans="1:10">
      <c r="A1970" s="120">
        <v>40321</v>
      </c>
      <c r="B1970">
        <v>4.2946999999999997</v>
      </c>
      <c r="E1970" s="170">
        <v>5.74E-2</v>
      </c>
      <c r="G1970" s="170">
        <v>0.17699999999999999</v>
      </c>
      <c r="I1970">
        <v>7.86</v>
      </c>
      <c r="J1970">
        <v>1970</v>
      </c>
    </row>
    <row r="1971" spans="1:10">
      <c r="A1971" s="120">
        <v>40322</v>
      </c>
      <c r="B1971">
        <v>4.2946999999999997</v>
      </c>
      <c r="C1971">
        <v>7.7480000000000002</v>
      </c>
      <c r="E1971" s="170">
        <v>3.56E-2</v>
      </c>
      <c r="G1971" s="170">
        <v>0.16900000000000001</v>
      </c>
      <c r="I1971">
        <v>7.88</v>
      </c>
      <c r="J1971">
        <v>1971</v>
      </c>
    </row>
    <row r="1972" spans="1:10">
      <c r="A1972" s="120">
        <v>40323</v>
      </c>
      <c r="B1972">
        <v>4.2946999999999997</v>
      </c>
      <c r="C1972">
        <v>7.7380000000000004</v>
      </c>
      <c r="E1972" s="170">
        <v>3.56E-2</v>
      </c>
      <c r="G1972" s="170">
        <v>0.16900000000000001</v>
      </c>
      <c r="I1972">
        <v>7.88</v>
      </c>
      <c r="J1972">
        <v>1972</v>
      </c>
    </row>
    <row r="1973" spans="1:10">
      <c r="A1973" s="120">
        <v>40324</v>
      </c>
      <c r="B1973">
        <v>4.2946999999999997</v>
      </c>
      <c r="C1973">
        <v>7.6710000000000003</v>
      </c>
      <c r="D1973" s="170">
        <v>3.56E-2</v>
      </c>
      <c r="E1973" s="170">
        <v>3.56E-2</v>
      </c>
      <c r="F1973" s="170">
        <v>0.16900000000000001</v>
      </c>
      <c r="G1973" s="170">
        <v>0.16900000000000001</v>
      </c>
      <c r="I1973">
        <v>7.87</v>
      </c>
      <c r="J1973">
        <v>1973</v>
      </c>
    </row>
    <row r="1974" spans="1:10">
      <c r="A1974" s="120">
        <v>40325</v>
      </c>
      <c r="B1974">
        <v>4.2946999999999997</v>
      </c>
      <c r="C1974">
        <v>7.718</v>
      </c>
      <c r="D1974" s="170">
        <v>1.4500000000000001E-2</v>
      </c>
      <c r="E1974" s="170">
        <v>1.4500000000000001E-2</v>
      </c>
      <c r="F1974" s="170">
        <v>0.187</v>
      </c>
      <c r="G1974" s="170">
        <v>0.187</v>
      </c>
      <c r="I1974">
        <v>7.88</v>
      </c>
      <c r="J1974">
        <v>1974</v>
      </c>
    </row>
    <row r="1975" spans="1:10">
      <c r="A1975" s="120">
        <v>40326</v>
      </c>
      <c r="B1975">
        <v>4.2946999999999997</v>
      </c>
      <c r="C1975">
        <v>7.8719999999999999</v>
      </c>
      <c r="D1975" s="170">
        <v>1.7399999999999999E-2</v>
      </c>
      <c r="E1975" s="170">
        <v>1.7399999999999999E-2</v>
      </c>
      <c r="F1975" s="170">
        <v>0.20699999999999999</v>
      </c>
      <c r="G1975" s="170">
        <v>0.20699999999999999</v>
      </c>
      <c r="I1975">
        <v>7.89</v>
      </c>
      <c r="J1975">
        <v>1975</v>
      </c>
    </row>
    <row r="1976" spans="1:10">
      <c r="A1976" s="120">
        <v>40327</v>
      </c>
      <c r="B1976">
        <v>4.2946999999999997</v>
      </c>
      <c r="E1976" s="170">
        <v>1.7399999999999999E-2</v>
      </c>
      <c r="G1976" s="170">
        <v>0.20699999999999999</v>
      </c>
      <c r="I1976">
        <v>7.9</v>
      </c>
      <c r="J1976">
        <v>1976</v>
      </c>
    </row>
    <row r="1977" spans="1:10">
      <c r="A1977" s="120">
        <v>40328</v>
      </c>
      <c r="B1977">
        <v>4.2946999999999997</v>
      </c>
      <c r="E1977" s="170">
        <v>1.7399999999999999E-2</v>
      </c>
      <c r="G1977" s="170">
        <v>0.20699999999999999</v>
      </c>
      <c r="I1977">
        <v>7.9</v>
      </c>
      <c r="J1977">
        <v>1977</v>
      </c>
    </row>
    <row r="1978" spans="1:10">
      <c r="A1978" s="120">
        <v>40329</v>
      </c>
      <c r="B1978">
        <v>4.2946999999999997</v>
      </c>
      <c r="C1978">
        <v>7.89</v>
      </c>
      <c r="E1978" s="170">
        <v>1.6799999999999999E-2</v>
      </c>
      <c r="G1978" s="170">
        <v>0.20399999999999999</v>
      </c>
      <c r="H1978" s="170">
        <v>0.3196</v>
      </c>
      <c r="I1978">
        <v>7.92</v>
      </c>
      <c r="J1978">
        <v>1978</v>
      </c>
    </row>
    <row r="1979" spans="1:10">
      <c r="A1979" s="120">
        <v>40330</v>
      </c>
      <c r="B1979">
        <v>4.2946999999999997</v>
      </c>
      <c r="C1979">
        <v>7.8760000000000003</v>
      </c>
      <c r="E1979" s="170">
        <v>1.6799999999999999E-2</v>
      </c>
      <c r="G1979" s="170">
        <v>0.20399999999999999</v>
      </c>
      <c r="I1979">
        <v>7.91</v>
      </c>
      <c r="J1979">
        <v>1979</v>
      </c>
    </row>
    <row r="1980" spans="1:10">
      <c r="A1980" s="120">
        <v>40331</v>
      </c>
      <c r="B1980">
        <v>4.2946999999999997</v>
      </c>
      <c r="C1980">
        <v>7.8879999999999999</v>
      </c>
      <c r="D1980" s="170">
        <v>1.6799999999999999E-2</v>
      </c>
      <c r="E1980" s="170">
        <v>1.6799999999999999E-2</v>
      </c>
      <c r="F1980" s="170">
        <v>0.20399999999999999</v>
      </c>
      <c r="G1980" s="170">
        <v>0.20399999999999999</v>
      </c>
      <c r="I1980">
        <v>7.91</v>
      </c>
      <c r="J1980">
        <v>1980</v>
      </c>
    </row>
    <row r="1981" spans="1:10">
      <c r="A1981" s="120">
        <v>40332</v>
      </c>
      <c r="B1981">
        <v>4.2946999999999997</v>
      </c>
      <c r="C1981">
        <v>7.8719999999999999</v>
      </c>
      <c r="D1981" s="170">
        <v>1.4800000000000001E-2</v>
      </c>
      <c r="E1981" s="170">
        <v>1.4800000000000001E-2</v>
      </c>
      <c r="F1981" s="170">
        <v>0.19400000000000001</v>
      </c>
      <c r="G1981" s="170">
        <v>0.19400000000000001</v>
      </c>
      <c r="I1981">
        <v>7.92</v>
      </c>
      <c r="J1981">
        <v>1981</v>
      </c>
    </row>
    <row r="1982" spans="1:10">
      <c r="A1982" s="120">
        <v>40333</v>
      </c>
      <c r="B1982">
        <v>4.2946999999999997</v>
      </c>
      <c r="C1982">
        <v>7.84</v>
      </c>
      <c r="D1982" s="170">
        <v>-1.4800000000000001E-2</v>
      </c>
      <c r="E1982" s="170">
        <v>-1.4800000000000001E-2</v>
      </c>
      <c r="F1982" s="170">
        <v>0.16500000000000001</v>
      </c>
      <c r="G1982" s="170">
        <v>0.16500000000000001</v>
      </c>
      <c r="I1982">
        <v>7.92</v>
      </c>
      <c r="J1982">
        <v>1982</v>
      </c>
    </row>
    <row r="1983" spans="1:10">
      <c r="A1983" s="120">
        <v>40334</v>
      </c>
      <c r="B1983">
        <v>4.2946999999999997</v>
      </c>
      <c r="C1983">
        <v>7.84</v>
      </c>
      <c r="E1983" s="170">
        <v>-2.0899999999999998E-2</v>
      </c>
      <c r="F1983" s="170">
        <v>0.16700000000000001</v>
      </c>
      <c r="G1983" s="170">
        <v>0.16700000000000001</v>
      </c>
      <c r="I1983">
        <v>7.92</v>
      </c>
      <c r="J1983">
        <v>1983</v>
      </c>
    </row>
    <row r="1984" spans="1:10">
      <c r="A1984" s="120">
        <v>40335</v>
      </c>
      <c r="B1984">
        <v>4.2946999999999997</v>
      </c>
      <c r="C1984">
        <v>7.84</v>
      </c>
      <c r="D1984" s="170">
        <v>-2.7E-2</v>
      </c>
      <c r="E1984" s="170">
        <v>-2.7E-2</v>
      </c>
      <c r="G1984" s="170">
        <v>0.16700000000000001</v>
      </c>
      <c r="I1984">
        <v>7.91</v>
      </c>
      <c r="J1984">
        <v>1984</v>
      </c>
    </row>
    <row r="1985" spans="1:10">
      <c r="A1985" s="120">
        <v>40336</v>
      </c>
      <c r="B1985">
        <v>4.2946999999999997</v>
      </c>
      <c r="C1985">
        <v>7.87</v>
      </c>
      <c r="E1985" s="170">
        <v>-2.7E-2</v>
      </c>
      <c r="G1985" s="170">
        <v>0.184</v>
      </c>
      <c r="I1985">
        <v>7.91</v>
      </c>
      <c r="J1985">
        <v>1985</v>
      </c>
    </row>
    <row r="1986" spans="1:10">
      <c r="A1986" s="120">
        <v>40337</v>
      </c>
      <c r="B1986">
        <v>4.2946999999999997</v>
      </c>
      <c r="C1986">
        <v>7.8620000000000001</v>
      </c>
      <c r="E1986" s="170">
        <v>-6.2799999999999995E-2</v>
      </c>
      <c r="F1986" s="170">
        <v>0.184</v>
      </c>
      <c r="G1986" s="170">
        <v>0.184</v>
      </c>
      <c r="I1986">
        <v>7.9</v>
      </c>
      <c r="J1986">
        <v>1986</v>
      </c>
    </row>
    <row r="1987" spans="1:10">
      <c r="A1987" s="120">
        <v>40338</v>
      </c>
      <c r="B1987">
        <v>4.2946999999999997</v>
      </c>
      <c r="C1987">
        <v>7.6921999999999997</v>
      </c>
      <c r="D1987" s="170">
        <v>-6.2799999999999995E-2</v>
      </c>
      <c r="E1987" s="170">
        <v>-6.2799999999999995E-2</v>
      </c>
      <c r="G1987" s="170">
        <v>0.184</v>
      </c>
      <c r="I1987">
        <v>7.9</v>
      </c>
      <c r="J1987">
        <v>1987</v>
      </c>
    </row>
    <row r="1988" spans="1:10">
      <c r="A1988" s="120">
        <v>40339</v>
      </c>
      <c r="B1988">
        <v>4.2946999999999997</v>
      </c>
      <c r="C1988">
        <v>7.7619999999999996</v>
      </c>
      <c r="D1988" s="170">
        <v>-5.4300000000000001E-2</v>
      </c>
      <c r="E1988" s="170">
        <v>-5.4300000000000001E-2</v>
      </c>
      <c r="G1988" s="170">
        <v>0.17199999999999999</v>
      </c>
      <c r="I1988">
        <v>7.88</v>
      </c>
      <c r="J1988">
        <v>1988</v>
      </c>
    </row>
    <row r="1989" spans="1:10">
      <c r="A1989" s="120">
        <v>40340</v>
      </c>
      <c r="B1989">
        <v>4.2946999999999997</v>
      </c>
      <c r="C1989">
        <v>7.7619999999999996</v>
      </c>
      <c r="D1989" s="170">
        <v>-5.4300000000000001E-2</v>
      </c>
      <c r="E1989" s="170">
        <v>-5.4300000000000001E-2</v>
      </c>
      <c r="F1989" s="170">
        <v>0.17199999999999999</v>
      </c>
      <c r="G1989" s="170">
        <v>0.17199999999999999</v>
      </c>
      <c r="I1989">
        <v>7.86</v>
      </c>
      <c r="J1989">
        <v>1989</v>
      </c>
    </row>
    <row r="1990" spans="1:10">
      <c r="A1990" s="120">
        <v>40341</v>
      </c>
      <c r="B1990">
        <v>4.2946999999999997</v>
      </c>
      <c r="E1990" s="170">
        <v>-5.4300000000000001E-2</v>
      </c>
      <c r="G1990" s="170">
        <v>0.17199999999999999</v>
      </c>
      <c r="I1990">
        <v>7.84</v>
      </c>
      <c r="J1990">
        <v>1990</v>
      </c>
    </row>
    <row r="1991" spans="1:10">
      <c r="A1991" s="120">
        <v>40342</v>
      </c>
      <c r="B1991">
        <v>4.2946999999999997</v>
      </c>
      <c r="E1991" s="170">
        <v>-5.4300000000000001E-2</v>
      </c>
      <c r="G1991" s="170">
        <v>0.17199999999999999</v>
      </c>
      <c r="I1991">
        <v>7.83</v>
      </c>
      <c r="J1991">
        <v>1991</v>
      </c>
    </row>
    <row r="1992" spans="1:10">
      <c r="A1992" s="120">
        <v>40343</v>
      </c>
      <c r="B1992">
        <v>4.2946999999999997</v>
      </c>
      <c r="C1992">
        <v>7.7055999999999996</v>
      </c>
      <c r="E1992" s="170">
        <v>-4.6800000000000001E-2</v>
      </c>
      <c r="G1992" s="170">
        <v>0.16200000000000001</v>
      </c>
      <c r="I1992">
        <v>7.81</v>
      </c>
      <c r="J1992">
        <v>1992</v>
      </c>
    </row>
    <row r="1993" spans="1:10">
      <c r="A1993" s="120">
        <v>40344</v>
      </c>
      <c r="B1993">
        <v>4.2946999999999997</v>
      </c>
      <c r="C1993">
        <v>7.702</v>
      </c>
      <c r="E1993" s="170">
        <v>-3.9199999999999999E-2</v>
      </c>
      <c r="G1993" s="170">
        <v>0.16200000000000001</v>
      </c>
      <c r="I1993">
        <v>7.8</v>
      </c>
      <c r="J1993">
        <v>1993</v>
      </c>
    </row>
    <row r="1994" spans="1:10">
      <c r="A1994" s="120">
        <v>40345</v>
      </c>
      <c r="B1994">
        <v>4.2946999999999997</v>
      </c>
      <c r="C1994">
        <v>7.6824000000000003</v>
      </c>
      <c r="E1994" s="170">
        <v>-3.9199999999999999E-2</v>
      </c>
      <c r="F1994" s="170">
        <v>0.16200000000000001</v>
      </c>
      <c r="G1994" s="170">
        <v>0.16200000000000001</v>
      </c>
      <c r="I1994">
        <v>7.8</v>
      </c>
      <c r="J1994">
        <v>1994</v>
      </c>
    </row>
    <row r="1995" spans="1:10">
      <c r="A1995" s="120">
        <v>40346</v>
      </c>
      <c r="B1995">
        <v>4.2946999999999997</v>
      </c>
      <c r="C1995">
        <v>7.6079999999999997</v>
      </c>
      <c r="D1995" s="170">
        <v>-3.9199999999999999E-2</v>
      </c>
      <c r="E1995" s="170">
        <v>-3.9199999999999999E-2</v>
      </c>
      <c r="F1995" s="170">
        <v>0.14799999999999999</v>
      </c>
      <c r="G1995" s="170">
        <v>0.14799999999999999</v>
      </c>
      <c r="I1995">
        <v>7.79</v>
      </c>
      <c r="J1995">
        <v>1995</v>
      </c>
    </row>
    <row r="1996" spans="1:10">
      <c r="A1996" s="120">
        <v>40347</v>
      </c>
      <c r="B1996">
        <v>4.2946999999999997</v>
      </c>
      <c r="C1996">
        <v>7.61</v>
      </c>
      <c r="D1996" s="170">
        <v>-2.9399999999999999E-2</v>
      </c>
      <c r="E1996" s="170">
        <v>-2.9399999999999999E-2</v>
      </c>
      <c r="F1996" s="170">
        <v>0.13800000000000001</v>
      </c>
      <c r="G1996" s="170">
        <v>0.13800000000000001</v>
      </c>
      <c r="I1996">
        <v>7.78</v>
      </c>
      <c r="J1996">
        <v>1996</v>
      </c>
    </row>
    <row r="1997" spans="1:10">
      <c r="A1997" s="120">
        <v>40348</v>
      </c>
      <c r="B1997">
        <v>4.2946999999999997</v>
      </c>
      <c r="E1997" s="170">
        <v>-2.9399999999999999E-2</v>
      </c>
      <c r="G1997" s="170">
        <v>0.13800000000000001</v>
      </c>
      <c r="I1997">
        <v>7.77</v>
      </c>
      <c r="J1997">
        <v>1997</v>
      </c>
    </row>
    <row r="1998" spans="1:10">
      <c r="A1998" s="120">
        <v>40349</v>
      </c>
      <c r="B1998">
        <v>4.2946999999999997</v>
      </c>
      <c r="E1998" s="170">
        <v>-2.9399999999999999E-2</v>
      </c>
      <c r="G1998" s="170">
        <v>0.17</v>
      </c>
      <c r="I1998">
        <v>7.77</v>
      </c>
      <c r="J1998">
        <v>1998</v>
      </c>
    </row>
    <row r="1999" spans="1:10">
      <c r="A1999" s="120">
        <v>40350</v>
      </c>
      <c r="B1999">
        <v>4.2946999999999997</v>
      </c>
      <c r="C1999">
        <v>7.8551000000000002</v>
      </c>
      <c r="E1999" s="170">
        <v>3.6700000000000003E-2</v>
      </c>
      <c r="G1999" s="170">
        <v>0.20100000000000001</v>
      </c>
      <c r="I1999">
        <v>7.78</v>
      </c>
      <c r="J1999">
        <v>1999</v>
      </c>
    </row>
    <row r="2000" spans="1:10">
      <c r="A2000" s="120">
        <v>40351</v>
      </c>
      <c r="B2000">
        <v>4.2946999999999997</v>
      </c>
      <c r="C2000">
        <v>7.9744999999999999</v>
      </c>
      <c r="E2000" s="170">
        <v>3.6700000000000003E-2</v>
      </c>
      <c r="F2000" s="170">
        <v>0.20100000000000001</v>
      </c>
      <c r="G2000" s="170">
        <v>0.20100000000000001</v>
      </c>
      <c r="I2000">
        <v>7.79</v>
      </c>
      <c r="J2000">
        <v>2000</v>
      </c>
    </row>
    <row r="2001" spans="1:10">
      <c r="A2001" s="120">
        <v>40352</v>
      </c>
      <c r="B2001">
        <v>4.2946999999999997</v>
      </c>
      <c r="C2001">
        <v>8.0303000000000004</v>
      </c>
      <c r="D2001" s="170">
        <v>3.6700000000000003E-2</v>
      </c>
      <c r="E2001" s="170">
        <v>3.6700000000000003E-2</v>
      </c>
      <c r="F2001" s="170">
        <v>0.22600000000000001</v>
      </c>
      <c r="G2001" s="170">
        <v>0.22600000000000001</v>
      </c>
      <c r="I2001">
        <v>7.8</v>
      </c>
      <c r="J2001">
        <v>2001</v>
      </c>
    </row>
    <row r="2002" spans="1:10">
      <c r="A2002" s="120">
        <v>40353</v>
      </c>
      <c r="B2002">
        <v>4.2946999999999997</v>
      </c>
      <c r="C2002">
        <v>8.0306999999999995</v>
      </c>
      <c r="D2002" s="170">
        <v>3.7999999999999999E-2</v>
      </c>
      <c r="E2002" s="170">
        <v>3.7999999999999999E-2</v>
      </c>
      <c r="G2002" s="170">
        <v>0.22600000000000001</v>
      </c>
      <c r="I2002">
        <v>7.81</v>
      </c>
      <c r="J2002">
        <v>2002</v>
      </c>
    </row>
    <row r="2003" spans="1:10">
      <c r="A2003" s="120">
        <v>40354</v>
      </c>
      <c r="B2003">
        <v>4.2946999999999997</v>
      </c>
      <c r="C2003">
        <v>8.0134000000000007</v>
      </c>
      <c r="D2003" s="170">
        <v>4.4900000000000002E-2</v>
      </c>
      <c r="E2003" s="170">
        <v>4.4900000000000002E-2</v>
      </c>
      <c r="F2003" s="170">
        <v>0.22500000000000001</v>
      </c>
      <c r="G2003" s="170">
        <v>0.22500000000000001</v>
      </c>
      <c r="I2003">
        <v>7.82</v>
      </c>
      <c r="J2003">
        <v>2003</v>
      </c>
    </row>
    <row r="2004" spans="1:10">
      <c r="A2004" s="120">
        <v>40355</v>
      </c>
      <c r="B2004">
        <v>4.2946999999999997</v>
      </c>
      <c r="E2004" s="170">
        <v>4.4900000000000002E-2</v>
      </c>
      <c r="G2004" s="170">
        <v>0.22500000000000001</v>
      </c>
      <c r="I2004">
        <v>7.82</v>
      </c>
      <c r="J2004">
        <v>2004</v>
      </c>
    </row>
    <row r="2005" spans="1:10">
      <c r="A2005" s="120">
        <v>40356</v>
      </c>
      <c r="B2005">
        <v>4.2946999999999997</v>
      </c>
      <c r="E2005" s="170">
        <v>4.4900000000000002E-2</v>
      </c>
      <c r="G2005" s="170">
        <v>0.22500000000000001</v>
      </c>
      <c r="I2005">
        <v>7.83</v>
      </c>
      <c r="J2005">
        <v>2005</v>
      </c>
    </row>
    <row r="2006" spans="1:10">
      <c r="A2006" s="120">
        <v>40357</v>
      </c>
      <c r="B2006">
        <v>4.2946999999999997</v>
      </c>
      <c r="C2006">
        <v>8.0531000000000006</v>
      </c>
      <c r="E2006" s="170">
        <v>2.75E-2</v>
      </c>
      <c r="G2006" s="170">
        <v>0.24299999999999999</v>
      </c>
      <c r="I2006">
        <v>7.84</v>
      </c>
      <c r="J2006">
        <v>2006</v>
      </c>
    </row>
    <row r="2007" spans="1:10">
      <c r="A2007" s="120">
        <v>40358</v>
      </c>
      <c r="B2007">
        <v>4.2946999999999997</v>
      </c>
      <c r="C2007">
        <v>8.0366</v>
      </c>
      <c r="E2007" s="170">
        <v>2.75E-2</v>
      </c>
      <c r="G2007" s="170">
        <v>0.24299999999999999</v>
      </c>
      <c r="I2007">
        <v>7.85</v>
      </c>
      <c r="J2007">
        <v>2007</v>
      </c>
    </row>
    <row r="2008" spans="1:10">
      <c r="A2008" s="120">
        <v>40359</v>
      </c>
      <c r="B2008">
        <v>4.2946999999999997</v>
      </c>
      <c r="C2008">
        <v>8.1054999999999993</v>
      </c>
      <c r="D2008" s="170">
        <v>2.75E-2</v>
      </c>
      <c r="E2008" s="170">
        <v>2.75E-2</v>
      </c>
      <c r="F2008" s="170">
        <v>0.24299999999999999</v>
      </c>
      <c r="G2008" s="170">
        <v>0.24299999999999999</v>
      </c>
      <c r="H2008" s="170">
        <v>0.31850000000000001</v>
      </c>
      <c r="I2008">
        <v>7.86</v>
      </c>
      <c r="J2008">
        <v>2008</v>
      </c>
    </row>
    <row r="2009" spans="1:10">
      <c r="A2009" s="120">
        <v>40360</v>
      </c>
      <c r="B2009">
        <v>4.2946999999999997</v>
      </c>
      <c r="C2009">
        <v>8.0403000000000002</v>
      </c>
      <c r="D2009" s="170">
        <v>2.1100000000000001E-2</v>
      </c>
      <c r="E2009" s="170">
        <v>2.1100000000000001E-2</v>
      </c>
      <c r="F2009" s="170">
        <v>0.24299999999999999</v>
      </c>
      <c r="G2009" s="170">
        <v>0.24299999999999999</v>
      </c>
      <c r="I2009">
        <v>7.86</v>
      </c>
      <c r="J2009">
        <v>2009</v>
      </c>
    </row>
    <row r="2010" spans="1:10">
      <c r="A2010" s="120">
        <v>40361</v>
      </c>
      <c r="B2010">
        <v>4.2946999999999997</v>
      </c>
      <c r="C2010">
        <v>8.0338999999999992</v>
      </c>
      <c r="D2010" s="170">
        <v>1.8700000000000001E-2</v>
      </c>
      <c r="E2010" s="170">
        <v>1.8700000000000001E-2</v>
      </c>
      <c r="F2010" s="170">
        <v>0.24199999999999999</v>
      </c>
      <c r="G2010" s="170">
        <v>0.24199999999999999</v>
      </c>
      <c r="I2010">
        <v>7.87</v>
      </c>
      <c r="J2010">
        <v>2010</v>
      </c>
    </row>
    <row r="2011" spans="1:10">
      <c r="A2011" s="120">
        <v>40362</v>
      </c>
      <c r="B2011">
        <v>4.2946999999999997</v>
      </c>
      <c r="E2011" s="170">
        <v>1.8700000000000001E-2</v>
      </c>
      <c r="G2011" s="170">
        <v>0.24199999999999999</v>
      </c>
      <c r="I2011">
        <v>7.87</v>
      </c>
      <c r="J2011">
        <v>2011</v>
      </c>
    </row>
    <row r="2012" spans="1:10">
      <c r="A2012" s="120">
        <v>40363</v>
      </c>
      <c r="B2012">
        <v>4.2946999999999997</v>
      </c>
      <c r="E2012" s="170">
        <v>7.4999999999999997E-3</v>
      </c>
      <c r="G2012" s="170">
        <v>0.224</v>
      </c>
      <c r="I2012">
        <v>7.87</v>
      </c>
      <c r="J2012">
        <v>2012</v>
      </c>
    </row>
    <row r="2013" spans="1:10">
      <c r="A2013" s="120">
        <v>40364</v>
      </c>
      <c r="B2013">
        <v>4.2946999999999997</v>
      </c>
      <c r="C2013">
        <v>7.8975</v>
      </c>
      <c r="D2013" s="170">
        <v>7.4999999999999997E-3</v>
      </c>
      <c r="E2013" s="170">
        <v>7.4999999999999997E-3</v>
      </c>
      <c r="G2013" s="170">
        <v>0.20599999999999999</v>
      </c>
      <c r="I2013">
        <v>7.87</v>
      </c>
      <c r="J2013">
        <v>2013</v>
      </c>
    </row>
    <row r="2014" spans="1:10">
      <c r="A2014" s="120">
        <v>40365</v>
      </c>
      <c r="B2014">
        <v>4.2946999999999997</v>
      </c>
      <c r="C2014">
        <v>7.8593999999999999</v>
      </c>
      <c r="D2014" s="170">
        <v>2.7000000000000001E-3</v>
      </c>
      <c r="E2014" s="170">
        <v>2.7000000000000001E-3</v>
      </c>
      <c r="F2014" s="170">
        <v>0.20599999999999999</v>
      </c>
      <c r="G2014" s="170">
        <v>0.20599999999999999</v>
      </c>
      <c r="I2014">
        <v>7.87</v>
      </c>
      <c r="J2014">
        <v>2014</v>
      </c>
    </row>
    <row r="2015" spans="1:10">
      <c r="A2015" s="120">
        <v>40366</v>
      </c>
      <c r="B2015">
        <v>4.2946999999999997</v>
      </c>
      <c r="C2015">
        <v>8.0936000000000003</v>
      </c>
      <c r="D2015" s="170">
        <v>2.86E-2</v>
      </c>
      <c r="E2015" s="170">
        <v>2.86E-2</v>
      </c>
      <c r="F2015" s="170">
        <v>0.23200000000000001</v>
      </c>
      <c r="G2015" s="170">
        <v>0.23200000000000001</v>
      </c>
      <c r="I2015">
        <v>7.88</v>
      </c>
      <c r="J2015">
        <v>2015</v>
      </c>
    </row>
    <row r="2016" spans="1:10">
      <c r="A2016" s="120">
        <v>40367</v>
      </c>
      <c r="B2016">
        <v>4.2946999999999997</v>
      </c>
      <c r="C2016">
        <v>8.2890999999999995</v>
      </c>
      <c r="D2016" s="170">
        <v>5.45E-2</v>
      </c>
      <c r="E2016" s="170">
        <v>5.45E-2</v>
      </c>
      <c r="F2016" s="170">
        <v>0.27100000000000002</v>
      </c>
      <c r="G2016" s="170">
        <v>0.27100000000000002</v>
      </c>
      <c r="I2016">
        <v>7.9</v>
      </c>
      <c r="J2016">
        <v>2016</v>
      </c>
    </row>
    <row r="2017" spans="1:10">
      <c r="A2017" s="120">
        <v>40368</v>
      </c>
      <c r="B2017">
        <v>4.2946999999999997</v>
      </c>
      <c r="C2017">
        <v>8.2467000000000006</v>
      </c>
      <c r="D2017" s="170">
        <v>7.2300000000000003E-2</v>
      </c>
      <c r="E2017" s="170">
        <v>7.2300000000000003E-2</v>
      </c>
      <c r="F2017" s="170">
        <v>0.26100000000000001</v>
      </c>
      <c r="G2017" s="170">
        <v>0.26100000000000001</v>
      </c>
      <c r="I2017">
        <v>7.92</v>
      </c>
      <c r="J2017">
        <v>2017</v>
      </c>
    </row>
    <row r="2018" spans="1:10">
      <c r="A2018" s="120">
        <v>40369</v>
      </c>
      <c r="B2018">
        <v>4.2946999999999997</v>
      </c>
      <c r="E2018" s="170">
        <v>7.2300000000000003E-2</v>
      </c>
      <c r="G2018" s="170">
        <v>0.26100000000000001</v>
      </c>
      <c r="I2018">
        <v>7.93</v>
      </c>
      <c r="J2018">
        <v>2018</v>
      </c>
    </row>
    <row r="2019" spans="1:10">
      <c r="A2019" s="120">
        <v>40370</v>
      </c>
      <c r="B2019">
        <v>4.2946999999999997</v>
      </c>
      <c r="E2019" s="170">
        <v>7.2300000000000003E-2</v>
      </c>
      <c r="G2019" s="170">
        <v>0.253</v>
      </c>
      <c r="I2019">
        <v>7.93</v>
      </c>
      <c r="J2019">
        <v>2019</v>
      </c>
    </row>
    <row r="2020" spans="1:10">
      <c r="A2020" s="120">
        <v>40371</v>
      </c>
      <c r="B2020">
        <v>4.2946999999999997</v>
      </c>
      <c r="C2020">
        <v>8.2009000000000007</v>
      </c>
      <c r="E2020" s="170">
        <v>6.1899999999999997E-2</v>
      </c>
      <c r="G2020" s="170">
        <v>0.24399999999999999</v>
      </c>
      <c r="I2020">
        <v>7.96</v>
      </c>
      <c r="J2020">
        <v>2020</v>
      </c>
    </row>
    <row r="2021" spans="1:10">
      <c r="A2021" s="120">
        <v>40372</v>
      </c>
      <c r="B2021">
        <v>4.2946999999999997</v>
      </c>
      <c r="C2021">
        <v>8.1724999999999994</v>
      </c>
      <c r="E2021" s="170">
        <v>6.1899999999999997E-2</v>
      </c>
      <c r="F2021" s="170">
        <v>0.24399999999999999</v>
      </c>
      <c r="G2021" s="170">
        <v>0.24399999999999999</v>
      </c>
      <c r="I2021">
        <v>7.97</v>
      </c>
      <c r="J2021">
        <v>2021</v>
      </c>
    </row>
    <row r="2022" spans="1:10">
      <c r="A2022" s="120">
        <v>40373</v>
      </c>
      <c r="B2022">
        <v>4.2946999999999997</v>
      </c>
      <c r="C2022">
        <v>8.1807999999999996</v>
      </c>
      <c r="D2022" s="170">
        <v>6.1899999999999997E-2</v>
      </c>
      <c r="E2022" s="170">
        <v>6.1899999999999997E-2</v>
      </c>
      <c r="F2022" s="170">
        <v>0.245</v>
      </c>
      <c r="G2022" s="170">
        <v>0.245</v>
      </c>
      <c r="I2022">
        <v>7.97</v>
      </c>
      <c r="J2022">
        <v>2022</v>
      </c>
    </row>
    <row r="2023" spans="1:10">
      <c r="A2023" s="120">
        <v>40374</v>
      </c>
      <c r="B2023">
        <v>4.2946999999999997</v>
      </c>
      <c r="C2023">
        <v>8.1790000000000003</v>
      </c>
      <c r="D2023" s="170">
        <v>6.2199999999999998E-2</v>
      </c>
      <c r="E2023" s="170">
        <v>6.2199999999999998E-2</v>
      </c>
      <c r="F2023" s="170">
        <v>0.245</v>
      </c>
      <c r="G2023" s="170">
        <v>0.245</v>
      </c>
      <c r="I2023">
        <v>8</v>
      </c>
      <c r="J2023">
        <v>2023</v>
      </c>
    </row>
    <row r="2024" spans="1:10">
      <c r="A2024" s="120">
        <v>40375</v>
      </c>
      <c r="B2024">
        <v>4.2946999999999997</v>
      </c>
      <c r="C2024">
        <v>8.2286000000000001</v>
      </c>
      <c r="D2024" s="170">
        <v>7.1300000000000002E-2</v>
      </c>
      <c r="E2024" s="170">
        <v>7.1300000000000002E-2</v>
      </c>
      <c r="F2024" s="170">
        <v>0.26200000000000001</v>
      </c>
      <c r="G2024" s="170">
        <v>0.26200000000000001</v>
      </c>
      <c r="I2024">
        <v>8.02</v>
      </c>
      <c r="J2024">
        <v>2024</v>
      </c>
    </row>
    <row r="2025" spans="1:10">
      <c r="A2025" s="120">
        <v>40376</v>
      </c>
      <c r="B2025">
        <v>4.2946999999999997</v>
      </c>
      <c r="E2025" s="170">
        <v>7.1300000000000002E-2</v>
      </c>
      <c r="G2025" s="170">
        <v>0.26200000000000001</v>
      </c>
      <c r="I2025">
        <v>8.0299999999999994</v>
      </c>
      <c r="J2025">
        <v>2025</v>
      </c>
    </row>
    <row r="2026" spans="1:10">
      <c r="A2026" s="120">
        <v>40377</v>
      </c>
      <c r="B2026">
        <v>4.2946999999999997</v>
      </c>
      <c r="E2026" s="170">
        <v>7.1300000000000002E-2</v>
      </c>
      <c r="G2026" s="170">
        <v>0.252</v>
      </c>
      <c r="I2026">
        <v>8.0500000000000007</v>
      </c>
      <c r="J2026">
        <v>2026</v>
      </c>
    </row>
    <row r="2027" spans="1:10">
      <c r="A2027" s="120">
        <v>40378</v>
      </c>
      <c r="B2027">
        <v>4.2946999999999997</v>
      </c>
      <c r="C2027">
        <v>8.2434999999999992</v>
      </c>
      <c r="E2027" s="170">
        <v>4.65E-2</v>
      </c>
      <c r="G2027" s="170">
        <v>0.24099999999999999</v>
      </c>
      <c r="I2027">
        <v>8.08</v>
      </c>
      <c r="J2027">
        <v>2027</v>
      </c>
    </row>
    <row r="2028" spans="1:10">
      <c r="A2028" s="120">
        <v>40379</v>
      </c>
      <c r="B2028">
        <v>4.2946999999999997</v>
      </c>
      <c r="C2028">
        <v>8.2444000000000006</v>
      </c>
      <c r="E2028" s="170">
        <v>4.65E-2</v>
      </c>
      <c r="F2028" s="170">
        <v>0.24099999999999999</v>
      </c>
      <c r="G2028" s="170">
        <v>0.24099999999999999</v>
      </c>
      <c r="I2028">
        <v>8.09</v>
      </c>
      <c r="J2028">
        <v>2028</v>
      </c>
    </row>
    <row r="2029" spans="1:10">
      <c r="A2029" s="120">
        <v>40380</v>
      </c>
      <c r="B2029">
        <v>4.2946999999999997</v>
      </c>
      <c r="C2029">
        <v>8.2088000000000001</v>
      </c>
      <c r="D2029" s="170">
        <v>4.65E-2</v>
      </c>
      <c r="E2029" s="170">
        <v>4.65E-2</v>
      </c>
      <c r="F2029" s="170">
        <v>0.23899999999999999</v>
      </c>
      <c r="G2029" s="170">
        <v>0.23899999999999999</v>
      </c>
      <c r="I2029">
        <v>8.1</v>
      </c>
      <c r="J2029">
        <v>2029</v>
      </c>
    </row>
    <row r="2030" spans="1:10">
      <c r="A2030" s="120">
        <v>40381</v>
      </c>
      <c r="B2030">
        <v>4.2946999999999997</v>
      </c>
      <c r="C2030">
        <v>8.2308000000000003</v>
      </c>
      <c r="D2030" s="170">
        <v>3.3599999999999998E-2</v>
      </c>
      <c r="E2030" s="170">
        <v>3.3599999999999998E-2</v>
      </c>
      <c r="F2030" s="170">
        <v>0.224</v>
      </c>
      <c r="G2030" s="170">
        <v>0.224</v>
      </c>
      <c r="I2030">
        <v>8.11</v>
      </c>
      <c r="J2030">
        <v>2030</v>
      </c>
    </row>
    <row r="2031" spans="1:10">
      <c r="A2031" s="120">
        <v>40382</v>
      </c>
      <c r="B2031">
        <v>4.2946999999999997</v>
      </c>
      <c r="C2031">
        <v>8.4067000000000007</v>
      </c>
      <c r="D2031" s="170">
        <v>4.8300000000000003E-2</v>
      </c>
      <c r="E2031" s="170">
        <v>4.8300000000000003E-2</v>
      </c>
      <c r="F2031" s="170">
        <v>0.245</v>
      </c>
      <c r="G2031" s="170">
        <v>0.245</v>
      </c>
      <c r="I2031">
        <v>8.1300000000000008</v>
      </c>
      <c r="J2031">
        <v>2031</v>
      </c>
    </row>
    <row r="2032" spans="1:10">
      <c r="A2032" s="120">
        <v>40383</v>
      </c>
      <c r="B2032">
        <v>4.2946999999999997</v>
      </c>
      <c r="E2032" s="170">
        <v>4.8300000000000003E-2</v>
      </c>
      <c r="G2032" s="170">
        <v>0.245</v>
      </c>
      <c r="I2032">
        <v>8.14</v>
      </c>
      <c r="J2032">
        <v>2032</v>
      </c>
    </row>
    <row r="2033" spans="1:10">
      <c r="A2033" s="120">
        <v>40384</v>
      </c>
      <c r="B2033">
        <v>4.2946999999999997</v>
      </c>
      <c r="E2033" s="170">
        <v>4.8300000000000003E-2</v>
      </c>
      <c r="G2033" s="170">
        <v>0.24199999999999999</v>
      </c>
      <c r="I2033">
        <v>8.14</v>
      </c>
      <c r="J2033">
        <v>2033</v>
      </c>
    </row>
    <row r="2034" spans="1:10">
      <c r="A2034" s="120">
        <v>40385</v>
      </c>
      <c r="B2034">
        <v>4.2946999999999997</v>
      </c>
      <c r="C2034">
        <v>8.3707999999999991</v>
      </c>
      <c r="E2034" s="170">
        <v>3.3000000000000002E-2</v>
      </c>
      <c r="G2034" s="170">
        <v>0.23899999999999999</v>
      </c>
      <c r="I2034">
        <v>8.16</v>
      </c>
      <c r="J2034">
        <v>2034</v>
      </c>
    </row>
    <row r="2035" spans="1:10">
      <c r="A2035" s="120">
        <v>40386</v>
      </c>
      <c r="B2035">
        <v>4.2946999999999997</v>
      </c>
      <c r="C2035">
        <v>8.3299000000000003</v>
      </c>
      <c r="E2035" s="170">
        <v>3.3000000000000002E-2</v>
      </c>
      <c r="F2035" s="170">
        <v>0.23899999999999999</v>
      </c>
      <c r="G2035" s="170">
        <v>0.23899999999999999</v>
      </c>
      <c r="I2035">
        <v>8.17</v>
      </c>
      <c r="J2035">
        <v>2035</v>
      </c>
    </row>
    <row r="2036" spans="1:10">
      <c r="A2036" s="120">
        <v>40387</v>
      </c>
      <c r="B2036">
        <v>4.2946999999999997</v>
      </c>
      <c r="C2036">
        <v>8.3073999999999995</v>
      </c>
      <c r="D2036" s="170">
        <v>3.3000000000000002E-2</v>
      </c>
      <c r="E2036" s="170">
        <v>3.3000000000000002E-2</v>
      </c>
      <c r="F2036" s="170">
        <v>0.20899999999999999</v>
      </c>
      <c r="G2036" s="170">
        <v>0.20899999999999999</v>
      </c>
      <c r="I2036">
        <v>8.17</v>
      </c>
      <c r="J2036">
        <v>2036</v>
      </c>
    </row>
    <row r="2037" spans="1:10">
      <c r="A2037" s="120">
        <v>40388</v>
      </c>
      <c r="B2037">
        <v>4.2946999999999997</v>
      </c>
      <c r="C2037">
        <v>8.2809000000000008</v>
      </c>
      <c r="D2037" s="170">
        <v>3.1800000000000002E-2</v>
      </c>
      <c r="E2037" s="170">
        <v>3.1800000000000002E-2</v>
      </c>
      <c r="F2037" s="170">
        <v>0.20300000000000001</v>
      </c>
      <c r="G2037" s="170">
        <v>0.20300000000000001</v>
      </c>
      <c r="I2037">
        <v>8.18</v>
      </c>
      <c r="J2037">
        <v>2037</v>
      </c>
    </row>
    <row r="2038" spans="1:10">
      <c r="A2038" s="120">
        <v>40389</v>
      </c>
      <c r="B2038">
        <v>4.2946999999999997</v>
      </c>
      <c r="C2038">
        <v>8.2898999999999994</v>
      </c>
      <c r="D2038" s="170">
        <v>2.4199999999999999E-2</v>
      </c>
      <c r="E2038" s="170">
        <v>2.4199999999999999E-2</v>
      </c>
      <c r="F2038" s="170">
        <v>0.20599999999999999</v>
      </c>
      <c r="G2038" s="170">
        <v>0.20599999999999999</v>
      </c>
      <c r="I2038">
        <v>8.19</v>
      </c>
      <c r="J2038">
        <v>2038</v>
      </c>
    </row>
    <row r="2039" spans="1:10">
      <c r="A2039" s="120">
        <v>40390</v>
      </c>
      <c r="B2039">
        <v>4.2946999999999997</v>
      </c>
      <c r="E2039" s="170">
        <v>2.4199999999999999E-2</v>
      </c>
      <c r="G2039" s="170">
        <v>0.20599999999999999</v>
      </c>
      <c r="H2039" s="170">
        <v>0.30919999999999997</v>
      </c>
      <c r="I2039">
        <v>8.1999999999999993</v>
      </c>
      <c r="J2039">
        <v>2039</v>
      </c>
    </row>
    <row r="2040" spans="1:10">
      <c r="A2040" s="120">
        <v>40391</v>
      </c>
      <c r="B2040">
        <v>4.2946999999999997</v>
      </c>
      <c r="E2040" s="170">
        <v>2.4199999999999999E-2</v>
      </c>
      <c r="G2040" s="170">
        <v>0.20799999999999999</v>
      </c>
      <c r="I2040">
        <v>8.1999999999999993</v>
      </c>
      <c r="J2040">
        <v>2040</v>
      </c>
    </row>
    <row r="2041" spans="1:10">
      <c r="A2041" s="120">
        <v>40392</v>
      </c>
      <c r="B2041">
        <v>4.2946999999999997</v>
      </c>
      <c r="C2041">
        <v>8.3294999999999995</v>
      </c>
      <c r="E2041" s="170">
        <v>5.8200000000000002E-2</v>
      </c>
      <c r="G2041" s="170">
        <v>0.20899999999999999</v>
      </c>
      <c r="I2041">
        <v>8.2200000000000006</v>
      </c>
      <c r="J2041">
        <v>2041</v>
      </c>
    </row>
    <row r="2042" spans="1:10">
      <c r="A2042" s="120">
        <v>40393</v>
      </c>
      <c r="B2042">
        <v>4.2946999999999997</v>
      </c>
      <c r="C2042">
        <v>8.3294999999999995</v>
      </c>
      <c r="E2042" s="170">
        <v>5.8200000000000002E-2</v>
      </c>
      <c r="F2042" s="170">
        <v>0.20899999999999999</v>
      </c>
      <c r="G2042" s="170">
        <v>0.20899999999999999</v>
      </c>
      <c r="I2042">
        <v>8.2200000000000006</v>
      </c>
      <c r="J2042">
        <v>2042</v>
      </c>
    </row>
    <row r="2043" spans="1:10">
      <c r="A2043" s="120">
        <v>40394</v>
      </c>
      <c r="B2043">
        <v>4.2946999999999997</v>
      </c>
      <c r="C2043">
        <v>8.3453999999999997</v>
      </c>
      <c r="D2043" s="170">
        <v>5.8200000000000002E-2</v>
      </c>
      <c r="E2043" s="170">
        <v>5.8200000000000002E-2</v>
      </c>
      <c r="G2043" s="170">
        <v>0.20599999999999999</v>
      </c>
      <c r="I2043">
        <v>8.23</v>
      </c>
      <c r="J2043">
        <v>2043</v>
      </c>
    </row>
    <row r="2044" spans="1:10">
      <c r="A2044" s="120">
        <v>40395</v>
      </c>
      <c r="B2044">
        <v>4.2946999999999997</v>
      </c>
      <c r="C2044">
        <v>8.3885000000000005</v>
      </c>
      <c r="D2044" s="170">
        <v>6.88E-2</v>
      </c>
      <c r="E2044" s="170">
        <v>6.88E-2</v>
      </c>
      <c r="F2044" s="170">
        <v>0.20399999999999999</v>
      </c>
      <c r="G2044" s="170">
        <v>0.20399999999999999</v>
      </c>
      <c r="I2044">
        <v>8.25</v>
      </c>
      <c r="J2044">
        <v>2044</v>
      </c>
    </row>
    <row r="2045" spans="1:10">
      <c r="A2045" s="120">
        <v>40396</v>
      </c>
      <c r="B2045">
        <v>4.2946999999999997</v>
      </c>
      <c r="C2045">
        <v>8.3885000000000005</v>
      </c>
      <c r="D2045" s="170">
        <v>3.7900000000000003E-2</v>
      </c>
      <c r="E2045" s="170">
        <v>3.7900000000000003E-2</v>
      </c>
      <c r="F2045" s="170">
        <v>0.219</v>
      </c>
      <c r="G2045" s="170">
        <v>0.219</v>
      </c>
      <c r="I2045">
        <v>8.27</v>
      </c>
      <c r="J2045">
        <v>2045</v>
      </c>
    </row>
    <row r="2046" spans="1:10">
      <c r="A2046" s="120">
        <v>40397</v>
      </c>
      <c r="B2046">
        <v>4.2946999999999997</v>
      </c>
      <c r="E2046" s="170">
        <v>3.7900000000000003E-2</v>
      </c>
      <c r="G2046" s="170">
        <v>0.219</v>
      </c>
      <c r="I2046">
        <v>8.2799999999999994</v>
      </c>
      <c r="J2046">
        <v>2046</v>
      </c>
    </row>
    <row r="2047" spans="1:10">
      <c r="A2047" s="120">
        <v>40398</v>
      </c>
      <c r="B2047">
        <v>4.2946999999999997</v>
      </c>
      <c r="E2047" s="170">
        <v>3.7900000000000003E-2</v>
      </c>
      <c r="G2047" s="170">
        <v>0.21099999999999999</v>
      </c>
      <c r="I2047">
        <v>8.2799999999999994</v>
      </c>
      <c r="J2047">
        <v>2047</v>
      </c>
    </row>
    <row r="2048" spans="1:10">
      <c r="A2048" s="120">
        <v>40399</v>
      </c>
      <c r="B2048">
        <v>4.2946999999999997</v>
      </c>
      <c r="C2048">
        <v>8.2385999999999999</v>
      </c>
      <c r="E2048" s="170">
        <v>-6.1000000000000004E-3</v>
      </c>
      <c r="G2048" s="170">
        <v>0.20200000000000001</v>
      </c>
      <c r="I2048">
        <v>8.2799999999999994</v>
      </c>
      <c r="J2048">
        <v>2048</v>
      </c>
    </row>
    <row r="2049" spans="1:10">
      <c r="A2049" s="120">
        <v>40400</v>
      </c>
      <c r="B2049">
        <v>4.2946999999999997</v>
      </c>
      <c r="C2049">
        <v>8.1280999999999999</v>
      </c>
      <c r="E2049" s="170">
        <v>-6.1000000000000004E-3</v>
      </c>
      <c r="F2049" s="170">
        <v>0.20200000000000001</v>
      </c>
      <c r="G2049" s="170">
        <v>0.20200000000000001</v>
      </c>
      <c r="I2049">
        <v>8.27</v>
      </c>
      <c r="J2049">
        <v>2049</v>
      </c>
    </row>
    <row r="2050" spans="1:10">
      <c r="A2050" s="120">
        <v>40401</v>
      </c>
      <c r="B2050">
        <v>4.2946999999999997</v>
      </c>
      <c r="C2050">
        <v>8.1393000000000004</v>
      </c>
      <c r="D2050" s="170">
        <v>-6.1000000000000004E-3</v>
      </c>
      <c r="E2050" s="170">
        <v>-6.1000000000000004E-3</v>
      </c>
      <c r="F2050" s="170">
        <v>0.20499999999999999</v>
      </c>
      <c r="G2050" s="170">
        <v>0.20499999999999999</v>
      </c>
      <c r="I2050">
        <v>8.27</v>
      </c>
      <c r="J2050">
        <v>2050</v>
      </c>
    </row>
    <row r="2051" spans="1:10">
      <c r="A2051" s="120">
        <v>40402</v>
      </c>
      <c r="B2051">
        <v>4.2946999999999997</v>
      </c>
      <c r="C2051">
        <v>8.1123999999999992</v>
      </c>
      <c r="D2051" s="170">
        <v>-6.0000000000000001E-3</v>
      </c>
      <c r="E2051" s="170">
        <v>-6.0000000000000001E-3</v>
      </c>
      <c r="F2051" s="170">
        <v>0.20799999999999999</v>
      </c>
      <c r="G2051" s="170">
        <v>0.20799999999999999</v>
      </c>
      <c r="I2051">
        <v>8.26</v>
      </c>
      <c r="J2051">
        <v>2051</v>
      </c>
    </row>
    <row r="2052" spans="1:10">
      <c r="A2052" s="120">
        <v>40403</v>
      </c>
      <c r="B2052">
        <v>4.2946999999999997</v>
      </c>
      <c r="C2052">
        <v>8.1461000000000006</v>
      </c>
      <c r="D2052" s="170">
        <v>-2.8999999999999998E-3</v>
      </c>
      <c r="E2052" s="170">
        <v>-2.8999999999999998E-3</v>
      </c>
      <c r="F2052" s="170">
        <v>0.20300000000000001</v>
      </c>
      <c r="G2052" s="170">
        <v>0.20300000000000001</v>
      </c>
      <c r="I2052">
        <v>8.26</v>
      </c>
      <c r="J2052">
        <v>2052</v>
      </c>
    </row>
    <row r="2053" spans="1:10">
      <c r="A2053" s="120">
        <v>40404</v>
      </c>
      <c r="B2053">
        <v>4.2946999999999997</v>
      </c>
      <c r="E2053" s="170">
        <v>-2.8999999999999998E-3</v>
      </c>
      <c r="G2053" s="170">
        <v>0.20300000000000001</v>
      </c>
      <c r="I2053">
        <v>8.27</v>
      </c>
      <c r="J2053">
        <v>2053</v>
      </c>
    </row>
    <row r="2054" spans="1:10">
      <c r="A2054" s="120">
        <v>40405</v>
      </c>
      <c r="B2054">
        <v>4.2946999999999997</v>
      </c>
      <c r="E2054" s="170">
        <v>-2.8999999999999998E-3</v>
      </c>
      <c r="G2054" s="170">
        <v>0.20599999999999999</v>
      </c>
      <c r="I2054">
        <v>8.27</v>
      </c>
      <c r="J2054">
        <v>2054</v>
      </c>
    </row>
    <row r="2055" spans="1:10">
      <c r="A2055" s="120">
        <v>40406</v>
      </c>
      <c r="B2055">
        <v>4.2946999999999997</v>
      </c>
      <c r="C2055">
        <v>8.1999999999999993</v>
      </c>
      <c r="E2055" s="170">
        <v>-1.5599999999999999E-2</v>
      </c>
      <c r="G2055" s="170">
        <v>0.20799999999999999</v>
      </c>
      <c r="I2055">
        <v>8.27</v>
      </c>
      <c r="J2055">
        <v>2055</v>
      </c>
    </row>
    <row r="2056" spans="1:10">
      <c r="A2056" s="120">
        <v>40407</v>
      </c>
      <c r="B2056">
        <v>4.2946999999999997</v>
      </c>
      <c r="C2056">
        <v>8.1235999999999997</v>
      </c>
      <c r="E2056" s="170">
        <v>-1.5599999999999999E-2</v>
      </c>
      <c r="F2056" s="170">
        <v>0.20799999999999999</v>
      </c>
      <c r="G2056" s="170">
        <v>0.20799999999999999</v>
      </c>
      <c r="I2056">
        <v>8.26</v>
      </c>
      <c r="J2056">
        <v>2056</v>
      </c>
    </row>
    <row r="2057" spans="1:10">
      <c r="A2057" s="120">
        <v>40408</v>
      </c>
      <c r="B2057">
        <v>4.2946999999999997</v>
      </c>
      <c r="C2057">
        <v>8.1100999999999992</v>
      </c>
      <c r="D2057" s="170">
        <v>-1.5599999999999999E-2</v>
      </c>
      <c r="E2057" s="170">
        <v>-1.5599999999999999E-2</v>
      </c>
      <c r="F2057" s="170">
        <v>0.215</v>
      </c>
      <c r="G2057" s="170">
        <v>0.215</v>
      </c>
      <c r="I2057">
        <v>8.26</v>
      </c>
      <c r="J2057">
        <v>2057</v>
      </c>
    </row>
    <row r="2058" spans="1:10">
      <c r="A2058" s="120">
        <v>40409</v>
      </c>
      <c r="B2058">
        <v>4.2946999999999997</v>
      </c>
      <c r="C2058">
        <v>7.9669999999999996</v>
      </c>
      <c r="D2058" s="170">
        <v>-3.3099999999999997E-2</v>
      </c>
      <c r="E2058" s="170">
        <v>-3.3099999999999997E-2</v>
      </c>
      <c r="F2058" s="170">
        <v>0.221</v>
      </c>
      <c r="G2058" s="170">
        <v>0.221</v>
      </c>
      <c r="I2058">
        <v>8.24</v>
      </c>
      <c r="J2058">
        <v>2058</v>
      </c>
    </row>
    <row r="2059" spans="1:10">
      <c r="A2059" s="120">
        <v>40410</v>
      </c>
      <c r="B2059">
        <v>4.2946999999999997</v>
      </c>
      <c r="C2059">
        <v>8.0150000000000006</v>
      </c>
      <c r="D2059" s="170">
        <v>-2.3E-2</v>
      </c>
      <c r="E2059" s="170">
        <v>-2.3E-2</v>
      </c>
      <c r="F2059" s="170">
        <v>0.251</v>
      </c>
      <c r="G2059" s="170">
        <v>0.251</v>
      </c>
      <c r="I2059">
        <v>8.23</v>
      </c>
      <c r="J2059">
        <v>2059</v>
      </c>
    </row>
    <row r="2060" spans="1:10">
      <c r="A2060" s="120">
        <v>40411</v>
      </c>
      <c r="B2060">
        <v>4.2946999999999997</v>
      </c>
      <c r="E2060" s="170">
        <v>-2.3E-2</v>
      </c>
      <c r="G2060" s="170">
        <v>0.251</v>
      </c>
      <c r="I2060">
        <v>8.24</v>
      </c>
      <c r="J2060">
        <v>2060</v>
      </c>
    </row>
    <row r="2061" spans="1:10">
      <c r="A2061" s="120">
        <v>40412</v>
      </c>
      <c r="B2061">
        <v>4.2946999999999997</v>
      </c>
      <c r="E2061" s="170">
        <v>-2.3E-2</v>
      </c>
      <c r="G2061" s="170">
        <v>0.24299999999999999</v>
      </c>
      <c r="I2061">
        <v>8.24</v>
      </c>
      <c r="J2061">
        <v>2061</v>
      </c>
    </row>
    <row r="2062" spans="1:10">
      <c r="A2062" s="120">
        <v>40413</v>
      </c>
      <c r="B2062">
        <v>4.2946999999999997</v>
      </c>
      <c r="C2062">
        <v>8.0119000000000007</v>
      </c>
      <c r="E2062" s="170">
        <v>-2.2499999999999999E-2</v>
      </c>
      <c r="G2062" s="170">
        <v>0.23499999999999999</v>
      </c>
      <c r="I2062">
        <v>8.2200000000000006</v>
      </c>
      <c r="J2062">
        <v>2062</v>
      </c>
    </row>
    <row r="2063" spans="1:10">
      <c r="A2063" s="120">
        <v>40414</v>
      </c>
      <c r="B2063">
        <v>4.2946999999999997</v>
      </c>
      <c r="C2063">
        <v>7.9622000000000002</v>
      </c>
      <c r="E2063" s="170">
        <v>-2.2499999999999999E-2</v>
      </c>
      <c r="F2063" s="170">
        <v>0.23499999999999999</v>
      </c>
      <c r="G2063" s="170">
        <v>0.23499999999999999</v>
      </c>
      <c r="I2063">
        <v>8.2100000000000009</v>
      </c>
      <c r="J2063">
        <v>2063</v>
      </c>
    </row>
    <row r="2064" spans="1:10">
      <c r="A2064" s="120">
        <v>40415</v>
      </c>
      <c r="B2064">
        <v>4.2946999999999997</v>
      </c>
      <c r="C2064">
        <v>8.1775000000000002</v>
      </c>
      <c r="D2064" s="170">
        <v>-2.2499999999999999E-2</v>
      </c>
      <c r="E2064" s="170">
        <v>-2.2499999999999999E-2</v>
      </c>
      <c r="F2064" s="170">
        <v>0.27600000000000002</v>
      </c>
      <c r="G2064" s="170">
        <v>0.27600000000000002</v>
      </c>
      <c r="I2064">
        <v>8.1999999999999993</v>
      </c>
      <c r="J2064">
        <v>2064</v>
      </c>
    </row>
    <row r="2065" spans="1:10">
      <c r="A2065" s="120">
        <v>40416</v>
      </c>
      <c r="B2065">
        <v>4.2946999999999997</v>
      </c>
      <c r="C2065">
        <v>8.2288999999999994</v>
      </c>
      <c r="D2065" s="170">
        <v>-1.1599999999999999E-2</v>
      </c>
      <c r="E2065" s="170">
        <v>-1.1599999999999999E-2</v>
      </c>
      <c r="F2065" s="170">
        <v>0.29199999999999998</v>
      </c>
      <c r="G2065" s="170">
        <v>0.29199999999999998</v>
      </c>
      <c r="I2065">
        <v>8.1999999999999993</v>
      </c>
      <c r="J2065">
        <v>2065</v>
      </c>
    </row>
    <row r="2066" spans="1:10">
      <c r="A2066" s="120">
        <v>40417</v>
      </c>
      <c r="B2066">
        <v>4.2946999999999997</v>
      </c>
      <c r="C2066">
        <v>8.2288999999999994</v>
      </c>
      <c r="D2066" s="170">
        <v>-8.8999999999999999E-3</v>
      </c>
      <c r="E2066" s="170">
        <v>-8.8999999999999999E-3</v>
      </c>
      <c r="F2066" s="170">
        <v>0.28999999999999998</v>
      </c>
      <c r="G2066" s="170">
        <v>0.28999999999999998</v>
      </c>
      <c r="I2066">
        <v>8.19</v>
      </c>
      <c r="J2066">
        <v>2066</v>
      </c>
    </row>
    <row r="2067" spans="1:10">
      <c r="A2067" s="120">
        <v>40418</v>
      </c>
      <c r="B2067">
        <v>4.2946999999999997</v>
      </c>
      <c r="E2067" s="170">
        <v>-8.8999999999999999E-3</v>
      </c>
      <c r="G2067" s="170">
        <v>0.28999999999999998</v>
      </c>
      <c r="I2067">
        <v>8.19</v>
      </c>
      <c r="J2067">
        <v>2067</v>
      </c>
    </row>
    <row r="2068" spans="1:10">
      <c r="A2068" s="120">
        <v>40419</v>
      </c>
      <c r="B2068">
        <v>4.2946999999999997</v>
      </c>
      <c r="E2068" s="170">
        <v>-8.8999999999999999E-3</v>
      </c>
      <c r="G2068" s="170">
        <v>0.28899999999999998</v>
      </c>
      <c r="I2068">
        <v>8.18</v>
      </c>
      <c r="J2068">
        <v>2068</v>
      </c>
    </row>
    <row r="2069" spans="1:10">
      <c r="A2069" s="120">
        <v>40420</v>
      </c>
      <c r="B2069">
        <v>4.2946999999999997</v>
      </c>
      <c r="C2069">
        <v>8.2288999999999994</v>
      </c>
      <c r="E2069" s="170">
        <v>-9.4000000000000004E-3</v>
      </c>
      <c r="G2069" s="170">
        <v>0.28699999999999998</v>
      </c>
      <c r="I2069">
        <v>8.18</v>
      </c>
      <c r="J2069">
        <v>2069</v>
      </c>
    </row>
    <row r="2070" spans="1:10">
      <c r="A2070" s="120">
        <v>40421</v>
      </c>
      <c r="B2070">
        <v>4.2946999999999997</v>
      </c>
      <c r="C2070">
        <v>8.2560000000000002</v>
      </c>
      <c r="E2070" s="170">
        <v>-9.4000000000000004E-3</v>
      </c>
      <c r="F2070" s="170">
        <v>0.28699999999999998</v>
      </c>
      <c r="G2070" s="170">
        <v>0.28699999999999998</v>
      </c>
      <c r="H2070" s="170">
        <v>0.3004</v>
      </c>
      <c r="I2070">
        <v>8.18</v>
      </c>
      <c r="J2070">
        <v>2070</v>
      </c>
    </row>
    <row r="2071" spans="1:10">
      <c r="A2071" s="120">
        <v>40422</v>
      </c>
      <c r="B2071">
        <v>4.2946999999999997</v>
      </c>
      <c r="C2071">
        <v>8.2461000000000002</v>
      </c>
      <c r="D2071" s="170">
        <v>-9.4000000000000004E-3</v>
      </c>
      <c r="E2071" s="170">
        <v>-9.4000000000000004E-3</v>
      </c>
      <c r="F2071" s="170">
        <v>0.28100000000000003</v>
      </c>
      <c r="G2071" s="170">
        <v>0.28100000000000003</v>
      </c>
      <c r="I2071">
        <v>8.19</v>
      </c>
      <c r="J2071">
        <v>2071</v>
      </c>
    </row>
    <row r="2072" spans="1:10">
      <c r="A2072" s="120">
        <v>40423</v>
      </c>
      <c r="B2072">
        <v>4.2946999999999997</v>
      </c>
      <c r="C2072">
        <v>8.1874000000000002</v>
      </c>
      <c r="D2072" s="170">
        <v>-1.6500000000000001E-2</v>
      </c>
      <c r="E2072" s="170">
        <v>-1.6500000000000001E-2</v>
      </c>
      <c r="F2072" s="170">
        <v>0.27800000000000002</v>
      </c>
      <c r="G2072" s="170">
        <v>0.27800000000000002</v>
      </c>
      <c r="I2072">
        <v>8.18</v>
      </c>
      <c r="J2072">
        <v>2072</v>
      </c>
    </row>
    <row r="2073" spans="1:10">
      <c r="A2073" s="120">
        <v>40424</v>
      </c>
      <c r="B2073">
        <v>4.2946999999999997</v>
      </c>
      <c r="C2073">
        <v>8.1692999999999998</v>
      </c>
      <c r="D2073" s="170">
        <v>-2.0500000000000001E-2</v>
      </c>
      <c r="E2073" s="170">
        <v>-2.0500000000000001E-2</v>
      </c>
      <c r="F2073" s="170">
        <v>0.27900000000000003</v>
      </c>
      <c r="G2073" s="170">
        <v>0.27900000000000003</v>
      </c>
      <c r="I2073">
        <v>8.17</v>
      </c>
      <c r="J2073">
        <v>2073</v>
      </c>
    </row>
    <row r="2074" spans="1:10">
      <c r="A2074" s="120">
        <v>40425</v>
      </c>
      <c r="B2074">
        <v>4.2946999999999997</v>
      </c>
      <c r="E2074" s="170">
        <v>-2.0500000000000001E-2</v>
      </c>
      <c r="G2074" s="170">
        <v>0.27900000000000003</v>
      </c>
      <c r="I2074">
        <v>8.17</v>
      </c>
      <c r="J2074">
        <v>2074</v>
      </c>
    </row>
    <row r="2075" spans="1:10">
      <c r="A2075" s="120">
        <v>40426</v>
      </c>
      <c r="B2075">
        <v>4.2946999999999997</v>
      </c>
      <c r="E2075" s="170">
        <v>-2.0500000000000001E-2</v>
      </c>
      <c r="G2075" s="170">
        <v>0.27600000000000002</v>
      </c>
      <c r="I2075">
        <v>8.16</v>
      </c>
      <c r="J2075">
        <v>2075</v>
      </c>
    </row>
    <row r="2076" spans="1:10">
      <c r="A2076" s="120">
        <v>40427</v>
      </c>
      <c r="B2076">
        <v>4.2946999999999997</v>
      </c>
      <c r="C2076">
        <v>8.1832999999999991</v>
      </c>
      <c r="E2076" s="170">
        <v>-1.26E-2</v>
      </c>
      <c r="G2076" s="170">
        <v>0.27400000000000002</v>
      </c>
      <c r="I2076">
        <v>8.15</v>
      </c>
      <c r="J2076">
        <v>2076</v>
      </c>
    </row>
    <row r="2077" spans="1:10">
      <c r="A2077" s="120">
        <v>40428</v>
      </c>
      <c r="B2077">
        <v>4.2946999999999997</v>
      </c>
      <c r="C2077">
        <v>8.1212999999999997</v>
      </c>
      <c r="E2077" s="170">
        <v>-1.26E-2</v>
      </c>
      <c r="F2077" s="170">
        <v>0.27400000000000002</v>
      </c>
      <c r="G2077" s="170">
        <v>0.27400000000000002</v>
      </c>
      <c r="I2077">
        <v>8.14</v>
      </c>
      <c r="J2077">
        <v>2077</v>
      </c>
    </row>
    <row r="2078" spans="1:10">
      <c r="A2078" s="120">
        <v>40429</v>
      </c>
      <c r="B2078">
        <v>4.2946999999999997</v>
      </c>
      <c r="C2078">
        <v>8.1303000000000001</v>
      </c>
      <c r="D2078" s="170">
        <v>-1.26E-2</v>
      </c>
      <c r="E2078" s="170">
        <v>-1.26E-2</v>
      </c>
      <c r="F2078" s="170">
        <v>0.28699999999999998</v>
      </c>
      <c r="G2078" s="170">
        <v>0.28699999999999998</v>
      </c>
      <c r="I2078">
        <v>8.14</v>
      </c>
      <c r="J2078">
        <v>2078</v>
      </c>
    </row>
    <row r="2079" spans="1:10">
      <c r="A2079" s="120">
        <v>40430</v>
      </c>
      <c r="B2079">
        <v>4.2946999999999997</v>
      </c>
      <c r="C2079">
        <v>8.1011000000000006</v>
      </c>
      <c r="D2079" s="170">
        <v>-2.7000000000000001E-3</v>
      </c>
      <c r="E2079" s="170">
        <v>-2.7000000000000001E-3</v>
      </c>
      <c r="F2079" s="170">
        <v>0.28799999999999998</v>
      </c>
      <c r="G2079" s="170">
        <v>0.28799999999999998</v>
      </c>
      <c r="I2079">
        <v>8.14</v>
      </c>
      <c r="J2079">
        <v>2079</v>
      </c>
    </row>
    <row r="2080" spans="1:10">
      <c r="A2080" s="120">
        <v>40431</v>
      </c>
      <c r="B2080">
        <v>4.2946999999999997</v>
      </c>
      <c r="C2080">
        <v>8.1011000000000006</v>
      </c>
      <c r="D2080" s="170">
        <v>-4.1000000000000003E-3</v>
      </c>
      <c r="E2080" s="170">
        <v>-4.1000000000000003E-3</v>
      </c>
      <c r="F2080" s="170">
        <v>0.311</v>
      </c>
      <c r="G2080" s="170">
        <v>0.311</v>
      </c>
      <c r="I2080">
        <v>8.14</v>
      </c>
      <c r="J2080">
        <v>2080</v>
      </c>
    </row>
    <row r="2081" spans="1:10">
      <c r="A2081" s="120">
        <v>40432</v>
      </c>
      <c r="B2081">
        <v>4.2946999999999997</v>
      </c>
      <c r="E2081" s="170">
        <v>-4.1000000000000003E-3</v>
      </c>
      <c r="G2081" s="170">
        <v>0.311</v>
      </c>
      <c r="I2081">
        <v>8.14</v>
      </c>
      <c r="J2081">
        <v>2081</v>
      </c>
    </row>
    <row r="2082" spans="1:10">
      <c r="A2082" s="120">
        <v>40433</v>
      </c>
      <c r="B2082">
        <v>4.2946999999999997</v>
      </c>
      <c r="E2082" s="170">
        <v>-4.1000000000000003E-3</v>
      </c>
      <c r="G2082" s="170">
        <v>0.315</v>
      </c>
      <c r="I2082">
        <v>8.14</v>
      </c>
      <c r="J2082">
        <v>2082</v>
      </c>
    </row>
    <row r="2083" spans="1:10">
      <c r="A2083" s="120">
        <v>40434</v>
      </c>
      <c r="B2083">
        <v>4.2946999999999997</v>
      </c>
      <c r="C2083">
        <v>8.0909999999999993</v>
      </c>
      <c r="E2083" s="170">
        <v>-1.4200000000000001E-2</v>
      </c>
      <c r="G2083" s="170">
        <v>0.31900000000000001</v>
      </c>
      <c r="I2083">
        <v>8.14</v>
      </c>
      <c r="J2083">
        <v>2083</v>
      </c>
    </row>
    <row r="2084" spans="1:10">
      <c r="A2084" s="120">
        <v>40435</v>
      </c>
      <c r="B2084">
        <v>4.2946999999999997</v>
      </c>
      <c r="C2084">
        <v>8.0602</v>
      </c>
      <c r="E2084" s="170">
        <v>-1.4200000000000001E-2</v>
      </c>
      <c r="F2084" s="170">
        <v>0.31900000000000001</v>
      </c>
      <c r="G2084" s="170">
        <v>0.31900000000000001</v>
      </c>
      <c r="I2084">
        <v>8.1300000000000008</v>
      </c>
      <c r="J2084">
        <v>2084</v>
      </c>
    </row>
    <row r="2085" spans="1:10">
      <c r="A2085" s="120">
        <v>40436</v>
      </c>
      <c r="B2085">
        <v>4.2946999999999997</v>
      </c>
      <c r="C2085">
        <v>8.0785999999999998</v>
      </c>
      <c r="D2085" s="170">
        <v>-1.4200000000000001E-2</v>
      </c>
      <c r="E2085" s="170">
        <v>-1.4200000000000001E-2</v>
      </c>
      <c r="F2085" s="170">
        <v>0.36199999999999999</v>
      </c>
      <c r="G2085" s="170">
        <v>0.36199999999999999</v>
      </c>
      <c r="I2085">
        <v>8.1300000000000008</v>
      </c>
      <c r="J2085">
        <v>2085</v>
      </c>
    </row>
    <row r="2086" spans="1:10">
      <c r="A2086" s="120">
        <v>40437</v>
      </c>
      <c r="B2086">
        <v>4.2946999999999997</v>
      </c>
      <c r="C2086">
        <v>8.1289999999999996</v>
      </c>
      <c r="D2086" s="170">
        <v>1.1999999999999999E-3</v>
      </c>
      <c r="E2086" s="170">
        <v>1.1999999999999999E-3</v>
      </c>
      <c r="F2086" s="170">
        <v>0.44800000000000001</v>
      </c>
      <c r="G2086" s="170">
        <v>0.44800000000000001</v>
      </c>
      <c r="I2086">
        <v>8.1300000000000008</v>
      </c>
      <c r="J2086">
        <v>2086</v>
      </c>
    </row>
    <row r="2087" spans="1:10">
      <c r="A2087" s="120">
        <v>40438</v>
      </c>
      <c r="B2087">
        <v>4.2946999999999997</v>
      </c>
      <c r="C2087">
        <v>8.1348000000000003</v>
      </c>
      <c r="D2087" s="170">
        <v>4.3E-3</v>
      </c>
      <c r="E2087" s="170">
        <v>4.3E-3</v>
      </c>
      <c r="F2087" s="170">
        <v>0.42399999999999999</v>
      </c>
      <c r="G2087" s="170">
        <v>0.42399999999999999</v>
      </c>
      <c r="I2087">
        <v>8.1300000000000008</v>
      </c>
      <c r="J2087">
        <v>2087</v>
      </c>
    </row>
    <row r="2088" spans="1:10">
      <c r="A2088" s="120">
        <v>40439</v>
      </c>
      <c r="B2088">
        <v>4.2946999999999997</v>
      </c>
      <c r="E2088" s="170">
        <v>4.3E-3</v>
      </c>
      <c r="G2088" s="170">
        <v>0.42399999999999999</v>
      </c>
      <c r="I2088">
        <v>8.1300000000000008</v>
      </c>
      <c r="J2088">
        <v>2088</v>
      </c>
    </row>
    <row r="2089" spans="1:10">
      <c r="A2089" s="120">
        <v>40440</v>
      </c>
      <c r="B2089">
        <v>4.2946999999999997</v>
      </c>
      <c r="E2089" s="170">
        <v>4.3E-3</v>
      </c>
      <c r="G2089" s="170">
        <v>0.436</v>
      </c>
      <c r="I2089">
        <v>8.14</v>
      </c>
      <c r="J2089">
        <v>2089</v>
      </c>
    </row>
    <row r="2090" spans="1:10">
      <c r="A2090" s="120">
        <v>40441</v>
      </c>
      <c r="B2090">
        <v>4.2946999999999997</v>
      </c>
      <c r="C2090">
        <v>8.1371000000000002</v>
      </c>
      <c r="E2090" s="170">
        <v>1.41E-2</v>
      </c>
      <c r="G2090" s="170">
        <v>0.44800000000000001</v>
      </c>
      <c r="I2090">
        <v>8.14</v>
      </c>
      <c r="J2090">
        <v>2090</v>
      </c>
    </row>
    <row r="2091" spans="1:10">
      <c r="A2091" s="120">
        <v>40442</v>
      </c>
      <c r="B2091">
        <v>4.2946999999999997</v>
      </c>
      <c r="C2091">
        <v>8.1145999999999994</v>
      </c>
      <c r="E2091" s="170">
        <v>1.41E-2</v>
      </c>
      <c r="F2091" s="170">
        <v>0.44800000000000001</v>
      </c>
      <c r="G2091" s="170">
        <v>0.44800000000000001</v>
      </c>
      <c r="I2091">
        <v>8.14</v>
      </c>
      <c r="J2091">
        <v>2091</v>
      </c>
    </row>
    <row r="2092" spans="1:10">
      <c r="A2092" s="120">
        <v>40443</v>
      </c>
      <c r="B2092">
        <v>4.2946999999999997</v>
      </c>
      <c r="C2092">
        <v>8.1145999999999994</v>
      </c>
      <c r="D2092" s="170">
        <v>1.41E-2</v>
      </c>
      <c r="E2092" s="170">
        <v>1.41E-2</v>
      </c>
      <c r="F2092" s="170">
        <v>0.435</v>
      </c>
      <c r="G2092" s="170">
        <v>0.435</v>
      </c>
      <c r="I2092">
        <v>8.14</v>
      </c>
      <c r="J2092">
        <v>2092</v>
      </c>
    </row>
    <row r="2093" spans="1:10">
      <c r="A2093" s="120">
        <v>40444</v>
      </c>
      <c r="B2093">
        <v>4.2946999999999997</v>
      </c>
      <c r="C2093">
        <v>8.0944000000000003</v>
      </c>
      <c r="D2093" s="170">
        <v>1.7899999999999999E-2</v>
      </c>
      <c r="E2093" s="170">
        <v>1.7899999999999999E-2</v>
      </c>
      <c r="F2093" s="170">
        <v>0.45200000000000001</v>
      </c>
      <c r="G2093" s="170">
        <v>0.45200000000000001</v>
      </c>
      <c r="I2093">
        <v>8.14</v>
      </c>
      <c r="J2093">
        <v>2093</v>
      </c>
    </row>
    <row r="2094" spans="1:10">
      <c r="A2094" s="120">
        <v>40445</v>
      </c>
      <c r="B2094">
        <v>4.2946999999999997</v>
      </c>
      <c r="C2094">
        <v>8.1416000000000004</v>
      </c>
      <c r="D2094" s="170">
        <v>-3.2000000000000002E-3</v>
      </c>
      <c r="E2094" s="170">
        <v>-3.2000000000000002E-3</v>
      </c>
      <c r="F2094" s="170">
        <v>0.45300000000000001</v>
      </c>
      <c r="G2094" s="170">
        <v>0.45300000000000001</v>
      </c>
      <c r="I2094">
        <v>8.15</v>
      </c>
      <c r="J2094">
        <v>2094</v>
      </c>
    </row>
    <row r="2095" spans="1:10">
      <c r="A2095" s="120">
        <v>40446</v>
      </c>
      <c r="B2095">
        <v>4.2946999999999997</v>
      </c>
      <c r="E2095" s="170">
        <v>-3.2000000000000002E-3</v>
      </c>
      <c r="G2095" s="170">
        <v>0.45300000000000001</v>
      </c>
      <c r="I2095">
        <v>8.15</v>
      </c>
      <c r="J2095">
        <v>2095</v>
      </c>
    </row>
    <row r="2096" spans="1:10">
      <c r="A2096" s="120">
        <v>40447</v>
      </c>
      <c r="B2096">
        <v>4.2946999999999997</v>
      </c>
      <c r="E2096" s="170">
        <v>-3.2000000000000002E-3</v>
      </c>
      <c r="G2096" s="170">
        <v>0.48199999999999998</v>
      </c>
      <c r="I2096">
        <v>8.15</v>
      </c>
      <c r="J2096">
        <v>2096</v>
      </c>
    </row>
    <row r="2097" spans="1:10">
      <c r="A2097" s="120">
        <v>40448</v>
      </c>
      <c r="B2097">
        <v>4.2946999999999997</v>
      </c>
      <c r="C2097">
        <v>8.0989000000000004</v>
      </c>
      <c r="E2097" s="170">
        <v>-1.21E-2</v>
      </c>
      <c r="G2097" s="170">
        <v>0.51100000000000001</v>
      </c>
      <c r="I2097">
        <v>8.14</v>
      </c>
      <c r="J2097">
        <v>2097</v>
      </c>
    </row>
    <row r="2098" spans="1:10">
      <c r="A2098" s="120">
        <v>40449</v>
      </c>
      <c r="B2098">
        <v>4.2946999999999997</v>
      </c>
      <c r="C2098">
        <v>8.1105999999999998</v>
      </c>
      <c r="E2098" s="170">
        <v>-1.21E-2</v>
      </c>
      <c r="F2098" s="170">
        <v>0.51100000000000001</v>
      </c>
      <c r="G2098" s="170">
        <v>0.51100000000000001</v>
      </c>
      <c r="I2098">
        <v>8.14</v>
      </c>
      <c r="J2098">
        <v>2098</v>
      </c>
    </row>
    <row r="2099" spans="1:10">
      <c r="A2099" s="120">
        <v>40450</v>
      </c>
      <c r="B2099">
        <v>4.2946999999999997</v>
      </c>
      <c r="C2099">
        <v>8.1196000000000002</v>
      </c>
      <c r="D2099" s="170">
        <v>-1.21E-2</v>
      </c>
      <c r="E2099" s="170">
        <v>-1.21E-2</v>
      </c>
      <c r="F2099" s="170">
        <v>0.50700000000000001</v>
      </c>
      <c r="G2099" s="170">
        <v>0.50700000000000001</v>
      </c>
      <c r="I2099">
        <v>8.14</v>
      </c>
      <c r="J2099">
        <v>2099</v>
      </c>
    </row>
    <row r="2100" spans="1:10">
      <c r="A2100" s="120">
        <v>40451</v>
      </c>
      <c r="B2100">
        <v>4.2946999999999997</v>
      </c>
      <c r="C2100">
        <v>8.1196000000000002</v>
      </c>
      <c r="D2100" s="170">
        <v>-1.5299999999999999E-2</v>
      </c>
      <c r="E2100" s="170">
        <v>-1.5299999999999999E-2</v>
      </c>
      <c r="F2100" s="170">
        <v>0.48</v>
      </c>
      <c r="G2100" s="170">
        <v>0.48</v>
      </c>
      <c r="H2100" s="170">
        <v>0.28460000000000002</v>
      </c>
      <c r="I2100">
        <v>8.1300000000000008</v>
      </c>
      <c r="J2100">
        <v>2100</v>
      </c>
    </row>
    <row r="2101" spans="1:10">
      <c r="A2101" s="120">
        <v>40452</v>
      </c>
      <c r="B2101">
        <v>4.2946999999999997</v>
      </c>
      <c r="C2101">
        <v>8.0912000000000006</v>
      </c>
      <c r="D2101" s="170">
        <v>-1.7600000000000001E-2</v>
      </c>
      <c r="E2101" s="170">
        <v>-1.7600000000000001E-2</v>
      </c>
      <c r="F2101" s="170">
        <v>0.48299999999999998</v>
      </c>
      <c r="G2101" s="170">
        <v>0.48299999999999998</v>
      </c>
      <c r="I2101">
        <v>8.1300000000000008</v>
      </c>
      <c r="J2101">
        <v>2101</v>
      </c>
    </row>
    <row r="2102" spans="1:10">
      <c r="A2102" s="120">
        <v>40453</v>
      </c>
      <c r="B2102">
        <v>4.2946999999999997</v>
      </c>
      <c r="E2102" s="170">
        <v>-1.7600000000000001E-2</v>
      </c>
      <c r="G2102" s="170">
        <v>0.48299999999999998</v>
      </c>
      <c r="I2102">
        <v>8.1199999999999992</v>
      </c>
      <c r="J2102">
        <v>2102</v>
      </c>
    </row>
    <row r="2103" spans="1:10">
      <c r="A2103" s="120">
        <v>40454</v>
      </c>
      <c r="B2103">
        <v>4.2946999999999997</v>
      </c>
      <c r="E2103" s="170">
        <v>-1.7600000000000001E-2</v>
      </c>
      <c r="G2103" s="170">
        <v>0.46100000000000002</v>
      </c>
      <c r="I2103">
        <v>8.1199999999999992</v>
      </c>
      <c r="J2103">
        <v>2103</v>
      </c>
    </row>
    <row r="2104" spans="1:10">
      <c r="A2104" s="120">
        <v>40455</v>
      </c>
      <c r="B2104">
        <v>4.2946999999999997</v>
      </c>
      <c r="C2104">
        <v>8.0425000000000004</v>
      </c>
      <c r="E2104" s="170">
        <v>-1.6E-2</v>
      </c>
      <c r="G2104" s="170">
        <v>0.438</v>
      </c>
      <c r="I2104">
        <v>8.11</v>
      </c>
      <c r="J2104">
        <v>2104</v>
      </c>
    </row>
    <row r="2105" spans="1:10">
      <c r="A2105" s="120">
        <v>40456</v>
      </c>
      <c r="B2105">
        <v>4.2946999999999997</v>
      </c>
      <c r="C2105">
        <v>8.0469000000000008</v>
      </c>
      <c r="E2105" s="170">
        <v>-1.6E-2</v>
      </c>
      <c r="F2105" s="170">
        <v>0.438</v>
      </c>
      <c r="G2105" s="170">
        <v>0.438</v>
      </c>
      <c r="I2105">
        <v>8.11</v>
      </c>
      <c r="J2105">
        <v>2105</v>
      </c>
    </row>
    <row r="2106" spans="1:10">
      <c r="A2106" s="120">
        <v>40457</v>
      </c>
      <c r="B2106">
        <v>4.2946999999999997</v>
      </c>
      <c r="C2106">
        <v>8.0424000000000007</v>
      </c>
      <c r="D2106" s="170">
        <v>-1.6E-2</v>
      </c>
      <c r="E2106" s="170">
        <v>-1.6E-2</v>
      </c>
      <c r="F2106" s="170">
        <v>0.44500000000000001</v>
      </c>
      <c r="G2106" s="170">
        <v>0.44500000000000001</v>
      </c>
      <c r="I2106">
        <v>8.1</v>
      </c>
      <c r="J2106">
        <v>2106</v>
      </c>
    </row>
    <row r="2107" spans="1:10">
      <c r="A2107" s="120">
        <v>40458</v>
      </c>
      <c r="B2107">
        <v>4.2946999999999997</v>
      </c>
      <c r="C2107">
        <v>7.9776999999999996</v>
      </c>
      <c r="D2107" s="170">
        <v>-1.6500000000000001E-2</v>
      </c>
      <c r="E2107" s="170">
        <v>-1.6500000000000001E-2</v>
      </c>
      <c r="F2107" s="170">
        <v>0.45400000000000001</v>
      </c>
      <c r="G2107" s="170">
        <v>0.45400000000000001</v>
      </c>
      <c r="I2107">
        <v>8.1</v>
      </c>
      <c r="J2107">
        <v>2107</v>
      </c>
    </row>
    <row r="2108" spans="1:10">
      <c r="A2108" s="120">
        <v>40459</v>
      </c>
      <c r="B2108">
        <v>4.2946999999999997</v>
      </c>
      <c r="C2108">
        <v>7.9847999999999999</v>
      </c>
      <c r="D2108" s="170">
        <v>-1.67E-2</v>
      </c>
      <c r="E2108" s="170">
        <v>-1.67E-2</v>
      </c>
      <c r="F2108" s="170">
        <v>0.496</v>
      </c>
      <c r="G2108" s="170">
        <v>0.496</v>
      </c>
      <c r="I2108">
        <v>8.09</v>
      </c>
      <c r="J2108">
        <v>2108</v>
      </c>
    </row>
    <row r="2109" spans="1:10">
      <c r="A2109" s="120">
        <v>40460</v>
      </c>
      <c r="B2109">
        <v>4.2946999999999997</v>
      </c>
      <c r="E2109" s="170">
        <v>-1.67E-2</v>
      </c>
      <c r="G2109" s="170">
        <v>0.496</v>
      </c>
      <c r="I2109">
        <v>8.09</v>
      </c>
      <c r="J2109">
        <v>2109</v>
      </c>
    </row>
    <row r="2110" spans="1:10">
      <c r="A2110" s="120">
        <v>40461</v>
      </c>
      <c r="B2110">
        <v>4.2946999999999997</v>
      </c>
      <c r="E2110" s="170">
        <v>-1.67E-2</v>
      </c>
      <c r="G2110" s="170">
        <v>0.496</v>
      </c>
      <c r="I2110">
        <v>8.09</v>
      </c>
      <c r="J2110">
        <v>2110</v>
      </c>
    </row>
    <row r="2111" spans="1:10">
      <c r="A2111" s="120">
        <v>40462</v>
      </c>
      <c r="B2111">
        <v>4.2946999999999997</v>
      </c>
      <c r="C2111">
        <v>7.9847999999999999</v>
      </c>
      <c r="E2111" s="170">
        <v>-1.5800000000000002E-2</v>
      </c>
      <c r="G2111" s="170">
        <v>0.56200000000000006</v>
      </c>
      <c r="I2111">
        <v>8.08</v>
      </c>
      <c r="J2111">
        <v>2111</v>
      </c>
    </row>
    <row r="2112" spans="1:10">
      <c r="A2112" s="120">
        <v>40463</v>
      </c>
      <c r="B2112">
        <v>4.2946999999999997</v>
      </c>
      <c r="C2112">
        <v>7.9776999999999996</v>
      </c>
      <c r="E2112" s="170">
        <v>-1.5800000000000002E-2</v>
      </c>
      <c r="G2112" s="170">
        <v>0.56200000000000006</v>
      </c>
      <c r="I2112">
        <v>8.08</v>
      </c>
      <c r="J2112">
        <v>2112</v>
      </c>
    </row>
    <row r="2113" spans="1:10">
      <c r="A2113" s="120">
        <v>40464</v>
      </c>
      <c r="B2113">
        <v>4.2946999999999997</v>
      </c>
      <c r="C2113">
        <v>7.9532999999999996</v>
      </c>
      <c r="D2113" s="170">
        <v>-1.5800000000000002E-2</v>
      </c>
      <c r="E2113" s="170">
        <v>-1.5800000000000002E-2</v>
      </c>
      <c r="F2113" s="170">
        <v>0.56200000000000006</v>
      </c>
      <c r="G2113" s="170">
        <v>0.56200000000000006</v>
      </c>
      <c r="I2113">
        <v>8.07</v>
      </c>
      <c r="J2113">
        <v>2113</v>
      </c>
    </row>
    <row r="2114" spans="1:10">
      <c r="A2114" s="120">
        <v>40465</v>
      </c>
      <c r="B2114">
        <v>4.2946999999999997</v>
      </c>
      <c r="C2114">
        <v>7.6474000000000002</v>
      </c>
      <c r="D2114" s="170">
        <v>-0.05</v>
      </c>
      <c r="E2114" s="170">
        <v>-0.05</v>
      </c>
      <c r="F2114" s="170">
        <v>0.502</v>
      </c>
      <c r="G2114" s="170">
        <v>0.502</v>
      </c>
      <c r="I2114">
        <v>8.0500000000000007</v>
      </c>
      <c r="J2114">
        <v>2114</v>
      </c>
    </row>
    <row r="2115" spans="1:10">
      <c r="A2115" s="120">
        <v>40466</v>
      </c>
      <c r="B2115">
        <v>4.2946999999999997</v>
      </c>
      <c r="C2115">
        <v>7.6474000000000002</v>
      </c>
      <c r="D2115" s="170">
        <v>-5.2200000000000003E-2</v>
      </c>
      <c r="E2115" s="170">
        <v>-5.2200000000000003E-2</v>
      </c>
      <c r="F2115" s="170">
        <v>0.502</v>
      </c>
      <c r="G2115" s="170">
        <v>0.502</v>
      </c>
      <c r="I2115">
        <v>8.0299999999999994</v>
      </c>
      <c r="J2115">
        <v>2115</v>
      </c>
    </row>
    <row r="2116" spans="1:10">
      <c r="A2116" s="120">
        <v>40467</v>
      </c>
      <c r="B2116">
        <v>4.2946999999999997</v>
      </c>
      <c r="E2116" s="170">
        <v>-5.2200000000000003E-2</v>
      </c>
      <c r="G2116" s="170">
        <v>0.502</v>
      </c>
      <c r="I2116">
        <v>8.0299999999999994</v>
      </c>
      <c r="J2116">
        <v>2116</v>
      </c>
    </row>
    <row r="2117" spans="1:10">
      <c r="A2117" s="120">
        <v>40468</v>
      </c>
      <c r="B2117">
        <v>4.2946999999999997</v>
      </c>
      <c r="E2117" s="170">
        <v>-5.2200000000000003E-2</v>
      </c>
      <c r="G2117" s="170">
        <v>0.48899999999999999</v>
      </c>
      <c r="I2117">
        <v>8.0299999999999994</v>
      </c>
      <c r="J2117">
        <v>2117</v>
      </c>
    </row>
    <row r="2118" spans="1:10">
      <c r="A2118" s="120">
        <v>40469</v>
      </c>
      <c r="B2118">
        <v>4.2946999999999997</v>
      </c>
      <c r="C2118">
        <v>7.7366999999999999</v>
      </c>
      <c r="E2118" s="170">
        <v>-4.8800000000000003E-2</v>
      </c>
      <c r="G2118" s="170">
        <v>0.47599999999999998</v>
      </c>
      <c r="I2118">
        <v>8.01</v>
      </c>
      <c r="J2118">
        <v>2118</v>
      </c>
    </row>
    <row r="2119" spans="1:10">
      <c r="A2119" s="120">
        <v>40470</v>
      </c>
      <c r="B2119">
        <v>4.2946999999999997</v>
      </c>
      <c r="C2119">
        <v>7.7366999999999999</v>
      </c>
      <c r="E2119" s="170">
        <v>-4.8800000000000003E-2</v>
      </c>
      <c r="F2119" s="170">
        <v>0.47599999999999998</v>
      </c>
      <c r="G2119" s="170">
        <v>0.47599999999999998</v>
      </c>
      <c r="I2119">
        <v>8</v>
      </c>
      <c r="J2119">
        <v>2119</v>
      </c>
    </row>
    <row r="2120" spans="1:10">
      <c r="A2120" s="120">
        <v>40471</v>
      </c>
      <c r="B2120">
        <v>4.2946999999999997</v>
      </c>
      <c r="C2120">
        <v>7.7366999999999999</v>
      </c>
      <c r="D2120" s="170">
        <v>-4.8800000000000003E-2</v>
      </c>
      <c r="E2120" s="170">
        <v>-4.8800000000000003E-2</v>
      </c>
      <c r="F2120" s="170">
        <v>0.49099999999999999</v>
      </c>
      <c r="G2120" s="170">
        <v>0.49099999999999999</v>
      </c>
      <c r="I2120">
        <v>7.99</v>
      </c>
      <c r="J2120">
        <v>2120</v>
      </c>
    </row>
    <row r="2121" spans="1:10">
      <c r="A2121" s="120">
        <v>40472</v>
      </c>
      <c r="B2121">
        <v>4.2946999999999997</v>
      </c>
      <c r="C2121">
        <v>7.7584999999999997</v>
      </c>
      <c r="D2121" s="170">
        <v>-4.3499999999999997E-2</v>
      </c>
      <c r="E2121" s="170">
        <v>-4.3499999999999997E-2</v>
      </c>
      <c r="F2121" s="170">
        <v>0.51500000000000001</v>
      </c>
      <c r="G2121" s="170">
        <v>0.51500000000000001</v>
      </c>
      <c r="I2121">
        <v>7.97</v>
      </c>
      <c r="J2121">
        <v>2121</v>
      </c>
    </row>
    <row r="2122" spans="1:10">
      <c r="A2122" s="120">
        <v>40473</v>
      </c>
      <c r="B2122">
        <v>4.2946999999999997</v>
      </c>
      <c r="C2122">
        <v>7.7404000000000002</v>
      </c>
      <c r="D2122" s="170">
        <v>-4.5699999999999998E-2</v>
      </c>
      <c r="E2122" s="170">
        <v>-4.5699999999999998E-2</v>
      </c>
      <c r="F2122" s="170">
        <v>0.5</v>
      </c>
      <c r="G2122" s="170">
        <v>0.5</v>
      </c>
      <c r="I2122">
        <v>7.95</v>
      </c>
      <c r="J2122">
        <v>2122</v>
      </c>
    </row>
    <row r="2123" spans="1:10">
      <c r="A2123" s="120">
        <v>40474</v>
      </c>
      <c r="B2123">
        <v>4.2946999999999997</v>
      </c>
      <c r="E2123" s="170">
        <v>-4.5699999999999998E-2</v>
      </c>
      <c r="G2123" s="170">
        <v>0.5</v>
      </c>
      <c r="I2123">
        <v>7.94</v>
      </c>
      <c r="J2123">
        <v>2123</v>
      </c>
    </row>
    <row r="2124" spans="1:10">
      <c r="A2124" s="120">
        <v>40475</v>
      </c>
      <c r="B2124">
        <v>4.2946999999999997</v>
      </c>
      <c r="E2124" s="170">
        <v>-4.5699999999999998E-2</v>
      </c>
      <c r="G2124" s="170">
        <v>0.504</v>
      </c>
      <c r="I2124">
        <v>7.94</v>
      </c>
      <c r="J2124">
        <v>2124</v>
      </c>
    </row>
    <row r="2125" spans="1:10">
      <c r="A2125" s="120">
        <v>40476</v>
      </c>
      <c r="B2125">
        <v>4.2946999999999997</v>
      </c>
      <c r="C2125">
        <v>7.8644999999999996</v>
      </c>
      <c r="E2125" s="170">
        <v>-1.78E-2</v>
      </c>
      <c r="G2125" s="170">
        <v>0.50800000000000001</v>
      </c>
      <c r="I2125">
        <v>7.92</v>
      </c>
      <c r="J2125">
        <v>2125</v>
      </c>
    </row>
    <row r="2126" spans="1:10">
      <c r="A2126" s="120">
        <v>40477</v>
      </c>
      <c r="B2126">
        <v>4.2946999999999997</v>
      </c>
      <c r="C2126">
        <v>7.9032</v>
      </c>
      <c r="E2126" s="170">
        <v>-1.78E-2</v>
      </c>
      <c r="F2126" s="170">
        <v>0.50800000000000001</v>
      </c>
      <c r="G2126" s="170">
        <v>0.50800000000000001</v>
      </c>
      <c r="I2126">
        <v>7.92</v>
      </c>
      <c r="J2126">
        <v>2126</v>
      </c>
    </row>
    <row r="2127" spans="1:10">
      <c r="A2127" s="120">
        <v>40478</v>
      </c>
      <c r="B2127">
        <v>4.2946999999999997</v>
      </c>
      <c r="C2127">
        <v>7.9516</v>
      </c>
      <c r="D2127" s="170">
        <v>-1.78E-2</v>
      </c>
      <c r="E2127" s="170">
        <v>-1.78E-2</v>
      </c>
      <c r="F2127" s="170">
        <v>0.54100000000000004</v>
      </c>
      <c r="G2127" s="170">
        <v>0.54100000000000004</v>
      </c>
      <c r="I2127">
        <v>7.92</v>
      </c>
      <c r="J2127">
        <v>2127</v>
      </c>
    </row>
    <row r="2128" spans="1:10">
      <c r="A2128" s="120">
        <v>40479</v>
      </c>
      <c r="B2128">
        <v>4.2946999999999997</v>
      </c>
      <c r="C2128">
        <v>7.9440999999999997</v>
      </c>
      <c r="D2128" s="170">
        <v>-2.01E-2</v>
      </c>
      <c r="E2128" s="170">
        <v>-2.01E-2</v>
      </c>
      <c r="F2128" s="170">
        <v>0.52200000000000002</v>
      </c>
      <c r="G2128" s="170">
        <v>0.52200000000000002</v>
      </c>
      <c r="I2128">
        <v>7.92</v>
      </c>
      <c r="J2128">
        <v>2128</v>
      </c>
    </row>
    <row r="2129" spans="1:10">
      <c r="A2129" s="120">
        <v>40480</v>
      </c>
      <c r="B2129">
        <v>4.2946999999999997</v>
      </c>
      <c r="C2129">
        <v>7.8945999999999996</v>
      </c>
      <c r="D2129" s="170">
        <v>-2.7300000000000001E-2</v>
      </c>
      <c r="E2129" s="170">
        <v>-2.7300000000000001E-2</v>
      </c>
      <c r="F2129" s="170">
        <v>0.50700000000000001</v>
      </c>
      <c r="G2129" s="170">
        <v>0.50700000000000001</v>
      </c>
      <c r="I2129">
        <v>7.91</v>
      </c>
      <c r="J2129">
        <v>2129</v>
      </c>
    </row>
    <row r="2130" spans="1:10">
      <c r="A2130" s="120">
        <v>40481</v>
      </c>
      <c r="B2130">
        <v>4.2946999999999997</v>
      </c>
      <c r="E2130" s="170">
        <v>-2.7300000000000001E-2</v>
      </c>
      <c r="G2130" s="170">
        <v>0.50700000000000001</v>
      </c>
      <c r="I2130">
        <v>7.9</v>
      </c>
      <c r="J2130">
        <v>2130</v>
      </c>
    </row>
    <row r="2131" spans="1:10">
      <c r="A2131" s="120">
        <v>40482</v>
      </c>
      <c r="B2131">
        <v>4.2946999999999997</v>
      </c>
      <c r="E2131" s="170">
        <v>-2.7300000000000001E-2</v>
      </c>
      <c r="G2131" s="170">
        <v>0.47699999999999998</v>
      </c>
      <c r="H2131" s="170">
        <v>0.2762</v>
      </c>
      <c r="I2131">
        <v>7.89</v>
      </c>
      <c r="J2131">
        <v>2131</v>
      </c>
    </row>
    <row r="2132" spans="1:10">
      <c r="A2132" s="120">
        <v>40483</v>
      </c>
      <c r="B2132">
        <v>4.2946999999999997</v>
      </c>
      <c r="C2132">
        <v>7.8860000000000001</v>
      </c>
      <c r="E2132" s="170">
        <v>-1.6899999999999998E-2</v>
      </c>
      <c r="G2132" s="170">
        <v>0.44800000000000001</v>
      </c>
      <c r="I2132">
        <v>7.88</v>
      </c>
      <c r="J2132">
        <v>2132</v>
      </c>
    </row>
    <row r="2133" spans="1:10">
      <c r="A2133" s="120">
        <v>40484</v>
      </c>
      <c r="B2133">
        <v>4.2946999999999997</v>
      </c>
      <c r="C2133">
        <v>7.9462000000000002</v>
      </c>
      <c r="E2133" s="170">
        <v>-1.6899999999999998E-2</v>
      </c>
      <c r="F2133" s="170">
        <v>0.44800000000000001</v>
      </c>
      <c r="G2133" s="170">
        <v>0.44800000000000001</v>
      </c>
      <c r="I2133">
        <v>7.88</v>
      </c>
      <c r="J2133">
        <v>2133</v>
      </c>
    </row>
    <row r="2134" spans="1:10">
      <c r="A2134" s="120">
        <v>40485</v>
      </c>
      <c r="B2134">
        <v>4.2946999999999997</v>
      </c>
      <c r="C2134">
        <v>7.9032</v>
      </c>
      <c r="D2134" s="170">
        <v>-1.6899999999999998E-2</v>
      </c>
      <c r="E2134" s="170">
        <v>-1.6899999999999998E-2</v>
      </c>
      <c r="F2134" s="170">
        <v>0.39</v>
      </c>
      <c r="G2134" s="170">
        <v>0.39</v>
      </c>
      <c r="I2134">
        <v>7.88</v>
      </c>
      <c r="J2134">
        <v>2134</v>
      </c>
    </row>
    <row r="2135" spans="1:10">
      <c r="A2135" s="120">
        <v>40486</v>
      </c>
      <c r="B2135">
        <v>4.2946999999999997</v>
      </c>
      <c r="C2135">
        <v>7.9256000000000002</v>
      </c>
      <c r="D2135" s="170">
        <v>-1.47E-2</v>
      </c>
      <c r="E2135" s="170">
        <v>-1.47E-2</v>
      </c>
      <c r="F2135" s="170">
        <v>0.42399999999999999</v>
      </c>
      <c r="G2135" s="170">
        <v>0.42399999999999999</v>
      </c>
      <c r="I2135">
        <v>7.88</v>
      </c>
      <c r="J2135">
        <v>2135</v>
      </c>
    </row>
    <row r="2136" spans="1:10">
      <c r="A2136" s="120">
        <v>40487</v>
      </c>
      <c r="B2136">
        <v>4.2946999999999997</v>
      </c>
      <c r="C2136">
        <v>7.8559000000000001</v>
      </c>
      <c r="D2136" s="170">
        <v>-2.2800000000000001E-2</v>
      </c>
      <c r="E2136" s="170">
        <v>-2.2800000000000001E-2</v>
      </c>
      <c r="F2136" s="170">
        <v>0.437</v>
      </c>
      <c r="G2136" s="170">
        <v>0.437</v>
      </c>
      <c r="I2136">
        <v>7.87</v>
      </c>
      <c r="J2136">
        <v>2136</v>
      </c>
    </row>
    <row r="2137" spans="1:10">
      <c r="A2137" s="120">
        <v>40488</v>
      </c>
      <c r="B2137">
        <v>4.2946999999999997</v>
      </c>
      <c r="E2137" s="170">
        <v>-2.2800000000000001E-2</v>
      </c>
      <c r="G2137" s="170">
        <v>0.437</v>
      </c>
      <c r="I2137">
        <v>7.86</v>
      </c>
      <c r="J2137">
        <v>2137</v>
      </c>
    </row>
    <row r="2138" spans="1:10">
      <c r="A2138" s="120">
        <v>40489</v>
      </c>
      <c r="B2138">
        <v>4.2946999999999997</v>
      </c>
      <c r="E2138" s="170">
        <v>-2.2800000000000001E-2</v>
      </c>
      <c r="G2138" s="170">
        <v>0.46</v>
      </c>
      <c r="I2138">
        <v>7.86</v>
      </c>
      <c r="J2138">
        <v>2138</v>
      </c>
    </row>
    <row r="2139" spans="1:10">
      <c r="A2139" s="120">
        <v>40490</v>
      </c>
      <c r="B2139">
        <v>4.2946999999999997</v>
      </c>
      <c r="C2139">
        <v>7.8383000000000003</v>
      </c>
      <c r="E2139" s="170">
        <v>-9.1999999999999998E-3</v>
      </c>
      <c r="G2139" s="170">
        <v>0.48399999999999999</v>
      </c>
      <c r="I2139">
        <v>7.85</v>
      </c>
      <c r="J2139">
        <v>2139</v>
      </c>
    </row>
    <row r="2140" spans="1:10">
      <c r="A2140" s="120">
        <v>40491</v>
      </c>
      <c r="B2140">
        <v>4.2946999999999997</v>
      </c>
      <c r="C2140">
        <v>7.8925000000000001</v>
      </c>
      <c r="E2140" s="170">
        <v>-9.1999999999999998E-3</v>
      </c>
      <c r="F2140" s="170">
        <v>0.48399999999999999</v>
      </c>
      <c r="G2140" s="170">
        <v>0.48399999999999999</v>
      </c>
      <c r="I2140">
        <v>7.85</v>
      </c>
      <c r="J2140">
        <v>2140</v>
      </c>
    </row>
    <row r="2141" spans="1:10">
      <c r="A2141" s="120">
        <v>40492</v>
      </c>
      <c r="B2141">
        <v>4.2946999999999997</v>
      </c>
      <c r="C2141">
        <v>7.9084000000000003</v>
      </c>
      <c r="D2141" s="170">
        <v>-9.1999999999999998E-3</v>
      </c>
      <c r="E2141" s="170">
        <v>-9.1999999999999998E-3</v>
      </c>
      <c r="G2141" s="170">
        <v>0.496</v>
      </c>
      <c r="I2141">
        <v>7.85</v>
      </c>
      <c r="J2141">
        <v>2141</v>
      </c>
    </row>
    <row r="2142" spans="1:10">
      <c r="A2142" s="120">
        <v>40493</v>
      </c>
      <c r="B2142">
        <v>4.2946999999999997</v>
      </c>
      <c r="C2142">
        <v>8.0060000000000002</v>
      </c>
      <c r="D2142" s="170">
        <v>4.0000000000000001E-3</v>
      </c>
      <c r="E2142" s="170">
        <v>4.0000000000000001E-3</v>
      </c>
      <c r="F2142" s="170">
        <v>0.50800000000000001</v>
      </c>
      <c r="G2142" s="170">
        <v>0.50800000000000001</v>
      </c>
      <c r="I2142">
        <v>7.85</v>
      </c>
      <c r="J2142">
        <v>2142</v>
      </c>
    </row>
    <row r="2143" spans="1:10">
      <c r="A2143" s="120">
        <v>40494</v>
      </c>
      <c r="B2143">
        <v>4.2946999999999997</v>
      </c>
      <c r="C2143">
        <v>8.0325000000000006</v>
      </c>
      <c r="D2143" s="170">
        <v>1.04E-2</v>
      </c>
      <c r="E2143" s="170">
        <v>1.04E-2</v>
      </c>
      <c r="F2143" s="170">
        <v>0.46899999999999997</v>
      </c>
      <c r="G2143" s="170">
        <v>0.46899999999999997</v>
      </c>
      <c r="I2143">
        <v>7.86</v>
      </c>
      <c r="J2143">
        <v>2143</v>
      </c>
    </row>
    <row r="2144" spans="1:10">
      <c r="A2144" s="120">
        <v>40495</v>
      </c>
      <c r="B2144">
        <v>4.2946999999999997</v>
      </c>
      <c r="E2144" s="170">
        <v>1.04E-2</v>
      </c>
      <c r="G2144" s="170">
        <v>0.46899999999999997</v>
      </c>
      <c r="I2144">
        <v>7.85</v>
      </c>
      <c r="J2144">
        <v>2144</v>
      </c>
    </row>
    <row r="2145" spans="1:10">
      <c r="A2145" s="120">
        <v>40496</v>
      </c>
      <c r="B2145">
        <v>4.2946999999999997</v>
      </c>
      <c r="E2145" s="170">
        <v>1.04E-2</v>
      </c>
      <c r="G2145" s="170">
        <v>0.502</v>
      </c>
      <c r="I2145">
        <v>7.86</v>
      </c>
      <c r="J2145">
        <v>2145</v>
      </c>
    </row>
    <row r="2146" spans="1:10">
      <c r="A2146" s="120">
        <v>40497</v>
      </c>
      <c r="B2146">
        <v>4.2946999999999997</v>
      </c>
      <c r="C2146">
        <v>8.1217000000000006</v>
      </c>
      <c r="E2146" s="170">
        <v>5.9499999999999997E-2</v>
      </c>
      <c r="G2146" s="170">
        <v>0.53500000000000003</v>
      </c>
      <c r="I2146">
        <v>7.88</v>
      </c>
      <c r="J2146">
        <v>2146</v>
      </c>
    </row>
    <row r="2147" spans="1:10">
      <c r="A2147" s="120">
        <v>40498</v>
      </c>
      <c r="B2147">
        <v>4.2946999999999997</v>
      </c>
      <c r="C2147">
        <v>8.1935000000000002</v>
      </c>
      <c r="E2147" s="170">
        <v>5.9499999999999997E-2</v>
      </c>
      <c r="F2147" s="170">
        <v>0.53500000000000003</v>
      </c>
      <c r="G2147" s="170">
        <v>0.53500000000000003</v>
      </c>
      <c r="I2147">
        <v>7.9</v>
      </c>
      <c r="J2147">
        <v>2147</v>
      </c>
    </row>
    <row r="2148" spans="1:10">
      <c r="A2148" s="120">
        <v>40499</v>
      </c>
      <c r="B2148">
        <v>4.2946999999999997</v>
      </c>
      <c r="C2148">
        <v>8.1828000000000003</v>
      </c>
      <c r="D2148" s="170">
        <v>5.9499999999999997E-2</v>
      </c>
      <c r="E2148" s="170">
        <v>5.9499999999999997E-2</v>
      </c>
      <c r="F2148" s="170">
        <v>0.52800000000000002</v>
      </c>
      <c r="G2148" s="170">
        <v>0.52800000000000002</v>
      </c>
      <c r="I2148">
        <v>7.91</v>
      </c>
      <c r="J2148">
        <v>2148</v>
      </c>
    </row>
    <row r="2149" spans="1:10">
      <c r="A2149" s="120">
        <v>40500</v>
      </c>
      <c r="B2149">
        <v>4.2946999999999997</v>
      </c>
      <c r="C2149">
        <v>8.1065000000000005</v>
      </c>
      <c r="D2149" s="170">
        <v>4.9599999999999998E-2</v>
      </c>
      <c r="E2149" s="170">
        <v>4.9599999999999998E-2</v>
      </c>
      <c r="F2149" s="170">
        <v>0.52900000000000003</v>
      </c>
      <c r="G2149" s="170">
        <v>0.52900000000000003</v>
      </c>
      <c r="I2149">
        <v>7.93</v>
      </c>
      <c r="J2149">
        <v>2149</v>
      </c>
    </row>
    <row r="2150" spans="1:10">
      <c r="A2150" s="120">
        <v>40501</v>
      </c>
      <c r="B2150">
        <v>4.2946999999999997</v>
      </c>
      <c r="C2150">
        <v>8.1456</v>
      </c>
      <c r="D2150" s="170">
        <v>5.4699999999999999E-2</v>
      </c>
      <c r="E2150" s="170">
        <v>5.4699999999999999E-2</v>
      </c>
      <c r="F2150" s="170">
        <v>0.53700000000000003</v>
      </c>
      <c r="G2150" s="170">
        <v>0.53700000000000003</v>
      </c>
      <c r="I2150">
        <v>7.95</v>
      </c>
      <c r="J2150">
        <v>2150</v>
      </c>
    </row>
    <row r="2151" spans="1:10">
      <c r="A2151" s="120">
        <v>40502</v>
      </c>
      <c r="B2151">
        <v>4.2946999999999997</v>
      </c>
      <c r="E2151" s="170">
        <v>5.4699999999999999E-2</v>
      </c>
      <c r="G2151" s="170">
        <v>0.53700000000000003</v>
      </c>
      <c r="I2151">
        <v>7.95</v>
      </c>
      <c r="J2151">
        <v>2151</v>
      </c>
    </row>
    <row r="2152" spans="1:10">
      <c r="A2152" s="120">
        <v>40503</v>
      </c>
      <c r="B2152">
        <v>4.2946999999999997</v>
      </c>
      <c r="E2152" s="170">
        <v>5.4699999999999999E-2</v>
      </c>
      <c r="G2152" s="170">
        <v>0.56200000000000006</v>
      </c>
      <c r="I2152">
        <v>7.96</v>
      </c>
      <c r="J2152">
        <v>2152</v>
      </c>
    </row>
    <row r="2153" spans="1:10">
      <c r="A2153" s="120">
        <v>40504</v>
      </c>
      <c r="B2153">
        <v>4.2946999999999997</v>
      </c>
      <c r="C2153">
        <v>8.4687999999999999</v>
      </c>
      <c r="E2153" s="170">
        <v>8.2500000000000004E-2</v>
      </c>
      <c r="G2153" s="170">
        <v>0.58699999999999997</v>
      </c>
      <c r="I2153">
        <v>8</v>
      </c>
      <c r="J2153">
        <v>2153</v>
      </c>
    </row>
    <row r="2154" spans="1:10">
      <c r="A2154" s="120">
        <v>40505</v>
      </c>
      <c r="B2154">
        <v>4.2946999999999997</v>
      </c>
      <c r="C2154">
        <v>8.5208999999999993</v>
      </c>
      <c r="E2154" s="170">
        <v>8.2500000000000004E-2</v>
      </c>
      <c r="F2154" s="170">
        <v>0.58699999999999997</v>
      </c>
      <c r="G2154" s="170">
        <v>0.58699999999999997</v>
      </c>
      <c r="I2154">
        <v>8.02</v>
      </c>
      <c r="J2154">
        <v>2154</v>
      </c>
    </row>
    <row r="2155" spans="1:10">
      <c r="A2155" s="120">
        <v>40506</v>
      </c>
      <c r="B2155">
        <v>4.2946999999999997</v>
      </c>
      <c r="C2155">
        <v>8.4989000000000008</v>
      </c>
      <c r="D2155" s="170">
        <v>8.2500000000000004E-2</v>
      </c>
      <c r="E2155" s="170">
        <v>8.2500000000000004E-2</v>
      </c>
      <c r="F2155" s="170">
        <v>0.57999999999999996</v>
      </c>
      <c r="G2155" s="170">
        <v>0.57999999999999996</v>
      </c>
      <c r="I2155">
        <v>8.0399999999999991</v>
      </c>
      <c r="J2155">
        <v>2155</v>
      </c>
    </row>
    <row r="2156" spans="1:10">
      <c r="A2156" s="120">
        <v>40507</v>
      </c>
      <c r="B2156">
        <v>4.2946999999999997</v>
      </c>
      <c r="C2156">
        <v>8.5151000000000003</v>
      </c>
      <c r="D2156" s="170">
        <v>7.9299999999999995E-2</v>
      </c>
      <c r="E2156" s="170">
        <v>7.9299999999999995E-2</v>
      </c>
      <c r="F2156" s="170">
        <v>0.58599999999999997</v>
      </c>
      <c r="G2156" s="170">
        <v>0.58599999999999997</v>
      </c>
      <c r="I2156">
        <v>8.07</v>
      </c>
      <c r="J2156">
        <v>2156</v>
      </c>
    </row>
    <row r="2157" spans="1:10">
      <c r="A2157" s="120">
        <v>40508</v>
      </c>
      <c r="B2157">
        <v>4.2946999999999997</v>
      </c>
      <c r="C2157">
        <v>8.5730000000000004</v>
      </c>
      <c r="D2157" s="170">
        <v>0.08</v>
      </c>
      <c r="E2157" s="170">
        <v>0.08</v>
      </c>
      <c r="F2157" s="170">
        <v>0.58199999999999996</v>
      </c>
      <c r="G2157" s="170">
        <v>0.58199999999999996</v>
      </c>
      <c r="I2157">
        <v>8.1</v>
      </c>
      <c r="J2157">
        <v>2157</v>
      </c>
    </row>
    <row r="2158" spans="1:10">
      <c r="A2158" s="120">
        <v>40509</v>
      </c>
      <c r="B2158">
        <v>4.2946999999999997</v>
      </c>
      <c r="E2158" s="170">
        <v>0.08</v>
      </c>
      <c r="G2158" s="170">
        <v>0.58199999999999996</v>
      </c>
      <c r="I2158">
        <v>8.11</v>
      </c>
      <c r="J2158">
        <v>2158</v>
      </c>
    </row>
    <row r="2159" spans="1:10">
      <c r="A2159" s="120">
        <v>40510</v>
      </c>
      <c r="B2159">
        <v>4.2946999999999997</v>
      </c>
      <c r="E2159" s="170">
        <v>0.08</v>
      </c>
      <c r="G2159" s="170">
        <v>0.56899999999999995</v>
      </c>
      <c r="I2159">
        <v>8.1199999999999992</v>
      </c>
      <c r="J2159">
        <v>2159</v>
      </c>
    </row>
    <row r="2160" spans="1:10">
      <c r="A2160" s="120">
        <v>40511</v>
      </c>
      <c r="B2160">
        <v>4.2946999999999997</v>
      </c>
      <c r="C2160">
        <v>8.6193000000000008</v>
      </c>
      <c r="E2160" s="170">
        <v>0.1055</v>
      </c>
      <c r="G2160" s="170">
        <v>0.55700000000000005</v>
      </c>
      <c r="I2160">
        <v>8.15</v>
      </c>
      <c r="J2160">
        <v>2160</v>
      </c>
    </row>
    <row r="2161" spans="1:10">
      <c r="A2161" s="120">
        <v>40512</v>
      </c>
      <c r="B2161">
        <v>4.2946999999999997</v>
      </c>
      <c r="C2161">
        <v>8.6039999999999992</v>
      </c>
      <c r="E2161" s="170">
        <v>0.1055</v>
      </c>
      <c r="F2161" s="170">
        <v>0.55700000000000005</v>
      </c>
      <c r="G2161" s="170">
        <v>0.55700000000000005</v>
      </c>
      <c r="H2161" s="170">
        <v>0.26939999999999997</v>
      </c>
      <c r="I2161">
        <v>8.17</v>
      </c>
      <c r="J2161">
        <v>2161</v>
      </c>
    </row>
    <row r="2162" spans="1:10">
      <c r="A2162" s="120">
        <v>40513</v>
      </c>
      <c r="B2162">
        <v>4.2946999999999997</v>
      </c>
      <c r="C2162">
        <v>8.7028999999999996</v>
      </c>
      <c r="D2162" s="170">
        <v>0.1055</v>
      </c>
      <c r="E2162" s="170">
        <v>0.1055</v>
      </c>
      <c r="F2162" s="170">
        <v>0.51300000000000001</v>
      </c>
      <c r="G2162" s="170">
        <v>0.51300000000000001</v>
      </c>
      <c r="I2162">
        <v>8.19</v>
      </c>
      <c r="J2162">
        <v>2162</v>
      </c>
    </row>
    <row r="2163" spans="1:10">
      <c r="A2163" s="120">
        <v>40514</v>
      </c>
      <c r="B2163">
        <v>4.2946999999999997</v>
      </c>
      <c r="C2163">
        <v>8.5808999999999997</v>
      </c>
      <c r="D2163" s="170">
        <v>8.1699999999999995E-2</v>
      </c>
      <c r="E2163" s="170">
        <v>8.1699999999999995E-2</v>
      </c>
      <c r="F2163" s="170">
        <v>0.52</v>
      </c>
      <c r="G2163" s="170">
        <v>0.52</v>
      </c>
      <c r="I2163">
        <v>8.2200000000000006</v>
      </c>
      <c r="J2163">
        <v>2163</v>
      </c>
    </row>
    <row r="2164" spans="1:10">
      <c r="A2164" s="120">
        <v>40515</v>
      </c>
      <c r="B2164">
        <v>4.2946999999999997</v>
      </c>
      <c r="C2164">
        <v>8.4778000000000002</v>
      </c>
      <c r="D2164" s="170">
        <v>7.4499999999999997E-2</v>
      </c>
      <c r="E2164" s="170">
        <v>7.4499999999999997E-2</v>
      </c>
      <c r="F2164" s="170">
        <v>0.41099999999999998</v>
      </c>
      <c r="G2164" s="170">
        <v>0.41099999999999998</v>
      </c>
      <c r="I2164">
        <v>8.25</v>
      </c>
      <c r="J2164">
        <v>2164</v>
      </c>
    </row>
    <row r="2165" spans="1:10">
      <c r="A2165" s="120">
        <v>40516</v>
      </c>
      <c r="B2165">
        <v>4.2946999999999997</v>
      </c>
      <c r="E2165" s="170">
        <v>7.4499999999999997E-2</v>
      </c>
      <c r="G2165" s="170">
        <v>0.41099999999999998</v>
      </c>
      <c r="I2165">
        <v>8.26</v>
      </c>
      <c r="J2165">
        <v>2165</v>
      </c>
    </row>
    <row r="2166" spans="1:10">
      <c r="A2166" s="120">
        <v>40517</v>
      </c>
      <c r="B2166">
        <v>4.2946999999999997</v>
      </c>
      <c r="E2166" s="170">
        <v>7.4499999999999997E-2</v>
      </c>
      <c r="G2166" s="170">
        <v>0.41099999999999998</v>
      </c>
      <c r="I2166">
        <v>8.2799999999999994</v>
      </c>
      <c r="J2166">
        <v>2166</v>
      </c>
    </row>
    <row r="2167" spans="1:10">
      <c r="A2167" s="120">
        <v>40518</v>
      </c>
      <c r="B2167">
        <v>4.2946999999999997</v>
      </c>
      <c r="C2167">
        <v>8.4548000000000005</v>
      </c>
      <c r="E2167" s="170">
        <v>7.6899999999999996E-2</v>
      </c>
      <c r="G2167" s="170">
        <v>0.45</v>
      </c>
      <c r="I2167">
        <v>8.31</v>
      </c>
      <c r="J2167">
        <v>2167</v>
      </c>
    </row>
    <row r="2168" spans="1:10">
      <c r="A2168" s="120">
        <v>40519</v>
      </c>
      <c r="B2168">
        <v>4.2946999999999997</v>
      </c>
      <c r="C2168">
        <v>8.4652999999999992</v>
      </c>
      <c r="E2168" s="170">
        <v>7.6899999999999996E-2</v>
      </c>
      <c r="G2168" s="170">
        <v>0.45</v>
      </c>
      <c r="I2168">
        <v>8.31</v>
      </c>
      <c r="J2168">
        <v>2168</v>
      </c>
    </row>
    <row r="2169" spans="1:10">
      <c r="A2169" s="120">
        <v>40520</v>
      </c>
      <c r="B2169">
        <v>4.2946999999999997</v>
      </c>
      <c r="C2169">
        <v>8.4263999999999992</v>
      </c>
      <c r="D2169" s="170">
        <v>7.6899999999999996E-2</v>
      </c>
      <c r="E2169" s="170">
        <v>7.6899999999999996E-2</v>
      </c>
      <c r="F2169" s="170">
        <v>0.45</v>
      </c>
      <c r="G2169" s="170">
        <v>0.45</v>
      </c>
      <c r="I2169">
        <v>8.32</v>
      </c>
      <c r="J2169">
        <v>2169</v>
      </c>
    </row>
    <row r="2170" spans="1:10">
      <c r="A2170" s="120">
        <v>40521</v>
      </c>
      <c r="B2170">
        <v>4.2946999999999997</v>
      </c>
      <c r="C2170">
        <v>8.5347000000000008</v>
      </c>
      <c r="D2170" s="170">
        <v>8.3199999999999996E-2</v>
      </c>
      <c r="E2170" s="170">
        <v>8.3199999999999996E-2</v>
      </c>
      <c r="F2170" s="170">
        <v>0.49399999999999999</v>
      </c>
      <c r="G2170" s="170">
        <v>0.49399999999999999</v>
      </c>
      <c r="I2170">
        <v>8.35</v>
      </c>
      <c r="J2170">
        <v>2170</v>
      </c>
    </row>
    <row r="2171" spans="1:10">
      <c r="A2171" s="120">
        <v>40522</v>
      </c>
      <c r="B2171">
        <v>4.2946999999999997</v>
      </c>
      <c r="C2171">
        <v>8.4199000000000002</v>
      </c>
      <c r="D2171" s="170">
        <v>6.6500000000000004E-2</v>
      </c>
      <c r="E2171" s="170">
        <v>6.6500000000000004E-2</v>
      </c>
      <c r="F2171" s="170">
        <v>0.46600000000000003</v>
      </c>
      <c r="G2171" s="170">
        <v>0.46600000000000003</v>
      </c>
      <c r="I2171">
        <v>8.3699999999999992</v>
      </c>
      <c r="J2171">
        <v>2171</v>
      </c>
    </row>
    <row r="2172" spans="1:10">
      <c r="A2172" s="120">
        <v>40523</v>
      </c>
      <c r="B2172">
        <v>4.2946999999999997</v>
      </c>
      <c r="E2172" s="170">
        <v>6.6500000000000004E-2</v>
      </c>
      <c r="G2172" s="170">
        <v>0.46600000000000003</v>
      </c>
      <c r="I2172">
        <v>8.39</v>
      </c>
      <c r="J2172">
        <v>2172</v>
      </c>
    </row>
    <row r="2173" spans="1:10">
      <c r="A2173" s="120">
        <v>40524</v>
      </c>
      <c r="B2173">
        <v>4.2946999999999997</v>
      </c>
      <c r="E2173" s="170">
        <v>6.6500000000000004E-2</v>
      </c>
      <c r="G2173" s="170">
        <v>0.44400000000000001</v>
      </c>
      <c r="I2173">
        <v>8.41</v>
      </c>
      <c r="J2173">
        <v>2173</v>
      </c>
    </row>
    <row r="2174" spans="1:10">
      <c r="A2174" s="120">
        <v>40525</v>
      </c>
      <c r="B2174">
        <v>4.2946999999999997</v>
      </c>
      <c r="C2174">
        <v>8.5140999999999991</v>
      </c>
      <c r="E2174" s="170">
        <v>4.9799999999999997E-2</v>
      </c>
      <c r="G2174" s="170">
        <v>0.42199999999999999</v>
      </c>
      <c r="I2174">
        <v>8.43</v>
      </c>
      <c r="J2174">
        <v>2174</v>
      </c>
    </row>
    <row r="2175" spans="1:10">
      <c r="A2175" s="120">
        <v>40526</v>
      </c>
      <c r="B2175">
        <v>4.2946999999999997</v>
      </c>
      <c r="C2175">
        <v>8.5458999999999996</v>
      </c>
      <c r="E2175" s="170">
        <v>4.9799999999999997E-2</v>
      </c>
      <c r="F2175" s="170">
        <v>0.42199999999999999</v>
      </c>
      <c r="G2175" s="170">
        <v>0.42199999999999999</v>
      </c>
      <c r="I2175">
        <v>8.44</v>
      </c>
      <c r="J2175">
        <v>2175</v>
      </c>
    </row>
    <row r="2176" spans="1:10">
      <c r="A2176" s="120">
        <v>40527</v>
      </c>
      <c r="B2176">
        <v>4.2946999999999997</v>
      </c>
      <c r="C2176">
        <v>8.5114000000000001</v>
      </c>
      <c r="D2176" s="170">
        <v>4.9799999999999997E-2</v>
      </c>
      <c r="E2176" s="170">
        <v>4.9799999999999997E-2</v>
      </c>
      <c r="F2176" s="170">
        <v>0.45200000000000001</v>
      </c>
      <c r="G2176" s="170">
        <v>0.45200000000000001</v>
      </c>
      <c r="I2176">
        <v>8.44</v>
      </c>
      <c r="J2176">
        <v>2176</v>
      </c>
    </row>
    <row r="2177" spans="1:10">
      <c r="A2177" s="120">
        <v>40528</v>
      </c>
      <c r="B2177">
        <v>4.2946999999999997</v>
      </c>
      <c r="C2177">
        <v>8.5960000000000001</v>
      </c>
      <c r="D2177" s="170">
        <v>5.0900000000000001E-2</v>
      </c>
      <c r="E2177" s="170">
        <v>5.0900000000000001E-2</v>
      </c>
      <c r="F2177" s="170">
        <v>0.46600000000000003</v>
      </c>
      <c r="G2177" s="170">
        <v>0.46600000000000003</v>
      </c>
      <c r="I2177">
        <v>8.4600000000000009</v>
      </c>
      <c r="J2177">
        <v>2177</v>
      </c>
    </row>
    <row r="2178" spans="1:10">
      <c r="A2178" s="120">
        <v>40529</v>
      </c>
      <c r="B2178">
        <v>4.2946999999999997</v>
      </c>
      <c r="C2178">
        <v>8.6430000000000007</v>
      </c>
      <c r="D2178" s="170">
        <v>6.13E-2</v>
      </c>
      <c r="E2178" s="170">
        <v>6.13E-2</v>
      </c>
      <c r="F2178" s="170">
        <v>0.47599999999999998</v>
      </c>
      <c r="G2178" s="170">
        <v>0.47599999999999998</v>
      </c>
      <c r="I2178">
        <v>8.48</v>
      </c>
      <c r="J2178">
        <v>2178</v>
      </c>
    </row>
    <row r="2179" spans="1:10">
      <c r="A2179" s="120">
        <v>40530</v>
      </c>
      <c r="B2179">
        <v>4.2946999999999997</v>
      </c>
      <c r="E2179" s="170">
        <v>6.13E-2</v>
      </c>
      <c r="G2179" s="170">
        <v>0.47599999999999998</v>
      </c>
      <c r="I2179">
        <v>8.5</v>
      </c>
      <c r="J2179">
        <v>2179</v>
      </c>
    </row>
    <row r="2180" spans="1:10">
      <c r="A2180" s="120">
        <v>40531</v>
      </c>
      <c r="B2180">
        <v>4.2946999999999997</v>
      </c>
      <c r="E2180" s="170">
        <v>6.13E-2</v>
      </c>
      <c r="G2180" s="170">
        <v>0.502</v>
      </c>
      <c r="I2180">
        <v>8.52</v>
      </c>
      <c r="J2180">
        <v>2180</v>
      </c>
    </row>
    <row r="2181" spans="1:10">
      <c r="A2181" s="120">
        <v>40532</v>
      </c>
      <c r="B2181">
        <v>4.2946999999999997</v>
      </c>
      <c r="C2181">
        <v>8.8150999999999993</v>
      </c>
      <c r="E2181" s="170">
        <v>4.1200000000000001E-2</v>
      </c>
      <c r="G2181" s="170">
        <v>0.52800000000000002</v>
      </c>
      <c r="I2181">
        <v>8.5500000000000007</v>
      </c>
      <c r="J2181">
        <v>2181</v>
      </c>
    </row>
    <row r="2182" spans="1:10">
      <c r="A2182" s="120">
        <v>40533</v>
      </c>
      <c r="B2182">
        <v>4.2946999999999997</v>
      </c>
      <c r="C2182">
        <v>8.8406000000000002</v>
      </c>
      <c r="E2182" s="170">
        <v>4.1200000000000001E-2</v>
      </c>
      <c r="F2182" s="170">
        <v>0.52800000000000002</v>
      </c>
      <c r="G2182" s="170">
        <v>0.52800000000000002</v>
      </c>
      <c r="I2182">
        <v>8.56</v>
      </c>
      <c r="J2182">
        <v>2182</v>
      </c>
    </row>
    <row r="2183" spans="1:10">
      <c r="A2183" s="120">
        <v>40534</v>
      </c>
      <c r="B2183">
        <v>4.2946999999999997</v>
      </c>
      <c r="C2183">
        <v>8.7763000000000009</v>
      </c>
      <c r="D2183" s="170">
        <v>4.1200000000000001E-2</v>
      </c>
      <c r="E2183" s="170">
        <v>4.1200000000000001E-2</v>
      </c>
      <c r="F2183" s="170">
        <v>0.51200000000000001</v>
      </c>
      <c r="G2183" s="170">
        <v>0.51200000000000001</v>
      </c>
      <c r="I2183">
        <v>8.57</v>
      </c>
      <c r="J2183">
        <v>2183</v>
      </c>
    </row>
    <row r="2184" spans="1:10">
      <c r="A2184" s="120">
        <v>40535</v>
      </c>
      <c r="B2184">
        <v>4.2946999999999997</v>
      </c>
      <c r="C2184">
        <v>8.7556999999999992</v>
      </c>
      <c r="D2184" s="170">
        <v>3.2500000000000001E-2</v>
      </c>
      <c r="E2184" s="170">
        <v>3.2500000000000001E-2</v>
      </c>
      <c r="F2184" s="170">
        <v>0.50800000000000001</v>
      </c>
      <c r="G2184" s="170">
        <v>0.50800000000000001</v>
      </c>
      <c r="I2184">
        <v>8.58</v>
      </c>
      <c r="J2184">
        <v>2184</v>
      </c>
    </row>
    <row r="2185" spans="1:10">
      <c r="A2185" s="120">
        <v>40536</v>
      </c>
      <c r="B2185">
        <v>4.2946999999999997</v>
      </c>
      <c r="C2185">
        <v>8.7757000000000005</v>
      </c>
      <c r="D2185" s="170">
        <v>3.7499999999999999E-2</v>
      </c>
      <c r="E2185" s="170">
        <v>3.7499999999999999E-2</v>
      </c>
      <c r="G2185" s="170">
        <v>0.50800000000000001</v>
      </c>
      <c r="I2185">
        <v>8.59</v>
      </c>
      <c r="J2185">
        <v>2185</v>
      </c>
    </row>
    <row r="2186" spans="1:10">
      <c r="A2186" s="120">
        <v>40537</v>
      </c>
      <c r="B2186">
        <v>4.2946999999999997</v>
      </c>
      <c r="E2186" s="170">
        <v>3.7499999999999999E-2</v>
      </c>
      <c r="G2186" s="170">
        <v>0.50800000000000001</v>
      </c>
      <c r="I2186">
        <v>8.6</v>
      </c>
      <c r="J2186">
        <v>2186</v>
      </c>
    </row>
    <row r="2187" spans="1:10">
      <c r="A2187" s="120">
        <v>40538</v>
      </c>
      <c r="B2187">
        <v>4.2946999999999997</v>
      </c>
      <c r="E2187" s="170">
        <v>3.7499999999999999E-2</v>
      </c>
      <c r="G2187" s="170">
        <v>0.52900000000000003</v>
      </c>
      <c r="I2187">
        <v>8.6</v>
      </c>
      <c r="J2187">
        <v>2187</v>
      </c>
    </row>
    <row r="2188" spans="1:10">
      <c r="A2188" s="120">
        <v>40539</v>
      </c>
      <c r="B2188">
        <v>4.2946999999999997</v>
      </c>
      <c r="C2188">
        <v>9.0375999999999994</v>
      </c>
      <c r="E2188" s="170">
        <v>4.8599999999999997E-2</v>
      </c>
      <c r="G2188" s="170">
        <v>0.52900000000000003</v>
      </c>
      <c r="I2188">
        <v>8.6199999999999992</v>
      </c>
      <c r="J2188">
        <v>2188</v>
      </c>
    </row>
    <row r="2189" spans="1:10">
      <c r="A2189" s="120">
        <v>40540</v>
      </c>
      <c r="B2189">
        <v>4.2946999999999997</v>
      </c>
      <c r="C2189">
        <v>8.9953000000000003</v>
      </c>
      <c r="E2189" s="170">
        <v>4.8599999999999997E-2</v>
      </c>
      <c r="F2189" s="170">
        <v>0.52900000000000003</v>
      </c>
      <c r="G2189" s="170">
        <v>0.52900000000000003</v>
      </c>
      <c r="I2189">
        <v>8.64</v>
      </c>
      <c r="J2189">
        <v>2189</v>
      </c>
    </row>
    <row r="2190" spans="1:10">
      <c r="A2190" s="120">
        <v>40541</v>
      </c>
      <c r="B2190">
        <v>4.2946999999999997</v>
      </c>
      <c r="C2190">
        <v>8.9953000000000003</v>
      </c>
      <c r="D2190" s="170">
        <v>4.8599999999999997E-2</v>
      </c>
      <c r="E2190" s="170">
        <v>4.8599999999999997E-2</v>
      </c>
      <c r="F2190" s="170">
        <v>0.53600000000000003</v>
      </c>
      <c r="G2190" s="170">
        <v>0.53600000000000003</v>
      </c>
      <c r="I2190">
        <v>8.66</v>
      </c>
      <c r="J2190">
        <v>2190</v>
      </c>
    </row>
    <row r="2191" spans="1:10">
      <c r="A2191" s="120">
        <v>40542</v>
      </c>
      <c r="B2191">
        <v>4.2946999999999997</v>
      </c>
      <c r="C2191">
        <v>9.3287999999999993</v>
      </c>
      <c r="D2191" s="170">
        <v>8.9399999999999993E-2</v>
      </c>
      <c r="E2191" s="170">
        <v>8.9399999999999993E-2</v>
      </c>
      <c r="F2191" s="170">
        <v>0.58799999999999997</v>
      </c>
      <c r="G2191" s="170">
        <v>0.58799999999999997</v>
      </c>
      <c r="I2191">
        <v>8.69</v>
      </c>
      <c r="J2191">
        <v>2191</v>
      </c>
    </row>
    <row r="2192" spans="1:10">
      <c r="A2192" s="120">
        <v>40543</v>
      </c>
      <c r="B2192">
        <v>4.2946999999999997</v>
      </c>
      <c r="C2192">
        <v>9.1428999999999991</v>
      </c>
      <c r="D2192" s="170">
        <v>5.5599999999999997E-2</v>
      </c>
      <c r="E2192" s="170">
        <v>5.5599999999999997E-2</v>
      </c>
      <c r="G2192" s="170">
        <v>0.58799999999999997</v>
      </c>
      <c r="H2192" s="170">
        <v>0.27360000000000001</v>
      </c>
      <c r="I2192">
        <v>8.7100000000000009</v>
      </c>
      <c r="J2192">
        <v>2192</v>
      </c>
    </row>
    <row r="2193" spans="1:10">
      <c r="A2193" s="120">
        <v>40544</v>
      </c>
      <c r="B2193">
        <v>4.2946999999999997</v>
      </c>
      <c r="E2193" s="170">
        <v>5.5599999999999997E-2</v>
      </c>
      <c r="G2193" s="170">
        <v>0.58799999999999997</v>
      </c>
      <c r="I2193">
        <v>8.7100000000000009</v>
      </c>
      <c r="J2193">
        <v>2193</v>
      </c>
    </row>
    <row r="2194" spans="1:10">
      <c r="A2194" s="120">
        <v>40545</v>
      </c>
      <c r="B2194">
        <v>4.2946999999999997</v>
      </c>
      <c r="E2194" s="170">
        <v>5.5599999999999997E-2</v>
      </c>
      <c r="G2194" s="170">
        <v>0.53600000000000003</v>
      </c>
      <c r="I2194">
        <v>8.7200000000000006</v>
      </c>
      <c r="J2194">
        <v>2194</v>
      </c>
    </row>
    <row r="2195" spans="1:10">
      <c r="A2195" s="120">
        <v>40546</v>
      </c>
      <c r="B2195">
        <v>4.2946999999999997</v>
      </c>
      <c r="C2195">
        <v>9.1213999999999995</v>
      </c>
      <c r="E2195" s="170">
        <v>7.6200000000000004E-2</v>
      </c>
      <c r="G2195" s="170">
        <v>0.48399999999999999</v>
      </c>
      <c r="I2195">
        <v>8.75</v>
      </c>
      <c r="J2195">
        <v>2195</v>
      </c>
    </row>
    <row r="2196" spans="1:10">
      <c r="A2196" s="120">
        <v>40547</v>
      </c>
      <c r="B2196">
        <v>4.2946999999999997</v>
      </c>
      <c r="C2196">
        <v>8.9657</v>
      </c>
      <c r="E2196" s="170">
        <v>7.6200000000000004E-2</v>
      </c>
      <c r="G2196" s="170">
        <v>0.48399999999999999</v>
      </c>
      <c r="I2196">
        <v>8.76</v>
      </c>
      <c r="J2196">
        <v>2196</v>
      </c>
    </row>
    <row r="2197" spans="1:10">
      <c r="A2197" s="120">
        <v>40548</v>
      </c>
      <c r="B2197">
        <v>4.2946999999999997</v>
      </c>
      <c r="C2197">
        <v>9.0556999999999999</v>
      </c>
      <c r="D2197" s="170">
        <v>7.6200000000000004E-2</v>
      </c>
      <c r="E2197" s="170">
        <v>7.6200000000000004E-2</v>
      </c>
      <c r="F2197" s="170">
        <v>0.48399999999999999</v>
      </c>
      <c r="G2197" s="170">
        <v>0.48399999999999999</v>
      </c>
      <c r="I2197">
        <v>8.77</v>
      </c>
      <c r="J2197">
        <v>2197</v>
      </c>
    </row>
    <row r="2198" spans="1:10">
      <c r="A2198" s="120">
        <v>40549</v>
      </c>
      <c r="B2198">
        <v>4.2946999999999997</v>
      </c>
      <c r="C2198">
        <v>8.8952000000000009</v>
      </c>
      <c r="D2198" s="170">
        <v>5.5800000000000002E-2</v>
      </c>
      <c r="E2198" s="170">
        <v>5.5800000000000002E-2</v>
      </c>
      <c r="F2198" s="170">
        <v>0.47</v>
      </c>
      <c r="G2198" s="170">
        <v>0.47</v>
      </c>
      <c r="I2198">
        <v>8.7899999999999991</v>
      </c>
      <c r="J2198">
        <v>2198</v>
      </c>
    </row>
    <row r="2199" spans="1:10">
      <c r="A2199" s="120">
        <v>40550</v>
      </c>
      <c r="B2199">
        <v>4.2946999999999997</v>
      </c>
      <c r="C2199">
        <v>8.8780000000000001</v>
      </c>
      <c r="D2199" s="170">
        <v>5.8599999999999999E-2</v>
      </c>
      <c r="E2199" s="170">
        <v>5.8599999999999999E-2</v>
      </c>
      <c r="F2199" s="170">
        <v>0.46700000000000003</v>
      </c>
      <c r="G2199" s="170">
        <v>0.46700000000000003</v>
      </c>
      <c r="I2199">
        <v>8.81</v>
      </c>
      <c r="J2199">
        <v>2199</v>
      </c>
    </row>
    <row r="2200" spans="1:10">
      <c r="A2200" s="120">
        <v>40551</v>
      </c>
      <c r="B2200">
        <v>4.2946999999999997</v>
      </c>
      <c r="E2200" s="170">
        <v>5.8599999999999999E-2</v>
      </c>
      <c r="G2200" s="170">
        <v>0.46700000000000003</v>
      </c>
      <c r="I2200">
        <v>8.82</v>
      </c>
      <c r="J2200">
        <v>2200</v>
      </c>
    </row>
    <row r="2201" spans="1:10">
      <c r="A2201" s="120">
        <v>40552</v>
      </c>
      <c r="B2201">
        <v>4.2946999999999997</v>
      </c>
      <c r="E2201" s="170">
        <v>5.8599999999999999E-2</v>
      </c>
      <c r="G2201" s="170">
        <v>0.42199999999999999</v>
      </c>
      <c r="I2201">
        <v>8.84</v>
      </c>
      <c r="J2201">
        <v>2201</v>
      </c>
    </row>
    <row r="2202" spans="1:10">
      <c r="A2202" s="120">
        <v>40553</v>
      </c>
      <c r="B2202">
        <v>4.2946999999999997</v>
      </c>
      <c r="C2202">
        <v>8.7788000000000004</v>
      </c>
      <c r="E2202" s="170">
        <v>3.32E-2</v>
      </c>
      <c r="G2202" s="170">
        <v>0.376</v>
      </c>
      <c r="I2202">
        <v>8.86</v>
      </c>
      <c r="J2202">
        <v>2202</v>
      </c>
    </row>
    <row r="2203" spans="1:10">
      <c r="A2203" s="120">
        <v>40554</v>
      </c>
      <c r="B2203">
        <v>4.2946999999999997</v>
      </c>
      <c r="C2203">
        <v>8.7751000000000001</v>
      </c>
      <c r="E2203" s="170">
        <v>3.32E-2</v>
      </c>
      <c r="F2203" s="170">
        <v>0.376</v>
      </c>
      <c r="G2203" s="170">
        <v>0.376</v>
      </c>
      <c r="I2203">
        <v>8.85</v>
      </c>
      <c r="J2203">
        <v>2203</v>
      </c>
    </row>
    <row r="2204" spans="1:10">
      <c r="A2204" s="120">
        <v>40555</v>
      </c>
      <c r="B2204">
        <v>4.2946999999999997</v>
      </c>
      <c r="C2204">
        <v>8.7553000000000001</v>
      </c>
      <c r="D2204" s="170">
        <v>3.32E-2</v>
      </c>
      <c r="E2204" s="170">
        <v>3.32E-2</v>
      </c>
      <c r="F2204" s="170">
        <v>0.39</v>
      </c>
      <c r="G2204" s="170">
        <v>0.39</v>
      </c>
      <c r="I2204">
        <v>8.85</v>
      </c>
      <c r="J2204">
        <v>2204</v>
      </c>
    </row>
    <row r="2205" spans="1:10">
      <c r="A2205" s="120">
        <v>40556</v>
      </c>
      <c r="B2205">
        <v>4.2946999999999997</v>
      </c>
      <c r="C2205">
        <v>8.6821999999999999</v>
      </c>
      <c r="D2205" s="170">
        <v>2.0799999999999999E-2</v>
      </c>
      <c r="E2205" s="170">
        <v>2.0799999999999999E-2</v>
      </c>
      <c r="F2205" s="170">
        <v>0.44700000000000001</v>
      </c>
      <c r="G2205" s="170">
        <v>0.44700000000000001</v>
      </c>
      <c r="I2205">
        <v>8.86</v>
      </c>
      <c r="J2205">
        <v>2205</v>
      </c>
    </row>
    <row r="2206" spans="1:10">
      <c r="A2206" s="120">
        <v>40557</v>
      </c>
      <c r="B2206">
        <v>4.2946999999999997</v>
      </c>
      <c r="C2206">
        <v>8.6952999999999996</v>
      </c>
      <c r="D2206" s="170">
        <v>2.6499999999999999E-2</v>
      </c>
      <c r="E2206" s="170">
        <v>2.6499999999999999E-2</v>
      </c>
      <c r="F2206" s="170">
        <v>0.52400000000000002</v>
      </c>
      <c r="G2206" s="170">
        <v>0.52400000000000002</v>
      </c>
      <c r="I2206">
        <v>8.86</v>
      </c>
      <c r="J2206">
        <v>2206</v>
      </c>
    </row>
    <row r="2207" spans="1:10">
      <c r="A2207" s="120">
        <v>40558</v>
      </c>
      <c r="B2207">
        <v>4.2946999999999997</v>
      </c>
      <c r="E2207" s="170">
        <v>2.6499999999999999E-2</v>
      </c>
      <c r="G2207" s="170">
        <v>0.52400000000000002</v>
      </c>
      <c r="I2207">
        <v>8.8800000000000008</v>
      </c>
      <c r="J2207">
        <v>2207</v>
      </c>
    </row>
    <row r="2208" spans="1:10">
      <c r="A2208" s="120">
        <v>40559</v>
      </c>
      <c r="B2208">
        <v>4.2946999999999997</v>
      </c>
      <c r="E2208" s="170">
        <v>2.6499999999999999E-2</v>
      </c>
      <c r="G2208" s="170">
        <v>0.51200000000000001</v>
      </c>
      <c r="I2208">
        <v>8.89</v>
      </c>
      <c r="J2208">
        <v>2208</v>
      </c>
    </row>
    <row r="2209" spans="1:10">
      <c r="A2209" s="120">
        <v>40560</v>
      </c>
      <c r="B2209">
        <v>4.2946999999999997</v>
      </c>
      <c r="C2209">
        <v>8.6690000000000005</v>
      </c>
      <c r="E2209" s="170">
        <v>-2.3599999999999999E-2</v>
      </c>
      <c r="G2209" s="170">
        <v>0.5</v>
      </c>
      <c r="I2209">
        <v>8.89</v>
      </c>
      <c r="J2209">
        <v>2209</v>
      </c>
    </row>
    <row r="2210" spans="1:10">
      <c r="A2210" s="120">
        <v>40561</v>
      </c>
      <c r="B2210">
        <v>4.2946999999999997</v>
      </c>
      <c r="C2210">
        <v>8.6806000000000001</v>
      </c>
      <c r="E2210" s="170">
        <v>-2.3599999999999999E-2</v>
      </c>
      <c r="F2210" s="170">
        <v>0.5</v>
      </c>
      <c r="G2210" s="170">
        <v>0.5</v>
      </c>
      <c r="I2210">
        <v>8.8800000000000008</v>
      </c>
      <c r="J2210">
        <v>2210</v>
      </c>
    </row>
    <row r="2211" spans="1:10">
      <c r="A2211" s="120">
        <v>40562</v>
      </c>
      <c r="B2211">
        <v>4.2946999999999997</v>
      </c>
      <c r="C2211">
        <v>8.5650999999999993</v>
      </c>
      <c r="D2211" s="170">
        <v>-2.3599999999999999E-2</v>
      </c>
      <c r="E2211" s="170">
        <v>-2.3599999999999999E-2</v>
      </c>
      <c r="F2211" s="170">
        <v>0.47</v>
      </c>
      <c r="G2211" s="170">
        <v>0.47</v>
      </c>
      <c r="I2211">
        <v>8.8699999999999992</v>
      </c>
      <c r="J2211">
        <v>2211</v>
      </c>
    </row>
    <row r="2212" spans="1:10">
      <c r="A2212" s="120">
        <v>40563</v>
      </c>
      <c r="B2212">
        <v>4.2946999999999997</v>
      </c>
      <c r="C2212">
        <v>8.5884</v>
      </c>
      <c r="D2212" s="170">
        <v>-2.3699999999999999E-2</v>
      </c>
      <c r="E2212" s="170">
        <v>-2.3699999999999999E-2</v>
      </c>
      <c r="F2212" s="170">
        <v>0.43099999999999999</v>
      </c>
      <c r="G2212" s="170">
        <v>0.43099999999999999</v>
      </c>
      <c r="I2212">
        <v>8.86</v>
      </c>
      <c r="J2212">
        <v>2212</v>
      </c>
    </row>
    <row r="2213" spans="1:10">
      <c r="A2213" s="120">
        <v>40564</v>
      </c>
      <c r="B2213">
        <v>4.2946999999999997</v>
      </c>
      <c r="C2213">
        <v>8.5871999999999993</v>
      </c>
      <c r="D2213" s="170">
        <v>-1.67E-2</v>
      </c>
      <c r="E2213" s="170">
        <v>-1.67E-2</v>
      </c>
      <c r="F2213" s="170">
        <v>0.437</v>
      </c>
      <c r="G2213" s="170">
        <v>0.437</v>
      </c>
      <c r="I2213">
        <v>8.85</v>
      </c>
      <c r="J2213">
        <v>2213</v>
      </c>
    </row>
    <row r="2214" spans="1:10">
      <c r="A2214" s="120">
        <v>40565</v>
      </c>
      <c r="B2214">
        <v>4.2946999999999997</v>
      </c>
      <c r="E2214" s="170">
        <v>-1.67E-2</v>
      </c>
      <c r="G2214" s="170">
        <v>0.437</v>
      </c>
      <c r="I2214">
        <v>8.85</v>
      </c>
      <c r="J2214">
        <v>2214</v>
      </c>
    </row>
    <row r="2215" spans="1:10">
      <c r="A2215" s="120">
        <v>40566</v>
      </c>
      <c r="B2215">
        <v>4.2946999999999997</v>
      </c>
      <c r="E2215" s="170">
        <v>-1.67E-2</v>
      </c>
      <c r="G2215" s="170">
        <v>0.41799999999999998</v>
      </c>
      <c r="I2215">
        <v>8.86</v>
      </c>
      <c r="J2215">
        <v>2215</v>
      </c>
    </row>
    <row r="2216" spans="1:10">
      <c r="A2216" s="120">
        <v>40567</v>
      </c>
      <c r="B2216">
        <v>4.2946999999999997</v>
      </c>
      <c r="C2216">
        <v>8.5791000000000004</v>
      </c>
      <c r="E2216" s="170">
        <v>-3.4500000000000003E-2</v>
      </c>
      <c r="G2216" s="170">
        <v>0.39900000000000002</v>
      </c>
      <c r="I2216">
        <v>8.85</v>
      </c>
      <c r="J2216">
        <v>2216</v>
      </c>
    </row>
    <row r="2217" spans="1:10">
      <c r="A2217" s="120">
        <v>40568</v>
      </c>
      <c r="B2217">
        <v>4.2946999999999997</v>
      </c>
      <c r="C2217">
        <v>8.6343999999999994</v>
      </c>
      <c r="E2217" s="170">
        <v>-3.4500000000000003E-2</v>
      </c>
      <c r="F2217" s="170">
        <v>0.39900000000000002</v>
      </c>
      <c r="G2217" s="170">
        <v>0.39900000000000002</v>
      </c>
      <c r="I2217">
        <v>8.84</v>
      </c>
      <c r="J2217">
        <v>2217</v>
      </c>
    </row>
    <row r="2218" spans="1:10">
      <c r="A2218" s="120">
        <v>40569</v>
      </c>
      <c r="B2218">
        <v>4.2946999999999997</v>
      </c>
      <c r="C2218">
        <v>8.6832999999999991</v>
      </c>
      <c r="D2218" s="170">
        <v>-3.4500000000000003E-2</v>
      </c>
      <c r="E2218" s="170">
        <v>-3.4500000000000003E-2</v>
      </c>
      <c r="F2218" s="170">
        <v>0.43</v>
      </c>
      <c r="G2218" s="170">
        <v>0.43</v>
      </c>
      <c r="I2218">
        <v>8.83</v>
      </c>
      <c r="J2218">
        <v>2218</v>
      </c>
    </row>
    <row r="2219" spans="1:10">
      <c r="A2219" s="120">
        <v>40570</v>
      </c>
      <c r="B2219">
        <v>4.2946999999999997</v>
      </c>
      <c r="C2219">
        <v>8.6928000000000001</v>
      </c>
      <c r="D2219" s="170">
        <v>-2.8899999999999999E-2</v>
      </c>
      <c r="E2219" s="170">
        <v>-2.8899999999999999E-2</v>
      </c>
      <c r="F2219" s="170">
        <v>0.41799999999999998</v>
      </c>
      <c r="G2219" s="170">
        <v>0.41799999999999998</v>
      </c>
      <c r="I2219">
        <v>8.81</v>
      </c>
      <c r="J2219">
        <v>2219</v>
      </c>
    </row>
    <row r="2220" spans="1:10">
      <c r="A2220" s="120">
        <v>40571</v>
      </c>
      <c r="B2220">
        <v>4.2946999999999997</v>
      </c>
      <c r="C2220">
        <v>8.6928000000000001</v>
      </c>
      <c r="D2220" s="170">
        <v>-2.8899999999999999E-2</v>
      </c>
      <c r="E2220" s="170">
        <v>-2.8899999999999999E-2</v>
      </c>
      <c r="F2220" s="170">
        <v>0.42499999999999999</v>
      </c>
      <c r="G2220" s="170">
        <v>0.42499999999999999</v>
      </c>
      <c r="I2220">
        <v>8.8000000000000007</v>
      </c>
      <c r="J2220">
        <v>2220</v>
      </c>
    </row>
    <row r="2221" spans="1:10">
      <c r="A2221" s="120">
        <v>40572</v>
      </c>
      <c r="B2221">
        <v>4.2946999999999997</v>
      </c>
      <c r="E2221" s="170">
        <v>-2.8899999999999999E-2</v>
      </c>
      <c r="G2221" s="170">
        <v>0.42499999999999999</v>
      </c>
      <c r="I2221">
        <v>8.7899999999999991</v>
      </c>
      <c r="J2221">
        <v>2221</v>
      </c>
    </row>
    <row r="2222" spans="1:10">
      <c r="A2222" s="120">
        <v>40573</v>
      </c>
      <c r="B2222">
        <v>4.2946999999999997</v>
      </c>
      <c r="E2222" s="170">
        <v>-2.8899999999999999E-2</v>
      </c>
      <c r="G2222" s="170">
        <v>0.41799999999999998</v>
      </c>
      <c r="I2222">
        <v>8.77</v>
      </c>
      <c r="J2222">
        <v>2222</v>
      </c>
    </row>
    <row r="2223" spans="1:10">
      <c r="A2223" s="120">
        <v>40574</v>
      </c>
      <c r="B2223">
        <v>4.2946999999999997</v>
      </c>
      <c r="C2223">
        <v>8.69</v>
      </c>
      <c r="E2223" s="170">
        <v>-4.4999999999999998E-2</v>
      </c>
      <c r="G2223" s="170">
        <v>0.41099999999999998</v>
      </c>
      <c r="H2223" s="170">
        <v>0.2888</v>
      </c>
      <c r="I2223">
        <v>8.75</v>
      </c>
      <c r="J2223">
        <v>2223</v>
      </c>
    </row>
    <row r="2224" spans="1:10">
      <c r="A2224" s="120">
        <v>40575</v>
      </c>
      <c r="B2224">
        <v>4.2946999999999997</v>
      </c>
      <c r="C2224">
        <v>8.6387</v>
      </c>
      <c r="E2224" s="170">
        <v>-4.4999999999999998E-2</v>
      </c>
      <c r="F2224" s="170">
        <v>0.41099999999999998</v>
      </c>
      <c r="G2224" s="170">
        <v>0.41099999999999998</v>
      </c>
      <c r="I2224">
        <v>8.74</v>
      </c>
      <c r="J2224">
        <v>2224</v>
      </c>
    </row>
    <row r="2225" spans="1:10">
      <c r="A2225" s="120">
        <v>40576</v>
      </c>
      <c r="B2225">
        <v>4.2946999999999997</v>
      </c>
      <c r="C2225">
        <v>8.6682000000000006</v>
      </c>
      <c r="D2225" s="170">
        <v>-4.4999999999999998E-2</v>
      </c>
      <c r="E2225" s="170">
        <v>-4.4999999999999998E-2</v>
      </c>
      <c r="F2225" s="170">
        <v>0.41599999999999998</v>
      </c>
      <c r="G2225" s="170">
        <v>0.41599999999999998</v>
      </c>
      <c r="I2225">
        <v>8.74</v>
      </c>
      <c r="J2225">
        <v>2225</v>
      </c>
    </row>
    <row r="2226" spans="1:10">
      <c r="A2226" s="120">
        <v>40577</v>
      </c>
      <c r="B2226">
        <v>4.2946999999999997</v>
      </c>
      <c r="C2226">
        <v>8.7149000000000001</v>
      </c>
      <c r="D2226" s="170">
        <v>-2.3199999999999998E-2</v>
      </c>
      <c r="E2226" s="170">
        <v>-2.3199999999999998E-2</v>
      </c>
      <c r="F2226" s="170">
        <v>0.41199999999999998</v>
      </c>
      <c r="G2226" s="170">
        <v>0.41199999999999998</v>
      </c>
      <c r="I2226">
        <v>8.7200000000000006</v>
      </c>
      <c r="J2226">
        <v>2226</v>
      </c>
    </row>
    <row r="2227" spans="1:10">
      <c r="A2227" s="120">
        <v>40578</v>
      </c>
      <c r="B2227">
        <v>4.2946999999999997</v>
      </c>
      <c r="C2227">
        <v>8.6891999999999996</v>
      </c>
      <c r="D2227" s="170">
        <v>-3.5700000000000003E-2</v>
      </c>
      <c r="E2227" s="170">
        <v>-3.5700000000000003E-2</v>
      </c>
      <c r="F2227" s="170">
        <v>0.39500000000000002</v>
      </c>
      <c r="G2227" s="170">
        <v>0.39500000000000002</v>
      </c>
      <c r="I2227">
        <v>8.7100000000000009</v>
      </c>
      <c r="J2227">
        <v>2227</v>
      </c>
    </row>
    <row r="2228" spans="1:10">
      <c r="A2228" s="120">
        <v>40579</v>
      </c>
      <c r="B2228">
        <v>4.2946999999999997</v>
      </c>
      <c r="E2228" s="170">
        <v>-3.5700000000000003E-2</v>
      </c>
      <c r="G2228" s="170">
        <v>0.39500000000000002</v>
      </c>
      <c r="I2228">
        <v>8.69</v>
      </c>
      <c r="J2228">
        <v>2228</v>
      </c>
    </row>
    <row r="2229" spans="1:10">
      <c r="A2229" s="120">
        <v>40580</v>
      </c>
      <c r="B2229">
        <v>4.2946999999999997</v>
      </c>
      <c r="E2229" s="170">
        <v>-3.5700000000000003E-2</v>
      </c>
      <c r="G2229" s="170">
        <v>0.38500000000000001</v>
      </c>
      <c r="I2229">
        <v>8.68</v>
      </c>
      <c r="J2229">
        <v>2229</v>
      </c>
    </row>
    <row r="2230" spans="1:10">
      <c r="A2230" s="120">
        <v>40581</v>
      </c>
      <c r="B2230">
        <v>4.2946999999999997</v>
      </c>
      <c r="C2230">
        <v>8.7523</v>
      </c>
      <c r="E2230" s="170">
        <v>1.6799999999999999E-2</v>
      </c>
      <c r="G2230" s="170">
        <v>0.375</v>
      </c>
      <c r="I2230">
        <v>8.68</v>
      </c>
      <c r="J2230">
        <v>2230</v>
      </c>
    </row>
    <row r="2231" spans="1:10">
      <c r="A2231" s="120">
        <v>40582</v>
      </c>
      <c r="B2231">
        <v>4.2946999999999997</v>
      </c>
      <c r="C2231">
        <v>8.7792999999999992</v>
      </c>
      <c r="E2231" s="170">
        <v>1.6799999999999999E-2</v>
      </c>
      <c r="F2231" s="170">
        <v>0.375</v>
      </c>
      <c r="G2231" s="170">
        <v>0.375</v>
      </c>
      <c r="I2231">
        <v>8.68</v>
      </c>
      <c r="J2231">
        <v>2231</v>
      </c>
    </row>
    <row r="2232" spans="1:10">
      <c r="A2232" s="120">
        <v>40583</v>
      </c>
      <c r="B2232">
        <v>4.2946999999999997</v>
      </c>
      <c r="C2232">
        <v>8.8824000000000005</v>
      </c>
      <c r="D2232" s="170">
        <v>1.6799999999999999E-2</v>
      </c>
      <c r="E2232" s="170">
        <v>1.6799999999999999E-2</v>
      </c>
      <c r="F2232" s="170">
        <v>0.35399999999999998</v>
      </c>
      <c r="G2232" s="170">
        <v>0.35399999999999998</v>
      </c>
      <c r="I2232">
        <v>8.69</v>
      </c>
      <c r="J2232">
        <v>2232</v>
      </c>
    </row>
    <row r="2233" spans="1:10">
      <c r="A2233" s="120">
        <v>40584</v>
      </c>
      <c r="B2233">
        <v>4.2946999999999997</v>
      </c>
      <c r="C2233">
        <v>8.8778000000000006</v>
      </c>
      <c r="D2233" s="170">
        <v>1.67E-2</v>
      </c>
      <c r="E2233" s="170">
        <v>1.67E-2</v>
      </c>
      <c r="F2233" s="170">
        <v>0.36299999999999999</v>
      </c>
      <c r="G2233" s="170">
        <v>0.36299999999999999</v>
      </c>
      <c r="I2233">
        <v>8.69</v>
      </c>
      <c r="J2233">
        <v>2233</v>
      </c>
    </row>
    <row r="2234" spans="1:10">
      <c r="A2234" s="120">
        <v>40585</v>
      </c>
      <c r="B2234">
        <v>4.2946999999999997</v>
      </c>
      <c r="C2234">
        <v>8.8348999999999993</v>
      </c>
      <c r="D2234" s="170">
        <v>1.41E-2</v>
      </c>
      <c r="E2234" s="170">
        <v>1.41E-2</v>
      </c>
      <c r="F2234" s="170">
        <v>0.38800000000000001</v>
      </c>
      <c r="G2234" s="170">
        <v>0.38800000000000001</v>
      </c>
      <c r="I2234">
        <v>8.6999999999999993</v>
      </c>
      <c r="J2234">
        <v>2234</v>
      </c>
    </row>
    <row r="2235" spans="1:10">
      <c r="A2235" s="120">
        <v>40586</v>
      </c>
      <c r="B2235">
        <v>4.2946999999999997</v>
      </c>
      <c r="E2235" s="170">
        <v>1.41E-2</v>
      </c>
      <c r="G2235" s="170">
        <v>0.38800000000000001</v>
      </c>
      <c r="I2235">
        <v>8.69</v>
      </c>
      <c r="J2235">
        <v>2235</v>
      </c>
    </row>
    <row r="2236" spans="1:10">
      <c r="A2236" s="120">
        <v>40587</v>
      </c>
      <c r="B2236">
        <v>4.2946999999999997</v>
      </c>
      <c r="E2236" s="170">
        <v>1.41E-2</v>
      </c>
      <c r="G2236" s="170">
        <v>0.38800000000000001</v>
      </c>
      <c r="I2236">
        <v>8.6999999999999993</v>
      </c>
      <c r="J2236">
        <v>2236</v>
      </c>
    </row>
    <row r="2237" spans="1:10">
      <c r="A2237" s="120">
        <v>40588</v>
      </c>
      <c r="B2237">
        <v>4.2946999999999997</v>
      </c>
      <c r="C2237">
        <v>8.8519000000000005</v>
      </c>
      <c r="E2237" s="170">
        <v>3.6600000000000001E-2</v>
      </c>
      <c r="G2237" s="170">
        <v>0.39800000000000002</v>
      </c>
      <c r="I2237">
        <v>8.6999999999999993</v>
      </c>
      <c r="J2237">
        <v>2237</v>
      </c>
    </row>
    <row r="2238" spans="1:10">
      <c r="A2238" s="120">
        <v>40589</v>
      </c>
      <c r="B2238">
        <v>4.2946999999999997</v>
      </c>
      <c r="C2238">
        <v>8.8734000000000002</v>
      </c>
      <c r="E2238" s="170">
        <v>3.6600000000000001E-2</v>
      </c>
      <c r="G2238" s="170">
        <v>0.40699999999999997</v>
      </c>
      <c r="I2238">
        <v>8.7100000000000009</v>
      </c>
      <c r="J2238">
        <v>2238</v>
      </c>
    </row>
    <row r="2239" spans="1:10">
      <c r="A2239" s="120">
        <v>40590</v>
      </c>
      <c r="B2239">
        <v>4.2946999999999997</v>
      </c>
      <c r="C2239">
        <v>8.8998000000000008</v>
      </c>
      <c r="D2239" s="170">
        <v>3.6600000000000001E-2</v>
      </c>
      <c r="E2239" s="170">
        <v>3.6600000000000001E-2</v>
      </c>
      <c r="G2239" s="170">
        <v>0.40699999999999997</v>
      </c>
      <c r="I2239">
        <v>8.7200000000000006</v>
      </c>
      <c r="J2239">
        <v>2239</v>
      </c>
    </row>
    <row r="2240" spans="1:10">
      <c r="A2240" s="120">
        <v>40591</v>
      </c>
      <c r="B2240">
        <v>4.2946999999999997</v>
      </c>
      <c r="C2240">
        <v>8.8270999999999997</v>
      </c>
      <c r="D2240" s="170">
        <v>2.6800000000000001E-2</v>
      </c>
      <c r="E2240" s="170">
        <v>2.6800000000000001E-2</v>
      </c>
      <c r="F2240" s="170">
        <v>0.40699999999999997</v>
      </c>
      <c r="G2240" s="170">
        <v>0.40699999999999997</v>
      </c>
      <c r="I2240">
        <v>8.73</v>
      </c>
      <c r="J2240">
        <v>2240</v>
      </c>
    </row>
    <row r="2241" spans="1:10">
      <c r="A2241" s="120">
        <v>40592</v>
      </c>
      <c r="B2241">
        <v>4.2946999999999997</v>
      </c>
      <c r="C2241">
        <v>8.7698999999999998</v>
      </c>
      <c r="D2241" s="170">
        <v>3.39E-2</v>
      </c>
      <c r="E2241" s="170">
        <v>3.39E-2</v>
      </c>
      <c r="F2241" s="170">
        <v>0.379</v>
      </c>
      <c r="G2241" s="170">
        <v>0.379</v>
      </c>
      <c r="I2241">
        <v>8.73</v>
      </c>
      <c r="J2241">
        <v>2241</v>
      </c>
    </row>
    <row r="2242" spans="1:10">
      <c r="A2242" s="120">
        <v>40593</v>
      </c>
      <c r="B2242">
        <v>4.2946999999999997</v>
      </c>
      <c r="E2242" s="170">
        <v>3.39E-2</v>
      </c>
      <c r="G2242" s="170">
        <v>0.379</v>
      </c>
      <c r="I2242">
        <v>8.74</v>
      </c>
      <c r="J2242">
        <v>2242</v>
      </c>
    </row>
    <row r="2243" spans="1:10">
      <c r="A2243" s="120">
        <v>40594</v>
      </c>
      <c r="B2243">
        <v>4.2946999999999997</v>
      </c>
      <c r="E2243" s="170">
        <v>3.39E-2</v>
      </c>
      <c r="G2243" s="170">
        <v>0.38200000000000001</v>
      </c>
      <c r="I2243">
        <v>8.74</v>
      </c>
      <c r="J2243">
        <v>2243</v>
      </c>
    </row>
    <row r="2244" spans="1:10">
      <c r="A2244" s="120">
        <v>40595</v>
      </c>
      <c r="B2244">
        <v>4.2946999999999997</v>
      </c>
      <c r="C2244">
        <v>8.7734000000000005</v>
      </c>
      <c r="E2244" s="170">
        <v>3.85E-2</v>
      </c>
      <c r="G2244" s="170">
        <v>0.38600000000000001</v>
      </c>
      <c r="I2244">
        <v>8.75</v>
      </c>
      <c r="J2244">
        <v>2244</v>
      </c>
    </row>
    <row r="2245" spans="1:10">
      <c r="A2245" s="120">
        <v>40596</v>
      </c>
      <c r="B2245">
        <v>4.2946999999999997</v>
      </c>
      <c r="C2245">
        <v>8.8393999999999995</v>
      </c>
      <c r="E2245" s="170">
        <v>3.85E-2</v>
      </c>
      <c r="F2245" s="170">
        <v>0.38600000000000001</v>
      </c>
      <c r="G2245" s="170">
        <v>0.38600000000000001</v>
      </c>
      <c r="I2245">
        <v>8.76</v>
      </c>
      <c r="J2245">
        <v>2245</v>
      </c>
    </row>
    <row r="2246" spans="1:10">
      <c r="A2246" s="120">
        <v>40597</v>
      </c>
      <c r="B2246">
        <v>4.2946999999999997</v>
      </c>
      <c r="C2246">
        <v>8.8231999999999999</v>
      </c>
      <c r="D2246" s="170">
        <v>3.85E-2</v>
      </c>
      <c r="E2246" s="170">
        <v>3.85E-2</v>
      </c>
      <c r="F2246" s="170">
        <v>0.38300000000000001</v>
      </c>
      <c r="G2246" s="170">
        <v>0.38300000000000001</v>
      </c>
      <c r="I2246">
        <v>8.76</v>
      </c>
      <c r="J2246">
        <v>2246</v>
      </c>
    </row>
    <row r="2247" spans="1:10">
      <c r="A2247" s="120">
        <v>40598</v>
      </c>
      <c r="B2247">
        <v>4.2946999999999997</v>
      </c>
      <c r="C2247">
        <v>8.8394999999999992</v>
      </c>
      <c r="D2247" s="170">
        <v>3.3700000000000001E-2</v>
      </c>
      <c r="E2247" s="170">
        <v>3.3700000000000001E-2</v>
      </c>
      <c r="F2247" s="170">
        <v>0.375</v>
      </c>
      <c r="G2247" s="170">
        <v>0.375</v>
      </c>
      <c r="I2247">
        <v>8.77</v>
      </c>
      <c r="J2247">
        <v>2247</v>
      </c>
    </row>
    <row r="2248" spans="1:10">
      <c r="A2248" s="120">
        <v>40599</v>
      </c>
      <c r="B2248">
        <v>4.2946999999999997</v>
      </c>
      <c r="C2248">
        <v>8.8550000000000004</v>
      </c>
      <c r="D2248" s="170">
        <v>2.9700000000000001E-2</v>
      </c>
      <c r="E2248" s="170">
        <v>2.9700000000000001E-2</v>
      </c>
      <c r="F2248" s="170">
        <v>0.35899999999999999</v>
      </c>
      <c r="G2248" s="170">
        <v>0.35899999999999999</v>
      </c>
      <c r="I2248">
        <v>8.7799999999999994</v>
      </c>
      <c r="J2248">
        <v>2248</v>
      </c>
    </row>
    <row r="2249" spans="1:10">
      <c r="A2249" s="120">
        <v>40600</v>
      </c>
      <c r="B2249">
        <v>4.2946999999999997</v>
      </c>
      <c r="E2249" s="170">
        <v>2.9700000000000001E-2</v>
      </c>
      <c r="G2249" s="170">
        <v>0.35899999999999999</v>
      </c>
      <c r="I2249">
        <v>8.7799999999999994</v>
      </c>
      <c r="J2249">
        <v>2249</v>
      </c>
    </row>
    <row r="2250" spans="1:10">
      <c r="A2250" s="120">
        <v>40601</v>
      </c>
      <c r="B2250">
        <v>4.2946999999999997</v>
      </c>
      <c r="E2250" s="170">
        <v>2.9700000000000001E-2</v>
      </c>
      <c r="G2250" s="170">
        <v>0.36299999999999999</v>
      </c>
      <c r="I2250">
        <v>8.7899999999999991</v>
      </c>
      <c r="J2250">
        <v>2250</v>
      </c>
    </row>
    <row r="2251" spans="1:10">
      <c r="A2251" s="120">
        <v>40602</v>
      </c>
      <c r="B2251">
        <v>4.2946999999999997</v>
      </c>
      <c r="C2251">
        <v>8.8903999999999996</v>
      </c>
      <c r="E2251" s="170">
        <v>3.8899999999999997E-2</v>
      </c>
      <c r="G2251" s="170">
        <v>0.36599999999999999</v>
      </c>
      <c r="H2251" s="170">
        <v>0.29770000000000002</v>
      </c>
      <c r="I2251">
        <v>8.8000000000000007</v>
      </c>
      <c r="J2251">
        <v>2251</v>
      </c>
    </row>
    <row r="2252" spans="1:10">
      <c r="A2252" s="120">
        <v>40603</v>
      </c>
      <c r="B2252">
        <v>4.2946999999999997</v>
      </c>
      <c r="C2252">
        <v>8.9283000000000001</v>
      </c>
      <c r="E2252" s="170">
        <v>3.8899999999999997E-2</v>
      </c>
      <c r="F2252" s="170">
        <v>0.36599999999999999</v>
      </c>
      <c r="G2252" s="170">
        <v>0.36599999999999999</v>
      </c>
      <c r="I2252">
        <v>8.8000000000000007</v>
      </c>
      <c r="J2252">
        <v>2252</v>
      </c>
    </row>
    <row r="2253" spans="1:10">
      <c r="A2253" s="120">
        <v>40604</v>
      </c>
      <c r="B2253">
        <v>4.2946999999999997</v>
      </c>
      <c r="C2253">
        <v>8.9411000000000005</v>
      </c>
      <c r="D2253" s="170">
        <v>3.8899999999999997E-2</v>
      </c>
      <c r="E2253" s="170">
        <v>3.8899999999999997E-2</v>
      </c>
      <c r="F2253" s="170">
        <v>0.34</v>
      </c>
      <c r="G2253" s="170">
        <v>0.34</v>
      </c>
      <c r="I2253">
        <v>8.81</v>
      </c>
      <c r="J2253">
        <v>2253</v>
      </c>
    </row>
    <row r="2254" spans="1:10">
      <c r="A2254" s="120">
        <v>40605</v>
      </c>
      <c r="B2254">
        <v>4.2946999999999997</v>
      </c>
      <c r="C2254">
        <v>8.8763000000000005</v>
      </c>
      <c r="D2254" s="170">
        <v>3.7499999999999999E-2</v>
      </c>
      <c r="E2254" s="170">
        <v>3.7499999999999999E-2</v>
      </c>
      <c r="F2254" s="170">
        <v>0.31900000000000001</v>
      </c>
      <c r="G2254" s="170">
        <v>0.31900000000000001</v>
      </c>
      <c r="I2254">
        <v>8.82</v>
      </c>
      <c r="J2254">
        <v>2254</v>
      </c>
    </row>
    <row r="2255" spans="1:10">
      <c r="A2255" s="120">
        <v>40606</v>
      </c>
      <c r="B2255">
        <v>4.2946999999999997</v>
      </c>
      <c r="C2255">
        <v>8.7895000000000003</v>
      </c>
      <c r="D2255" s="170">
        <v>2.3900000000000001E-2</v>
      </c>
      <c r="E2255" s="170">
        <v>2.3900000000000001E-2</v>
      </c>
      <c r="F2255" s="170">
        <v>0.32700000000000001</v>
      </c>
      <c r="G2255" s="170">
        <v>0.32700000000000001</v>
      </c>
      <c r="I2255">
        <v>8.83</v>
      </c>
      <c r="J2255">
        <v>2255</v>
      </c>
    </row>
    <row r="2256" spans="1:10">
      <c r="A2256" s="120">
        <v>40607</v>
      </c>
      <c r="B2256">
        <v>4.2946999999999997</v>
      </c>
      <c r="E2256" s="170">
        <v>2.3900000000000001E-2</v>
      </c>
      <c r="G2256" s="170">
        <v>0.32700000000000001</v>
      </c>
      <c r="I2256">
        <v>8.83</v>
      </c>
      <c r="J2256">
        <v>2256</v>
      </c>
    </row>
    <row r="2257" spans="1:10">
      <c r="A2257" s="120">
        <v>40608</v>
      </c>
      <c r="B2257">
        <v>4.2946999999999997</v>
      </c>
      <c r="E2257" s="170">
        <v>2.3900000000000001E-2</v>
      </c>
      <c r="G2257" s="170">
        <v>0.32400000000000001</v>
      </c>
      <c r="I2257">
        <v>8.84</v>
      </c>
      <c r="J2257">
        <v>2257</v>
      </c>
    </row>
    <row r="2258" spans="1:10">
      <c r="A2258" s="120">
        <v>40609</v>
      </c>
      <c r="B2258">
        <v>4.2946999999999997</v>
      </c>
      <c r="C2258">
        <v>8.8186</v>
      </c>
      <c r="E2258" s="170">
        <v>7.1999999999999998E-3</v>
      </c>
      <c r="G2258" s="170">
        <v>0.32100000000000001</v>
      </c>
      <c r="I2258">
        <v>8.84</v>
      </c>
      <c r="J2258">
        <v>2258</v>
      </c>
    </row>
    <row r="2259" spans="1:10">
      <c r="A2259" s="120">
        <v>40610</v>
      </c>
      <c r="B2259">
        <v>4.2946999999999997</v>
      </c>
      <c r="C2259">
        <v>8.7895000000000003</v>
      </c>
      <c r="E2259" s="170">
        <v>7.1999999999999998E-3</v>
      </c>
      <c r="F2259" s="170">
        <v>0.32100000000000001</v>
      </c>
      <c r="G2259" s="170">
        <v>0.32100000000000001</v>
      </c>
      <c r="I2259">
        <v>8.84</v>
      </c>
      <c r="J2259">
        <v>2259</v>
      </c>
    </row>
    <row r="2260" spans="1:10">
      <c r="A2260" s="120">
        <v>40611</v>
      </c>
      <c r="B2260">
        <v>4.2946999999999997</v>
      </c>
      <c r="C2260">
        <v>8.7302</v>
      </c>
      <c r="D2260" s="170">
        <v>7.1999999999999998E-3</v>
      </c>
      <c r="E2260" s="170">
        <v>7.1999999999999998E-3</v>
      </c>
      <c r="F2260" s="170">
        <v>0.30099999999999999</v>
      </c>
      <c r="G2260" s="170">
        <v>0.30099999999999999</v>
      </c>
      <c r="I2260">
        <v>8.84</v>
      </c>
      <c r="J2260">
        <v>2260</v>
      </c>
    </row>
    <row r="2261" spans="1:10">
      <c r="A2261" s="120">
        <v>40612</v>
      </c>
      <c r="B2261">
        <v>4.2946999999999997</v>
      </c>
      <c r="C2261">
        <v>8.6636000000000006</v>
      </c>
      <c r="D2261" s="170">
        <v>-3.5999999999999999E-3</v>
      </c>
      <c r="E2261" s="170">
        <v>-3.5999999999999999E-3</v>
      </c>
      <c r="F2261" s="170">
        <v>0.29099999999999998</v>
      </c>
      <c r="G2261" s="170">
        <v>0.29099999999999998</v>
      </c>
      <c r="I2261">
        <v>8.83</v>
      </c>
      <c r="J2261">
        <v>2261</v>
      </c>
    </row>
    <row r="2262" spans="1:10">
      <c r="A2262" s="120">
        <v>40613</v>
      </c>
      <c r="B2262">
        <v>4.2946999999999997</v>
      </c>
      <c r="C2262">
        <v>8.6449999999999996</v>
      </c>
      <c r="D2262" s="170">
        <v>-1.72E-2</v>
      </c>
      <c r="E2262" s="170">
        <v>-1.72E-2</v>
      </c>
      <c r="F2262" s="170">
        <v>0.29599999999999999</v>
      </c>
      <c r="G2262" s="170">
        <v>0.29599999999999999</v>
      </c>
      <c r="I2262">
        <v>8.83</v>
      </c>
      <c r="J2262">
        <v>2262</v>
      </c>
    </row>
    <row r="2263" spans="1:10">
      <c r="A2263" s="120">
        <v>40614</v>
      </c>
      <c r="B2263">
        <v>4.2946999999999997</v>
      </c>
      <c r="E2263" s="170">
        <v>-1.72E-2</v>
      </c>
      <c r="G2263" s="170">
        <v>0.29599999999999999</v>
      </c>
      <c r="I2263">
        <v>8.82</v>
      </c>
      <c r="J2263">
        <v>2263</v>
      </c>
    </row>
    <row r="2264" spans="1:10">
      <c r="A2264" s="120">
        <v>40615</v>
      </c>
      <c r="B2264">
        <v>4.2946999999999997</v>
      </c>
      <c r="E2264" s="170">
        <v>-1.72E-2</v>
      </c>
      <c r="G2264" s="170">
        <v>0.30099999999999999</v>
      </c>
      <c r="I2264">
        <v>8.82</v>
      </c>
      <c r="J2264">
        <v>2264</v>
      </c>
    </row>
    <row r="2265" spans="1:10">
      <c r="A2265" s="120">
        <v>40616</v>
      </c>
      <c r="B2265">
        <v>4.2946999999999997</v>
      </c>
      <c r="C2265">
        <v>8.7192000000000007</v>
      </c>
      <c r="E2265" s="170">
        <v>-4.5999999999999999E-3</v>
      </c>
      <c r="G2265" s="170">
        <v>0.307</v>
      </c>
      <c r="I2265">
        <v>8.82</v>
      </c>
      <c r="J2265">
        <v>2265</v>
      </c>
    </row>
    <row r="2266" spans="1:10">
      <c r="A2266" s="120">
        <v>40617</v>
      </c>
      <c r="B2266">
        <v>4.2946999999999997</v>
      </c>
      <c r="C2266">
        <v>8.7180999999999997</v>
      </c>
      <c r="E2266" s="170">
        <v>-4.5999999999999999E-3</v>
      </c>
      <c r="F2266" s="170">
        <v>0.307</v>
      </c>
      <c r="G2266" s="170">
        <v>0.307</v>
      </c>
      <c r="I2266">
        <v>8.81</v>
      </c>
      <c r="J2266">
        <v>2266</v>
      </c>
    </row>
    <row r="2267" spans="1:10">
      <c r="A2267" s="120">
        <v>40618</v>
      </c>
      <c r="B2267">
        <v>4.2946999999999997</v>
      </c>
      <c r="C2267">
        <v>8.7262000000000004</v>
      </c>
      <c r="D2267" s="170">
        <v>-4.5999999999999999E-3</v>
      </c>
      <c r="E2267" s="170">
        <v>-4.5999999999999999E-3</v>
      </c>
      <c r="F2267" s="170">
        <v>0.28699999999999998</v>
      </c>
      <c r="G2267" s="170">
        <v>0.28699999999999998</v>
      </c>
      <c r="I2267">
        <v>8.81</v>
      </c>
      <c r="J2267">
        <v>2267</v>
      </c>
    </row>
    <row r="2268" spans="1:10">
      <c r="A2268" s="120">
        <v>40619</v>
      </c>
      <c r="B2268">
        <v>4.2946999999999997</v>
      </c>
      <c r="C2268">
        <v>8.7726000000000006</v>
      </c>
      <c r="D2268" s="170">
        <v>-5.0000000000000001E-3</v>
      </c>
      <c r="E2268" s="170">
        <v>-5.0000000000000001E-3</v>
      </c>
      <c r="F2268" s="170">
        <v>0.308</v>
      </c>
      <c r="G2268" s="170">
        <v>0.308</v>
      </c>
      <c r="I2268">
        <v>8.8000000000000007</v>
      </c>
      <c r="J2268">
        <v>2268</v>
      </c>
    </row>
    <row r="2269" spans="1:10">
      <c r="A2269" s="120">
        <v>40620</v>
      </c>
      <c r="B2269">
        <v>4.2946999999999997</v>
      </c>
      <c r="C2269">
        <v>8.7169000000000008</v>
      </c>
      <c r="D2269" s="170">
        <v>-1.4200000000000001E-2</v>
      </c>
      <c r="E2269" s="170">
        <v>-1.4200000000000001E-2</v>
      </c>
      <c r="F2269" s="170">
        <v>0.28999999999999998</v>
      </c>
      <c r="G2269" s="170">
        <v>0.28999999999999998</v>
      </c>
      <c r="I2269">
        <v>8.8000000000000007</v>
      </c>
      <c r="J2269">
        <v>2269</v>
      </c>
    </row>
    <row r="2270" spans="1:10">
      <c r="A2270" s="120">
        <v>40621</v>
      </c>
      <c r="B2270">
        <v>4.2946999999999997</v>
      </c>
      <c r="E2270" s="170">
        <v>-1.4200000000000001E-2</v>
      </c>
      <c r="G2270" s="170">
        <v>0.28999999999999998</v>
      </c>
      <c r="I2270">
        <v>8.7899999999999991</v>
      </c>
      <c r="J2270">
        <v>2270</v>
      </c>
    </row>
    <row r="2271" spans="1:10">
      <c r="A2271" s="120">
        <v>40622</v>
      </c>
      <c r="B2271">
        <v>4.2946999999999997</v>
      </c>
      <c r="E2271" s="170">
        <v>-1.4200000000000001E-2</v>
      </c>
      <c r="G2271" s="170">
        <v>0.28199999999999997</v>
      </c>
      <c r="I2271">
        <v>8.7899999999999991</v>
      </c>
      <c r="J2271">
        <v>2271</v>
      </c>
    </row>
    <row r="2272" spans="1:10">
      <c r="A2272" s="120">
        <v>40623</v>
      </c>
      <c r="B2272">
        <v>4.2946999999999997</v>
      </c>
      <c r="C2272">
        <v>8.6359999999999992</v>
      </c>
      <c r="E2272" s="170">
        <v>-9.7000000000000003E-3</v>
      </c>
      <c r="G2272" s="170">
        <v>0.27400000000000002</v>
      </c>
      <c r="I2272">
        <v>8.7899999999999991</v>
      </c>
      <c r="J2272">
        <v>2272</v>
      </c>
    </row>
    <row r="2273" spans="1:10">
      <c r="A2273" s="120">
        <v>40624</v>
      </c>
      <c r="B2273">
        <v>4.2946999999999997</v>
      </c>
      <c r="C2273">
        <v>8.6178000000000008</v>
      </c>
      <c r="E2273" s="170">
        <v>-9.7000000000000003E-3</v>
      </c>
      <c r="F2273" s="170">
        <v>0.27400000000000002</v>
      </c>
      <c r="G2273" s="170">
        <v>0.27400000000000002</v>
      </c>
      <c r="I2273">
        <v>8.7799999999999994</v>
      </c>
      <c r="J2273">
        <v>2273</v>
      </c>
    </row>
    <row r="2274" spans="1:10">
      <c r="A2274" s="120">
        <v>40625</v>
      </c>
      <c r="B2274">
        <v>4.2946999999999997</v>
      </c>
      <c r="C2274">
        <v>8.6327999999999996</v>
      </c>
      <c r="D2274" s="170">
        <v>-9.7000000000000003E-3</v>
      </c>
      <c r="E2274" s="170">
        <v>-9.7000000000000003E-3</v>
      </c>
      <c r="F2274" s="170">
        <v>0.3</v>
      </c>
      <c r="G2274" s="170">
        <v>0.3</v>
      </c>
      <c r="I2274">
        <v>8.77</v>
      </c>
      <c r="J2274">
        <v>2274</v>
      </c>
    </row>
    <row r="2275" spans="1:10">
      <c r="A2275" s="120">
        <v>40626</v>
      </c>
      <c r="B2275">
        <v>4.2946999999999997</v>
      </c>
      <c r="C2275">
        <v>8.6247000000000007</v>
      </c>
      <c r="D2275" s="170">
        <v>-1.7999999999999999E-2</v>
      </c>
      <c r="E2275" s="170">
        <v>-1.7999999999999999E-2</v>
      </c>
      <c r="F2275" s="170">
        <v>0.27800000000000002</v>
      </c>
      <c r="G2275" s="170">
        <v>0.27800000000000002</v>
      </c>
      <c r="I2275">
        <v>8.76</v>
      </c>
      <c r="J2275">
        <v>2275</v>
      </c>
    </row>
    <row r="2276" spans="1:10">
      <c r="A2276" s="120">
        <v>40627</v>
      </c>
      <c r="B2276">
        <v>4.2946999999999997</v>
      </c>
      <c r="C2276">
        <v>8.4387000000000008</v>
      </c>
      <c r="D2276" s="170">
        <v>-3.7400000000000003E-2</v>
      </c>
      <c r="E2276" s="170">
        <v>-3.7400000000000003E-2</v>
      </c>
      <c r="F2276" s="170">
        <v>0.23499999999999999</v>
      </c>
      <c r="G2276" s="170">
        <v>0.23499999999999999</v>
      </c>
      <c r="I2276">
        <v>8.75</v>
      </c>
      <c r="J2276">
        <v>2276</v>
      </c>
    </row>
    <row r="2277" spans="1:10">
      <c r="A2277" s="120">
        <v>40628</v>
      </c>
      <c r="B2277">
        <v>4.2946999999999997</v>
      </c>
      <c r="E2277" s="170">
        <v>-3.7400000000000003E-2</v>
      </c>
      <c r="G2277" s="170">
        <v>0.23499999999999999</v>
      </c>
      <c r="I2277">
        <v>8.74</v>
      </c>
      <c r="J2277">
        <v>2277</v>
      </c>
    </row>
    <row r="2278" spans="1:10">
      <c r="A2278" s="120">
        <v>40629</v>
      </c>
      <c r="B2278">
        <v>4.2946999999999997</v>
      </c>
      <c r="E2278" s="170">
        <v>-3.7400000000000003E-2</v>
      </c>
      <c r="G2278" s="170">
        <v>0.253</v>
      </c>
      <c r="I2278">
        <v>8.74</v>
      </c>
      <c r="J2278">
        <v>2278</v>
      </c>
    </row>
    <row r="2279" spans="1:10">
      <c r="A2279" s="120">
        <v>40630</v>
      </c>
      <c r="B2279">
        <v>4.2946999999999997</v>
      </c>
      <c r="C2279">
        <v>8.4617000000000004</v>
      </c>
      <c r="E2279" s="170">
        <v>-4.3400000000000001E-2</v>
      </c>
      <c r="G2279" s="170">
        <v>0.27200000000000002</v>
      </c>
      <c r="I2279">
        <v>8.7200000000000006</v>
      </c>
      <c r="J2279">
        <v>2279</v>
      </c>
    </row>
    <row r="2280" spans="1:10">
      <c r="A2280" s="120">
        <v>40631</v>
      </c>
      <c r="B2280">
        <v>4.2946999999999997</v>
      </c>
      <c r="C2280">
        <v>8.5078999999999994</v>
      </c>
      <c r="E2280" s="170">
        <v>-4.3400000000000001E-2</v>
      </c>
      <c r="F2280" s="170">
        <v>0.27200000000000002</v>
      </c>
      <c r="G2280" s="170">
        <v>0.27200000000000002</v>
      </c>
      <c r="I2280">
        <v>8.7100000000000009</v>
      </c>
      <c r="J2280">
        <v>2280</v>
      </c>
    </row>
    <row r="2281" spans="1:10">
      <c r="A2281" s="120">
        <v>40632</v>
      </c>
      <c r="B2281">
        <v>4.2946999999999997</v>
      </c>
      <c r="C2281">
        <v>8.4504000000000001</v>
      </c>
      <c r="D2281" s="170">
        <v>-4.3400000000000001E-2</v>
      </c>
      <c r="E2281" s="170">
        <v>-4.3400000000000001E-2</v>
      </c>
      <c r="F2281" s="170">
        <v>0.245</v>
      </c>
      <c r="G2281" s="170">
        <v>0.245</v>
      </c>
      <c r="I2281">
        <v>8.6999999999999993</v>
      </c>
      <c r="J2281">
        <v>2281</v>
      </c>
    </row>
    <row r="2282" spans="1:10">
      <c r="A2282" s="120">
        <v>40633</v>
      </c>
      <c r="B2282">
        <v>4.2946999999999997</v>
      </c>
      <c r="C2282">
        <v>8.4278999999999993</v>
      </c>
      <c r="D2282" s="170">
        <v>-0.05</v>
      </c>
      <c r="E2282" s="170">
        <v>-0.05</v>
      </c>
      <c r="G2282" s="170">
        <v>0.245</v>
      </c>
      <c r="H2282" s="170">
        <v>0.2868</v>
      </c>
      <c r="I2282">
        <v>8.68</v>
      </c>
      <c r="J2282">
        <v>2282</v>
      </c>
    </row>
    <row r="2283" spans="1:10">
      <c r="A2283" s="120">
        <v>40634</v>
      </c>
      <c r="B2283">
        <v>4.2946999999999997</v>
      </c>
      <c r="C2283">
        <v>8.3347999999999995</v>
      </c>
      <c r="D2283" s="170">
        <v>-6.1800000000000001E-2</v>
      </c>
      <c r="E2283" s="170">
        <v>-6.1800000000000001E-2</v>
      </c>
      <c r="G2283" s="170">
        <v>0.245</v>
      </c>
      <c r="I2283">
        <v>8.65</v>
      </c>
      <c r="J2283">
        <v>2283</v>
      </c>
    </row>
    <row r="2284" spans="1:10">
      <c r="A2284" s="120">
        <v>40635</v>
      </c>
      <c r="B2284">
        <v>4.2946999999999997</v>
      </c>
      <c r="E2284" s="170">
        <v>-6.1800000000000001E-2</v>
      </c>
      <c r="G2284" s="170">
        <v>0.23</v>
      </c>
      <c r="I2284">
        <v>8.64</v>
      </c>
      <c r="J2284">
        <v>2284</v>
      </c>
    </row>
    <row r="2285" spans="1:10">
      <c r="A2285" s="120">
        <v>40636</v>
      </c>
      <c r="B2285">
        <v>4.2946999999999997</v>
      </c>
      <c r="E2285" s="170">
        <v>-6.1800000000000001E-2</v>
      </c>
      <c r="G2285" s="170">
        <v>0.215</v>
      </c>
      <c r="I2285">
        <v>8.6300000000000008</v>
      </c>
      <c r="J2285">
        <v>2285</v>
      </c>
    </row>
    <row r="2286" spans="1:10">
      <c r="A2286" s="120">
        <v>40637</v>
      </c>
      <c r="B2286">
        <v>4.2946999999999997</v>
      </c>
      <c r="C2286">
        <v>8.3064999999999998</v>
      </c>
      <c r="E2286" s="170">
        <v>-6.25E-2</v>
      </c>
      <c r="G2286" s="170">
        <v>0.215</v>
      </c>
      <c r="I2286">
        <v>8.61</v>
      </c>
      <c r="J2286">
        <v>2286</v>
      </c>
    </row>
    <row r="2287" spans="1:10">
      <c r="A2287" s="120">
        <v>40638</v>
      </c>
      <c r="B2287">
        <v>4.2946999999999997</v>
      </c>
      <c r="C2287">
        <v>8.2538999999999998</v>
      </c>
      <c r="E2287" s="170">
        <v>-6.25E-2</v>
      </c>
      <c r="F2287" s="170">
        <v>0.215</v>
      </c>
      <c r="G2287" s="170">
        <v>0.215</v>
      </c>
      <c r="I2287">
        <v>8.59</v>
      </c>
      <c r="J2287">
        <v>2287</v>
      </c>
    </row>
    <row r="2288" spans="1:10">
      <c r="A2288" s="120">
        <v>40639</v>
      </c>
      <c r="B2288">
        <v>4.2946999999999997</v>
      </c>
      <c r="C2288">
        <v>8.2146000000000008</v>
      </c>
      <c r="D2288" s="170">
        <v>-6.25E-2</v>
      </c>
      <c r="E2288" s="170">
        <v>-6.25E-2</v>
      </c>
      <c r="F2288" s="170">
        <v>0.19900000000000001</v>
      </c>
      <c r="G2288" s="170">
        <v>0.19900000000000001</v>
      </c>
      <c r="I2288">
        <v>8.57</v>
      </c>
      <c r="J2288">
        <v>2288</v>
      </c>
    </row>
    <row r="2289" spans="1:10">
      <c r="A2289" s="120">
        <v>40640</v>
      </c>
      <c r="B2289">
        <v>4.2946999999999997</v>
      </c>
      <c r="C2289">
        <v>8.2319999999999993</v>
      </c>
      <c r="D2289" s="170">
        <v>-5.74E-2</v>
      </c>
      <c r="E2289" s="170">
        <v>-5.74E-2</v>
      </c>
      <c r="F2289" s="170">
        <v>0.18</v>
      </c>
      <c r="G2289" s="170">
        <v>0.18</v>
      </c>
      <c r="I2289">
        <v>8.5500000000000007</v>
      </c>
      <c r="J2289">
        <v>2289</v>
      </c>
    </row>
    <row r="2290" spans="1:10">
      <c r="A2290" s="120">
        <v>40641</v>
      </c>
      <c r="B2290">
        <v>4.2946999999999997</v>
      </c>
      <c r="C2290">
        <v>8.2314000000000007</v>
      </c>
      <c r="D2290" s="170">
        <v>-5.11E-2</v>
      </c>
      <c r="E2290" s="170">
        <v>-5.11E-2</v>
      </c>
      <c r="F2290" s="170">
        <v>0.183</v>
      </c>
      <c r="G2290" s="170">
        <v>0.183</v>
      </c>
      <c r="I2290">
        <v>8.52</v>
      </c>
      <c r="J2290">
        <v>2290</v>
      </c>
    </row>
    <row r="2291" spans="1:10">
      <c r="A2291" s="120">
        <v>40642</v>
      </c>
      <c r="B2291">
        <v>4.2946999999999997</v>
      </c>
      <c r="E2291" s="170">
        <v>-5.11E-2</v>
      </c>
      <c r="G2291" s="170">
        <v>0.183</v>
      </c>
      <c r="I2291">
        <v>8.52</v>
      </c>
      <c r="J2291">
        <v>2291</v>
      </c>
    </row>
    <row r="2292" spans="1:10">
      <c r="A2292" s="120">
        <v>40643</v>
      </c>
      <c r="B2292">
        <v>4.2946999999999997</v>
      </c>
      <c r="E2292" s="170">
        <v>-5.11E-2</v>
      </c>
      <c r="G2292" s="170">
        <v>0.183</v>
      </c>
      <c r="I2292">
        <v>8.51</v>
      </c>
      <c r="J2292">
        <v>2292</v>
      </c>
    </row>
    <row r="2293" spans="1:10">
      <c r="A2293" s="120">
        <v>40644</v>
      </c>
      <c r="B2293">
        <v>4.2946999999999997</v>
      </c>
      <c r="C2293">
        <v>8.2030999999999992</v>
      </c>
      <c r="E2293" s="170">
        <v>-4.7800000000000002E-2</v>
      </c>
      <c r="G2293" s="170">
        <v>0.184</v>
      </c>
      <c r="I2293">
        <v>8.49</v>
      </c>
      <c r="J2293">
        <v>2293</v>
      </c>
    </row>
    <row r="2294" spans="1:10">
      <c r="A2294" s="120">
        <v>40645</v>
      </c>
      <c r="B2294">
        <v>4.2946999999999997</v>
      </c>
      <c r="C2294">
        <v>8.2030999999999992</v>
      </c>
      <c r="E2294" s="170">
        <v>-4.7800000000000002E-2</v>
      </c>
      <c r="F2294" s="170">
        <v>0.184</v>
      </c>
      <c r="G2294" s="170">
        <v>0.184</v>
      </c>
      <c r="I2294">
        <v>8.4700000000000006</v>
      </c>
      <c r="J2294">
        <v>2294</v>
      </c>
    </row>
    <row r="2295" spans="1:10">
      <c r="A2295" s="120">
        <v>40646</v>
      </c>
      <c r="B2295">
        <v>4.2946999999999997</v>
      </c>
      <c r="C2295">
        <v>8.2493999999999996</v>
      </c>
      <c r="D2295" s="170">
        <v>-4.7800000000000002E-2</v>
      </c>
      <c r="E2295" s="170">
        <v>-4.7800000000000002E-2</v>
      </c>
      <c r="F2295" s="170">
        <v>0.185</v>
      </c>
      <c r="G2295" s="170">
        <v>0.185</v>
      </c>
      <c r="I2295">
        <v>8.4600000000000009</v>
      </c>
      <c r="J2295">
        <v>2295</v>
      </c>
    </row>
    <row r="2296" spans="1:10">
      <c r="A2296" s="120">
        <v>40647</v>
      </c>
      <c r="B2296">
        <v>4.2946999999999997</v>
      </c>
      <c r="C2296">
        <v>8.2493999999999996</v>
      </c>
      <c r="D2296" s="170">
        <v>-4.7699999999999999E-2</v>
      </c>
      <c r="E2296" s="170">
        <v>-4.7699999999999999E-2</v>
      </c>
      <c r="F2296" s="170">
        <v>0.16900000000000001</v>
      </c>
      <c r="G2296" s="170">
        <v>0.16900000000000001</v>
      </c>
      <c r="I2296">
        <v>8.44</v>
      </c>
      <c r="J2296">
        <v>2296</v>
      </c>
    </row>
    <row r="2297" spans="1:10">
      <c r="A2297" s="120">
        <v>40648</v>
      </c>
      <c r="B2297">
        <v>4.2946999999999997</v>
      </c>
      <c r="C2297">
        <v>8.2248999999999999</v>
      </c>
      <c r="D2297" s="170">
        <v>-5.1400000000000001E-2</v>
      </c>
      <c r="E2297" s="170">
        <v>-5.1400000000000001E-2</v>
      </c>
      <c r="F2297" s="170">
        <v>0.16200000000000001</v>
      </c>
      <c r="G2297" s="170">
        <v>0.16200000000000001</v>
      </c>
      <c r="I2297">
        <v>8.42</v>
      </c>
      <c r="J2297">
        <v>2297</v>
      </c>
    </row>
    <row r="2298" spans="1:10">
      <c r="A2298" s="120">
        <v>40649</v>
      </c>
      <c r="B2298">
        <v>4.2946999999999997</v>
      </c>
      <c r="E2298" s="170">
        <v>-5.1400000000000001E-2</v>
      </c>
      <c r="G2298" s="170">
        <v>0.16200000000000001</v>
      </c>
      <c r="I2298">
        <v>8.41</v>
      </c>
      <c r="J2298">
        <v>2298</v>
      </c>
    </row>
    <row r="2299" spans="1:10">
      <c r="A2299" s="120">
        <v>40650</v>
      </c>
      <c r="B2299">
        <v>4.2946999999999997</v>
      </c>
      <c r="E2299" s="170">
        <v>-5.1400000000000001E-2</v>
      </c>
      <c r="G2299" s="170">
        <v>0.16200000000000001</v>
      </c>
      <c r="I2299">
        <v>8.39</v>
      </c>
      <c r="J2299">
        <v>2299</v>
      </c>
    </row>
    <row r="2300" spans="1:10">
      <c r="A2300" s="120">
        <v>40651</v>
      </c>
      <c r="B2300">
        <v>4.2946999999999997</v>
      </c>
      <c r="C2300">
        <v>8.1959</v>
      </c>
      <c r="E2300" s="170">
        <v>-5.45E-2</v>
      </c>
      <c r="G2300" s="170">
        <v>0.153</v>
      </c>
      <c r="I2300">
        <v>8.3699999999999992</v>
      </c>
      <c r="J2300">
        <v>2300</v>
      </c>
    </row>
    <row r="2301" spans="1:10">
      <c r="A2301" s="120">
        <v>40652</v>
      </c>
      <c r="B2301">
        <v>4.2946999999999997</v>
      </c>
      <c r="C2301">
        <v>8.1548999999999996</v>
      </c>
      <c r="E2301" s="170">
        <v>-5.45E-2</v>
      </c>
      <c r="G2301" s="170">
        <v>0.153</v>
      </c>
      <c r="I2301">
        <v>8.36</v>
      </c>
      <c r="J2301">
        <v>2301</v>
      </c>
    </row>
    <row r="2302" spans="1:10">
      <c r="A2302" s="120">
        <v>40653</v>
      </c>
      <c r="B2302">
        <v>4.2946999999999997</v>
      </c>
      <c r="C2302">
        <v>8.1274999999999995</v>
      </c>
      <c r="D2302" s="170">
        <v>-5.45E-2</v>
      </c>
      <c r="E2302" s="170">
        <v>-5.45E-2</v>
      </c>
      <c r="F2302" s="170">
        <v>0.153</v>
      </c>
      <c r="G2302" s="170">
        <v>0.153</v>
      </c>
      <c r="I2302">
        <v>8.35</v>
      </c>
      <c r="J2302">
        <v>2302</v>
      </c>
    </row>
    <row r="2303" spans="1:10">
      <c r="A2303" s="120">
        <v>40654</v>
      </c>
      <c r="B2303">
        <v>4.2946999999999997</v>
      </c>
      <c r="C2303">
        <v>8.1183999999999994</v>
      </c>
      <c r="D2303" s="170">
        <v>-5.3499999999999999E-2</v>
      </c>
      <c r="E2303" s="170">
        <v>-5.3499999999999999E-2</v>
      </c>
      <c r="F2303" s="170">
        <v>0.14899999999999999</v>
      </c>
      <c r="G2303" s="170">
        <v>0.14899999999999999</v>
      </c>
      <c r="I2303">
        <v>8.32</v>
      </c>
      <c r="J2303">
        <v>2303</v>
      </c>
    </row>
    <row r="2304" spans="1:10">
      <c r="A2304" s="120">
        <v>40655</v>
      </c>
      <c r="B2304">
        <v>4.2946999999999997</v>
      </c>
      <c r="C2304">
        <v>8.1206999999999994</v>
      </c>
      <c r="D2304" s="170">
        <v>-5.4899999999999997E-2</v>
      </c>
      <c r="E2304" s="170">
        <v>-5.4899999999999997E-2</v>
      </c>
      <c r="F2304" s="170">
        <v>0.13800000000000001</v>
      </c>
      <c r="G2304" s="170">
        <v>0.13800000000000001</v>
      </c>
      <c r="I2304">
        <v>8.3000000000000007</v>
      </c>
      <c r="J2304">
        <v>2304</v>
      </c>
    </row>
    <row r="2305" spans="1:10">
      <c r="A2305" s="120">
        <v>40656</v>
      </c>
      <c r="B2305">
        <v>4.2946999999999997</v>
      </c>
      <c r="E2305" s="170">
        <v>-5.4899999999999997E-2</v>
      </c>
      <c r="G2305" s="170">
        <v>0.13800000000000001</v>
      </c>
      <c r="I2305">
        <v>8.2899999999999991</v>
      </c>
      <c r="J2305">
        <v>2305</v>
      </c>
    </row>
    <row r="2306" spans="1:10">
      <c r="A2306" s="120">
        <v>40657</v>
      </c>
      <c r="B2306">
        <v>4.2946999999999997</v>
      </c>
      <c r="E2306" s="170">
        <v>-5.4899999999999997E-2</v>
      </c>
      <c r="G2306" s="170">
        <v>0.13700000000000001</v>
      </c>
      <c r="I2306">
        <v>8.27</v>
      </c>
      <c r="J2306">
        <v>2306</v>
      </c>
    </row>
    <row r="2307" spans="1:10">
      <c r="A2307" s="120">
        <v>40658</v>
      </c>
      <c r="B2307">
        <v>4.2946999999999997</v>
      </c>
      <c r="C2307">
        <v>8.0861999999999998</v>
      </c>
      <c r="E2307" s="170">
        <v>-4.58E-2</v>
      </c>
      <c r="G2307" s="170">
        <v>0.13600000000000001</v>
      </c>
      <c r="I2307">
        <v>8.25</v>
      </c>
      <c r="J2307">
        <v>2307</v>
      </c>
    </row>
    <row r="2308" spans="1:10">
      <c r="A2308" s="120">
        <v>40659</v>
      </c>
      <c r="B2308">
        <v>4.2946999999999997</v>
      </c>
      <c r="C2308">
        <v>8.1179000000000006</v>
      </c>
      <c r="E2308" s="170">
        <v>-4.58E-2</v>
      </c>
      <c r="F2308" s="170">
        <v>0.13600000000000001</v>
      </c>
      <c r="G2308" s="170">
        <v>0.13600000000000001</v>
      </c>
      <c r="I2308">
        <v>8.25</v>
      </c>
      <c r="J2308">
        <v>2308</v>
      </c>
    </row>
    <row r="2309" spans="1:10">
      <c r="A2309" s="120">
        <v>40660</v>
      </c>
      <c r="B2309">
        <v>4.2946999999999997</v>
      </c>
      <c r="C2309">
        <v>8.0363000000000007</v>
      </c>
      <c r="D2309" s="170">
        <v>-4.58E-2</v>
      </c>
      <c r="E2309" s="170">
        <v>-4.58E-2</v>
      </c>
      <c r="F2309" s="170">
        <v>9.5000000000000001E-2</v>
      </c>
      <c r="G2309" s="170">
        <v>9.5000000000000001E-2</v>
      </c>
      <c r="I2309">
        <v>8.24</v>
      </c>
      <c r="J2309">
        <v>2309</v>
      </c>
    </row>
    <row r="2310" spans="1:10">
      <c r="A2310" s="120">
        <v>40661</v>
      </c>
      <c r="B2310">
        <v>4.2946999999999997</v>
      </c>
      <c r="C2310">
        <v>8.0159000000000002</v>
      </c>
      <c r="D2310" s="170">
        <v>-5.3400000000000003E-2</v>
      </c>
      <c r="E2310" s="170">
        <v>-5.3400000000000003E-2</v>
      </c>
      <c r="F2310" s="170">
        <v>7.3999999999999996E-2</v>
      </c>
      <c r="G2310" s="170">
        <v>7.3999999999999996E-2</v>
      </c>
      <c r="I2310">
        <v>8.2200000000000006</v>
      </c>
      <c r="J2310">
        <v>2310</v>
      </c>
    </row>
    <row r="2311" spans="1:10">
      <c r="A2311" s="120">
        <v>40662</v>
      </c>
      <c r="B2311">
        <v>4.2946999999999997</v>
      </c>
      <c r="C2311">
        <v>8.0547000000000004</v>
      </c>
      <c r="D2311" s="170">
        <v>-4.2299999999999997E-2</v>
      </c>
      <c r="E2311" s="170">
        <v>-4.2299999999999997E-2</v>
      </c>
      <c r="G2311" s="170">
        <v>7.3999999999999996E-2</v>
      </c>
      <c r="I2311">
        <v>8.1999999999999993</v>
      </c>
      <c r="J2311">
        <v>2311</v>
      </c>
    </row>
    <row r="2312" spans="1:10">
      <c r="A2312" s="120">
        <v>40663</v>
      </c>
      <c r="B2312">
        <v>4.2946999999999997</v>
      </c>
      <c r="E2312" s="170">
        <v>-4.2299999999999997E-2</v>
      </c>
      <c r="G2312" s="170">
        <v>7.3999999999999996E-2</v>
      </c>
      <c r="H2312" s="170">
        <v>0.2389</v>
      </c>
      <c r="I2312">
        <v>8.19</v>
      </c>
      <c r="J2312">
        <v>2312</v>
      </c>
    </row>
    <row r="2313" spans="1:10">
      <c r="A2313" s="120">
        <v>40664</v>
      </c>
      <c r="B2313">
        <v>4.2946999999999997</v>
      </c>
      <c r="E2313" s="170">
        <v>-4.2299999999999997E-2</v>
      </c>
      <c r="G2313" s="170">
        <v>7.3999999999999996E-2</v>
      </c>
      <c r="I2313">
        <v>8.18</v>
      </c>
      <c r="J2313">
        <v>2313</v>
      </c>
    </row>
    <row r="2314" spans="1:10">
      <c r="A2314" s="120">
        <v>40665</v>
      </c>
      <c r="B2314">
        <v>4.2946999999999997</v>
      </c>
      <c r="C2314">
        <v>8.0547000000000004</v>
      </c>
      <c r="E2314" s="170">
        <v>-2.8000000000000001E-2</v>
      </c>
      <c r="G2314" s="170">
        <v>7.3999999999999996E-2</v>
      </c>
      <c r="I2314">
        <v>8.16</v>
      </c>
      <c r="J2314">
        <v>2314</v>
      </c>
    </row>
    <row r="2315" spans="1:10">
      <c r="A2315" s="120">
        <v>40666</v>
      </c>
      <c r="B2315">
        <v>4.2946999999999997</v>
      </c>
      <c r="C2315">
        <v>8.0329999999999995</v>
      </c>
      <c r="E2315" s="170">
        <v>-2.8000000000000001E-2</v>
      </c>
      <c r="F2315" s="170">
        <v>7.3999999999999996E-2</v>
      </c>
      <c r="G2315" s="170">
        <v>7.3999999999999996E-2</v>
      </c>
      <c r="I2315">
        <v>8.16</v>
      </c>
      <c r="J2315">
        <v>2315</v>
      </c>
    </row>
    <row r="2316" spans="1:10">
      <c r="A2316" s="120">
        <v>40667</v>
      </c>
      <c r="B2316">
        <v>4.2946999999999997</v>
      </c>
      <c r="C2316">
        <v>8.0364000000000004</v>
      </c>
      <c r="D2316" s="170">
        <v>-2.8000000000000001E-2</v>
      </c>
      <c r="E2316" s="170">
        <v>-2.8000000000000001E-2</v>
      </c>
      <c r="F2316" s="170">
        <v>7.3999999999999996E-2</v>
      </c>
      <c r="G2316" s="170">
        <v>7.3999999999999996E-2</v>
      </c>
      <c r="I2316">
        <v>8.15</v>
      </c>
      <c r="J2316">
        <v>2316</v>
      </c>
    </row>
    <row r="2317" spans="1:10">
      <c r="A2317" s="120">
        <v>40668</v>
      </c>
      <c r="B2317">
        <v>4.2946999999999997</v>
      </c>
      <c r="C2317">
        <v>8.0319000000000003</v>
      </c>
      <c r="D2317" s="170">
        <v>-2.23E-2</v>
      </c>
      <c r="E2317" s="170">
        <v>-2.23E-2</v>
      </c>
      <c r="F2317" s="170">
        <v>4.5999999999999999E-2</v>
      </c>
      <c r="G2317" s="170">
        <v>4.5999999999999999E-2</v>
      </c>
      <c r="I2317">
        <v>8.14</v>
      </c>
      <c r="J2317">
        <v>2317</v>
      </c>
    </row>
    <row r="2318" spans="1:10">
      <c r="A2318" s="120">
        <v>40669</v>
      </c>
      <c r="B2318">
        <v>4.2946999999999997</v>
      </c>
      <c r="C2318">
        <v>8.1100999999999992</v>
      </c>
      <c r="D2318" s="170">
        <v>-8.0999999999999996E-3</v>
      </c>
      <c r="E2318" s="170">
        <v>-8.0999999999999996E-3</v>
      </c>
      <c r="G2318" s="170">
        <v>4.5999999999999999E-2</v>
      </c>
      <c r="I2318">
        <v>8.1300000000000008</v>
      </c>
      <c r="J2318">
        <v>2318</v>
      </c>
    </row>
    <row r="2319" spans="1:10">
      <c r="A2319" s="120">
        <v>40670</v>
      </c>
      <c r="B2319">
        <v>4.2946999999999997</v>
      </c>
      <c r="E2319" s="170">
        <v>-8.0999999999999996E-3</v>
      </c>
      <c r="G2319" s="170">
        <v>4.5999999999999999E-2</v>
      </c>
      <c r="I2319">
        <v>8.1300000000000008</v>
      </c>
      <c r="J2319">
        <v>2319</v>
      </c>
    </row>
    <row r="2320" spans="1:10">
      <c r="A2320" s="120">
        <v>40671</v>
      </c>
      <c r="B2320">
        <v>4.2946999999999997</v>
      </c>
      <c r="E2320" s="170">
        <v>-8.0999999999999996E-3</v>
      </c>
      <c r="G2320" s="170">
        <v>3.1E-2</v>
      </c>
      <c r="I2320">
        <v>8.1300000000000008</v>
      </c>
      <c r="J2320">
        <v>2320</v>
      </c>
    </row>
    <row r="2321" spans="1:10">
      <c r="A2321" s="120">
        <v>40672</v>
      </c>
      <c r="B2321">
        <v>4.2946999999999997</v>
      </c>
      <c r="C2321">
        <v>8.2126999999999999</v>
      </c>
      <c r="E2321" s="170">
        <v>2.9600000000000001E-2</v>
      </c>
      <c r="G2321" s="170">
        <v>3.1E-2</v>
      </c>
      <c r="I2321">
        <v>8.1300000000000008</v>
      </c>
      <c r="J2321">
        <v>2321</v>
      </c>
    </row>
    <row r="2322" spans="1:10">
      <c r="A2322" s="120">
        <v>40673</v>
      </c>
      <c r="B2322">
        <v>4.2946999999999997</v>
      </c>
      <c r="C2322">
        <v>8.1598000000000006</v>
      </c>
      <c r="E2322" s="170">
        <v>2.9600000000000001E-2</v>
      </c>
      <c r="F2322" s="170">
        <v>3.1E-2</v>
      </c>
      <c r="G2322" s="170">
        <v>3.1E-2</v>
      </c>
      <c r="I2322">
        <v>8.1300000000000008</v>
      </c>
      <c r="J2322">
        <v>2322</v>
      </c>
    </row>
    <row r="2323" spans="1:10">
      <c r="A2323" s="120">
        <v>40674</v>
      </c>
      <c r="B2323">
        <v>4.2946999999999997</v>
      </c>
      <c r="C2323">
        <v>8.4064999999999994</v>
      </c>
      <c r="D2323" s="170">
        <v>2.9600000000000001E-2</v>
      </c>
      <c r="E2323" s="170">
        <v>2.9600000000000001E-2</v>
      </c>
      <c r="F2323" s="170">
        <v>6.2E-2</v>
      </c>
      <c r="G2323" s="170">
        <v>6.2E-2</v>
      </c>
      <c r="I2323">
        <v>8.14</v>
      </c>
      <c r="J2323">
        <v>2323</v>
      </c>
    </row>
    <row r="2324" spans="1:10">
      <c r="A2324" s="120">
        <v>40675</v>
      </c>
      <c r="B2324">
        <v>4.2946999999999997</v>
      </c>
      <c r="C2324">
        <v>8.4496000000000002</v>
      </c>
      <c r="D2324" s="170">
        <v>3.49E-2</v>
      </c>
      <c r="E2324" s="170">
        <v>3.49E-2</v>
      </c>
      <c r="F2324" s="170">
        <v>6.7000000000000004E-2</v>
      </c>
      <c r="G2324" s="170">
        <v>6.7000000000000004E-2</v>
      </c>
      <c r="I2324">
        <v>8.15</v>
      </c>
      <c r="J2324">
        <v>2324</v>
      </c>
    </row>
    <row r="2325" spans="1:10">
      <c r="A2325" s="120">
        <v>40676</v>
      </c>
      <c r="B2325">
        <v>4.2946999999999997</v>
      </c>
      <c r="C2325">
        <v>8.4730000000000008</v>
      </c>
      <c r="D2325" s="170">
        <v>3.1899999999999998E-2</v>
      </c>
      <c r="E2325" s="170">
        <v>3.1899999999999998E-2</v>
      </c>
      <c r="F2325" s="170">
        <v>8.3000000000000004E-2</v>
      </c>
      <c r="G2325" s="170">
        <v>8.3000000000000004E-2</v>
      </c>
      <c r="I2325">
        <v>8.16</v>
      </c>
      <c r="J2325">
        <v>2325</v>
      </c>
    </row>
    <row r="2326" spans="1:10">
      <c r="A2326" s="120">
        <v>40677</v>
      </c>
      <c r="B2326">
        <v>4.2946999999999997</v>
      </c>
      <c r="E2326" s="170">
        <v>3.1899999999999998E-2</v>
      </c>
      <c r="G2326" s="170">
        <v>8.3000000000000004E-2</v>
      </c>
      <c r="I2326">
        <v>8.16</v>
      </c>
      <c r="J2326">
        <v>2326</v>
      </c>
    </row>
    <row r="2327" spans="1:10">
      <c r="A2327" s="120">
        <v>40678</v>
      </c>
      <c r="B2327">
        <v>4.2946999999999997</v>
      </c>
      <c r="E2327" s="170">
        <v>3.1899999999999998E-2</v>
      </c>
      <c r="G2327" s="170">
        <v>8.3000000000000004E-2</v>
      </c>
      <c r="I2327">
        <v>8.15</v>
      </c>
      <c r="J2327">
        <v>2327</v>
      </c>
    </row>
    <row r="2328" spans="1:10">
      <c r="A2328" s="120">
        <v>40679</v>
      </c>
      <c r="B2328">
        <v>4.2946999999999997</v>
      </c>
      <c r="C2328">
        <v>8.5105000000000004</v>
      </c>
      <c r="E2328" s="170">
        <v>3.8300000000000001E-2</v>
      </c>
      <c r="G2328" s="170">
        <v>0.114</v>
      </c>
      <c r="I2328">
        <v>8.17</v>
      </c>
      <c r="J2328">
        <v>2328</v>
      </c>
    </row>
    <row r="2329" spans="1:10">
      <c r="A2329" s="120">
        <v>40680</v>
      </c>
      <c r="B2329">
        <v>4.2946999999999997</v>
      </c>
      <c r="C2329">
        <v>8.5225000000000009</v>
      </c>
      <c r="E2329" s="170">
        <v>3.8300000000000001E-2</v>
      </c>
      <c r="G2329" s="170">
        <v>0.114</v>
      </c>
      <c r="I2329">
        <v>8.18</v>
      </c>
      <c r="J2329">
        <v>2329</v>
      </c>
    </row>
    <row r="2330" spans="1:10">
      <c r="A2330" s="120">
        <v>40681</v>
      </c>
      <c r="B2330">
        <v>4.2946999999999997</v>
      </c>
      <c r="C2330">
        <v>8.5187000000000008</v>
      </c>
      <c r="D2330" s="170">
        <v>3.8300000000000001E-2</v>
      </c>
      <c r="E2330" s="170">
        <v>3.8300000000000001E-2</v>
      </c>
      <c r="F2330" s="170">
        <v>0.114</v>
      </c>
      <c r="G2330" s="170">
        <v>0.114</v>
      </c>
      <c r="I2330">
        <v>8.1999999999999993</v>
      </c>
      <c r="J2330">
        <v>2330</v>
      </c>
    </row>
    <row r="2331" spans="1:10">
      <c r="A2331" s="120">
        <v>40682</v>
      </c>
      <c r="B2331">
        <v>4.2946999999999997</v>
      </c>
      <c r="C2331">
        <v>8.5069999999999997</v>
      </c>
      <c r="D2331" s="170">
        <v>4.2099999999999999E-2</v>
      </c>
      <c r="E2331" s="170">
        <v>4.2099999999999999E-2</v>
      </c>
      <c r="F2331" s="170">
        <v>0.123</v>
      </c>
      <c r="G2331" s="170">
        <v>0.123</v>
      </c>
      <c r="I2331">
        <v>8.2100000000000009</v>
      </c>
      <c r="J2331">
        <v>2331</v>
      </c>
    </row>
    <row r="2332" spans="1:10">
      <c r="A2332" s="120">
        <v>40683</v>
      </c>
      <c r="B2332">
        <v>4.2946999999999997</v>
      </c>
      <c r="C2332">
        <v>8.5059000000000005</v>
      </c>
      <c r="D2332" s="170">
        <v>4.5400000000000003E-2</v>
      </c>
      <c r="E2332" s="170">
        <v>4.5400000000000003E-2</v>
      </c>
      <c r="F2332" s="170">
        <v>0.13600000000000001</v>
      </c>
      <c r="G2332" s="170">
        <v>0.13600000000000001</v>
      </c>
      <c r="I2332">
        <v>8.23</v>
      </c>
      <c r="J2332">
        <v>2332</v>
      </c>
    </row>
    <row r="2333" spans="1:10">
      <c r="A2333" s="120">
        <v>40684</v>
      </c>
      <c r="B2333">
        <v>4.2946999999999997</v>
      </c>
      <c r="E2333" s="170">
        <v>4.5400000000000003E-2</v>
      </c>
      <c r="G2333" s="170">
        <v>0.13600000000000001</v>
      </c>
      <c r="I2333">
        <v>8.23</v>
      </c>
      <c r="J2333">
        <v>2333</v>
      </c>
    </row>
    <row r="2334" spans="1:10">
      <c r="A2334" s="120">
        <v>40685</v>
      </c>
      <c r="B2334">
        <v>4.2946999999999997</v>
      </c>
      <c r="E2334" s="170">
        <v>4.5400000000000003E-2</v>
      </c>
      <c r="G2334" s="170">
        <v>0.13900000000000001</v>
      </c>
      <c r="I2334">
        <v>8.24</v>
      </c>
      <c r="J2334">
        <v>2334</v>
      </c>
    </row>
    <row r="2335" spans="1:10">
      <c r="A2335" s="120">
        <v>40686</v>
      </c>
      <c r="B2335">
        <v>4.2946999999999997</v>
      </c>
      <c r="C2335">
        <v>8.4835999999999991</v>
      </c>
      <c r="E2335" s="170">
        <v>5.7299999999999997E-2</v>
      </c>
      <c r="G2335" s="170">
        <v>0.14199999999999999</v>
      </c>
      <c r="I2335">
        <v>8.25</v>
      </c>
      <c r="J2335">
        <v>2335</v>
      </c>
    </row>
    <row r="2336" spans="1:10">
      <c r="A2336" s="120">
        <v>40687</v>
      </c>
      <c r="B2336">
        <v>4.2946999999999997</v>
      </c>
      <c r="C2336">
        <v>8.5466999999999995</v>
      </c>
      <c r="E2336" s="170">
        <v>5.7299999999999997E-2</v>
      </c>
      <c r="F2336" s="170">
        <v>0.14199999999999999</v>
      </c>
      <c r="G2336" s="170">
        <v>0.14199999999999999</v>
      </c>
      <c r="I2336">
        <v>8.27</v>
      </c>
      <c r="J2336">
        <v>2336</v>
      </c>
    </row>
    <row r="2337" spans="1:10">
      <c r="A2337" s="120">
        <v>40688</v>
      </c>
      <c r="B2337">
        <v>4.2946999999999997</v>
      </c>
      <c r="C2337">
        <v>8.5584000000000007</v>
      </c>
      <c r="D2337" s="170">
        <v>5.7299999999999997E-2</v>
      </c>
      <c r="E2337" s="170">
        <v>5.7299999999999997E-2</v>
      </c>
      <c r="F2337" s="170">
        <v>0.14499999999999999</v>
      </c>
      <c r="G2337" s="170">
        <v>0.14499999999999999</v>
      </c>
      <c r="I2337">
        <v>8.2799999999999994</v>
      </c>
      <c r="J2337">
        <v>2337</v>
      </c>
    </row>
    <row r="2338" spans="1:10">
      <c r="A2338" s="120">
        <v>40689</v>
      </c>
      <c r="B2338">
        <v>4.2946999999999997</v>
      </c>
      <c r="C2338">
        <v>8.5561000000000007</v>
      </c>
      <c r="D2338" s="170">
        <v>5.2900000000000003E-2</v>
      </c>
      <c r="E2338" s="170">
        <v>5.2900000000000003E-2</v>
      </c>
      <c r="F2338" s="170">
        <v>0.155</v>
      </c>
      <c r="G2338" s="170">
        <v>0.155</v>
      </c>
      <c r="I2338">
        <v>8.3000000000000007</v>
      </c>
      <c r="J2338">
        <v>2338</v>
      </c>
    </row>
    <row r="2339" spans="1:10">
      <c r="A2339" s="120">
        <v>40690</v>
      </c>
      <c r="B2339">
        <v>4.2946999999999997</v>
      </c>
      <c r="C2339">
        <v>8.5327000000000002</v>
      </c>
      <c r="D2339" s="170">
        <v>6.0600000000000001E-2</v>
      </c>
      <c r="E2339" s="170">
        <v>6.0600000000000001E-2</v>
      </c>
      <c r="F2339" s="170">
        <v>0.14499999999999999</v>
      </c>
      <c r="G2339" s="170">
        <v>0.14499999999999999</v>
      </c>
      <c r="I2339">
        <v>8.32</v>
      </c>
      <c r="J2339">
        <v>2339</v>
      </c>
    </row>
    <row r="2340" spans="1:10">
      <c r="A2340" s="120">
        <v>40691</v>
      </c>
      <c r="B2340">
        <v>4.2946999999999997</v>
      </c>
      <c r="E2340" s="170">
        <v>6.0600000000000001E-2</v>
      </c>
      <c r="G2340" s="170">
        <v>0.14499999999999999</v>
      </c>
      <c r="I2340">
        <v>8.33</v>
      </c>
      <c r="J2340">
        <v>2340</v>
      </c>
    </row>
    <row r="2341" spans="1:10">
      <c r="A2341" s="120">
        <v>40692</v>
      </c>
      <c r="B2341">
        <v>4.2946999999999997</v>
      </c>
      <c r="E2341" s="170">
        <v>6.0600000000000001E-2</v>
      </c>
      <c r="G2341" s="170">
        <v>0.125</v>
      </c>
      <c r="I2341">
        <v>8.35</v>
      </c>
      <c r="J2341">
        <v>2341</v>
      </c>
    </row>
    <row r="2342" spans="1:10">
      <c r="A2342" s="120">
        <v>40693</v>
      </c>
      <c r="B2342">
        <v>4.2946999999999997</v>
      </c>
      <c r="C2342">
        <v>8.5130999999999997</v>
      </c>
      <c r="E2342" s="170">
        <v>3.7100000000000001E-2</v>
      </c>
      <c r="G2342" s="170">
        <v>0.106</v>
      </c>
      <c r="I2342">
        <v>8.3699999999999992</v>
      </c>
      <c r="J2342">
        <v>2342</v>
      </c>
    </row>
    <row r="2343" spans="1:10">
      <c r="A2343" s="120">
        <v>40694</v>
      </c>
      <c r="B2343">
        <v>4.2946999999999997</v>
      </c>
      <c r="C2343">
        <v>8.4252000000000002</v>
      </c>
      <c r="E2343" s="170">
        <v>3.7100000000000001E-2</v>
      </c>
      <c r="F2343" s="170">
        <v>0.106</v>
      </c>
      <c r="G2343" s="170">
        <v>0.106</v>
      </c>
      <c r="H2343" s="170">
        <v>0.24790000000000001</v>
      </c>
      <c r="I2343">
        <v>8.3699999999999992</v>
      </c>
      <c r="J2343">
        <v>2343</v>
      </c>
    </row>
    <row r="2344" spans="1:10">
      <c r="A2344" s="120">
        <v>40695</v>
      </c>
      <c r="B2344">
        <v>4.2946999999999997</v>
      </c>
      <c r="C2344">
        <v>8.3620999999999999</v>
      </c>
      <c r="D2344" s="170">
        <v>3.7100000000000001E-2</v>
      </c>
      <c r="E2344" s="170">
        <v>3.7100000000000001E-2</v>
      </c>
      <c r="F2344" s="170">
        <v>0.1</v>
      </c>
      <c r="G2344" s="170">
        <v>0.1</v>
      </c>
      <c r="I2344">
        <v>8.3699999999999992</v>
      </c>
      <c r="J2344">
        <v>2344</v>
      </c>
    </row>
    <row r="2345" spans="1:10">
      <c r="A2345" s="120">
        <v>40696</v>
      </c>
      <c r="B2345">
        <v>4.2946999999999997</v>
      </c>
      <c r="C2345">
        <v>8.3458000000000006</v>
      </c>
      <c r="D2345" s="170">
        <v>3.78E-2</v>
      </c>
      <c r="E2345" s="170">
        <v>3.78E-2</v>
      </c>
      <c r="F2345" s="170">
        <v>9.6000000000000002E-2</v>
      </c>
      <c r="G2345" s="170">
        <v>9.6000000000000002E-2</v>
      </c>
      <c r="I2345">
        <v>8.3800000000000008</v>
      </c>
      <c r="J2345">
        <v>2345</v>
      </c>
    </row>
    <row r="2346" spans="1:10">
      <c r="A2346" s="120">
        <v>40697</v>
      </c>
      <c r="B2346">
        <v>4.2946999999999997</v>
      </c>
      <c r="C2346">
        <v>8.3434000000000008</v>
      </c>
      <c r="D2346" s="170">
        <v>3.7100000000000001E-2</v>
      </c>
      <c r="E2346" s="170">
        <v>3.7100000000000001E-2</v>
      </c>
      <c r="F2346" s="170">
        <v>9.8000000000000004E-2</v>
      </c>
      <c r="G2346" s="170">
        <v>9.8000000000000004E-2</v>
      </c>
      <c r="I2346">
        <v>8.4</v>
      </c>
      <c r="J2346">
        <v>2346</v>
      </c>
    </row>
    <row r="2347" spans="1:10">
      <c r="A2347" s="120">
        <v>40698</v>
      </c>
      <c r="B2347">
        <v>4.2946999999999997</v>
      </c>
      <c r="E2347" s="170">
        <v>3.7100000000000001E-2</v>
      </c>
      <c r="G2347" s="170">
        <v>9.8000000000000004E-2</v>
      </c>
      <c r="I2347">
        <v>8.41</v>
      </c>
      <c r="J2347">
        <v>2347</v>
      </c>
    </row>
    <row r="2348" spans="1:10">
      <c r="A2348" s="120">
        <v>40699</v>
      </c>
      <c r="B2348">
        <v>4.2946999999999997</v>
      </c>
      <c r="E2348" s="170">
        <v>3.7100000000000001E-2</v>
      </c>
      <c r="G2348" s="170">
        <v>0.10100000000000001</v>
      </c>
      <c r="I2348">
        <v>8.43</v>
      </c>
      <c r="J2348">
        <v>2348</v>
      </c>
    </row>
    <row r="2349" spans="1:10">
      <c r="A2349" s="120">
        <v>40700</v>
      </c>
      <c r="B2349">
        <v>4.2946999999999997</v>
      </c>
      <c r="C2349">
        <v>8.3316999999999997</v>
      </c>
      <c r="E2349" s="170">
        <v>8.8999999999999999E-3</v>
      </c>
      <c r="F2349" s="170">
        <v>0.10100000000000001</v>
      </c>
      <c r="G2349" s="170">
        <v>0.10100000000000001</v>
      </c>
      <c r="I2349">
        <v>8.44</v>
      </c>
      <c r="J2349">
        <v>2349</v>
      </c>
    </row>
    <row r="2350" spans="1:10">
      <c r="A2350" s="120">
        <v>40701</v>
      </c>
      <c r="B2350">
        <v>4.2946999999999997</v>
      </c>
      <c r="C2350">
        <v>8.2592999999999996</v>
      </c>
      <c r="E2350" s="170">
        <v>8.8999999999999999E-3</v>
      </c>
      <c r="F2350" s="170">
        <v>8.6999999999999994E-2</v>
      </c>
      <c r="G2350" s="170">
        <v>8.6999999999999994E-2</v>
      </c>
      <c r="I2350">
        <v>8.43</v>
      </c>
      <c r="J2350">
        <v>2350</v>
      </c>
    </row>
    <row r="2351" spans="1:10">
      <c r="A2351" s="120">
        <v>40702</v>
      </c>
      <c r="B2351">
        <v>4.2946999999999997</v>
      </c>
      <c r="C2351">
        <v>8.2943999999999996</v>
      </c>
      <c r="D2351" s="170">
        <v>8.8999999999999999E-3</v>
      </c>
      <c r="E2351" s="170">
        <v>8.8999999999999999E-3</v>
      </c>
      <c r="F2351" s="170">
        <v>9.2999999999999999E-2</v>
      </c>
      <c r="G2351" s="170">
        <v>9.2999999999999999E-2</v>
      </c>
      <c r="I2351">
        <v>8.43</v>
      </c>
      <c r="J2351">
        <v>2351</v>
      </c>
    </row>
    <row r="2352" spans="1:10">
      <c r="A2352" s="120">
        <v>40703</v>
      </c>
      <c r="B2352">
        <v>4.2946999999999997</v>
      </c>
      <c r="C2352">
        <v>8.2757000000000005</v>
      </c>
      <c r="D2352" s="170">
        <v>1.3100000000000001E-2</v>
      </c>
      <c r="E2352" s="170">
        <v>1.3100000000000001E-2</v>
      </c>
      <c r="F2352" s="170">
        <v>0.114</v>
      </c>
      <c r="G2352" s="170">
        <v>0.114</v>
      </c>
      <c r="I2352">
        <v>8.43</v>
      </c>
      <c r="J2352">
        <v>2352</v>
      </c>
    </row>
    <row r="2353" spans="1:10">
      <c r="A2353" s="120">
        <v>40704</v>
      </c>
      <c r="B2353">
        <v>4.2946999999999997</v>
      </c>
      <c r="C2353">
        <v>8.3013999999999992</v>
      </c>
      <c r="D2353" s="170">
        <v>-1.3599999999999999E-2</v>
      </c>
      <c r="E2353" s="170">
        <v>-1.3599999999999999E-2</v>
      </c>
      <c r="F2353" s="170">
        <v>0.108</v>
      </c>
      <c r="G2353" s="170">
        <v>0.108</v>
      </c>
      <c r="I2353">
        <v>8.44</v>
      </c>
      <c r="J2353">
        <v>2353</v>
      </c>
    </row>
    <row r="2354" spans="1:10">
      <c r="A2354" s="120">
        <v>40705</v>
      </c>
      <c r="B2354">
        <v>4.2946999999999997</v>
      </c>
      <c r="E2354" s="170">
        <v>-1.3599999999999999E-2</v>
      </c>
      <c r="G2354" s="170">
        <v>0.108</v>
      </c>
      <c r="I2354">
        <v>8.44</v>
      </c>
      <c r="J2354">
        <v>2354</v>
      </c>
    </row>
    <row r="2355" spans="1:10">
      <c r="A2355" s="120">
        <v>40706</v>
      </c>
      <c r="B2355">
        <v>4.2946999999999997</v>
      </c>
      <c r="E2355" s="170">
        <v>-1.3599999999999999E-2</v>
      </c>
      <c r="G2355" s="170">
        <v>0.113</v>
      </c>
      <c r="I2355">
        <v>8.44</v>
      </c>
      <c r="J2355">
        <v>2355</v>
      </c>
    </row>
    <row r="2356" spans="1:10">
      <c r="A2356" s="120">
        <v>40707</v>
      </c>
      <c r="B2356">
        <v>4.2946999999999997</v>
      </c>
      <c r="C2356">
        <v>8.3107000000000006</v>
      </c>
      <c r="E2356" s="170">
        <v>-2.87E-2</v>
      </c>
      <c r="G2356" s="170">
        <v>0.11799999999999999</v>
      </c>
      <c r="I2356">
        <v>8.43</v>
      </c>
      <c r="J2356">
        <v>2356</v>
      </c>
    </row>
    <row r="2357" spans="1:10">
      <c r="A2357" s="120">
        <v>40708</v>
      </c>
      <c r="B2357">
        <v>4.2946999999999997</v>
      </c>
      <c r="C2357">
        <v>8.3198000000000008</v>
      </c>
      <c r="E2357" s="170">
        <v>-2.87E-2</v>
      </c>
      <c r="F2357" s="170">
        <v>0.11799999999999999</v>
      </c>
      <c r="G2357" s="170">
        <v>0.11799999999999999</v>
      </c>
      <c r="I2357">
        <v>8.42</v>
      </c>
      <c r="J2357">
        <v>2357</v>
      </c>
    </row>
    <row r="2358" spans="1:10">
      <c r="A2358" s="120">
        <v>40709</v>
      </c>
      <c r="B2358">
        <v>4.2946999999999997</v>
      </c>
      <c r="C2358">
        <v>8.2753999999999994</v>
      </c>
      <c r="D2358" s="170">
        <v>-2.87E-2</v>
      </c>
      <c r="E2358" s="170">
        <v>-2.87E-2</v>
      </c>
      <c r="F2358" s="170">
        <v>0.113</v>
      </c>
      <c r="G2358" s="170">
        <v>0.113</v>
      </c>
      <c r="I2358">
        <v>8.42</v>
      </c>
      <c r="J2358">
        <v>2358</v>
      </c>
    </row>
    <row r="2359" spans="1:10">
      <c r="A2359" s="120">
        <v>40710</v>
      </c>
      <c r="B2359">
        <v>4.2946999999999997</v>
      </c>
      <c r="C2359">
        <v>8.3895999999999997</v>
      </c>
      <c r="D2359" s="170">
        <v>-1.66E-2</v>
      </c>
      <c r="E2359" s="170">
        <v>-1.66E-2</v>
      </c>
      <c r="F2359" s="170">
        <v>0.13100000000000001</v>
      </c>
      <c r="G2359" s="170">
        <v>0.13100000000000001</v>
      </c>
      <c r="I2359">
        <v>8.41</v>
      </c>
      <c r="J2359">
        <v>2359</v>
      </c>
    </row>
    <row r="2360" spans="1:10">
      <c r="A2360" s="120">
        <v>40711</v>
      </c>
      <c r="B2360">
        <v>4.2946999999999997</v>
      </c>
      <c r="C2360">
        <v>8.3504000000000005</v>
      </c>
      <c r="D2360" s="170">
        <v>-1.89E-2</v>
      </c>
      <c r="E2360" s="170">
        <v>-1.89E-2</v>
      </c>
      <c r="F2360" s="170">
        <v>0.13700000000000001</v>
      </c>
      <c r="G2360" s="170">
        <v>0.13700000000000001</v>
      </c>
      <c r="I2360">
        <v>8.4</v>
      </c>
      <c r="J2360">
        <v>2360</v>
      </c>
    </row>
    <row r="2361" spans="1:10">
      <c r="A2361" s="120">
        <v>40712</v>
      </c>
      <c r="B2361">
        <v>4.2946999999999997</v>
      </c>
      <c r="E2361" s="170">
        <v>-1.89E-2</v>
      </c>
      <c r="G2361" s="170">
        <v>0.13700000000000001</v>
      </c>
      <c r="I2361">
        <v>8.4</v>
      </c>
      <c r="J2361">
        <v>2361</v>
      </c>
    </row>
    <row r="2362" spans="1:10">
      <c r="A2362" s="120">
        <v>40713</v>
      </c>
      <c r="B2362">
        <v>4.2946999999999997</v>
      </c>
      <c r="E2362" s="170">
        <v>-1.89E-2</v>
      </c>
      <c r="G2362" s="170">
        <v>0.106</v>
      </c>
      <c r="I2362">
        <v>8.39</v>
      </c>
      <c r="J2362">
        <v>2362</v>
      </c>
    </row>
    <row r="2363" spans="1:10">
      <c r="A2363" s="120">
        <v>40714</v>
      </c>
      <c r="B2363">
        <v>4.2946999999999997</v>
      </c>
      <c r="C2363">
        <v>8.3515999999999995</v>
      </c>
      <c r="E2363" s="170">
        <v>-2.0400000000000001E-2</v>
      </c>
      <c r="G2363" s="170">
        <v>7.3999999999999996E-2</v>
      </c>
      <c r="I2363">
        <v>8.39</v>
      </c>
      <c r="J2363">
        <v>2363</v>
      </c>
    </row>
    <row r="2364" spans="1:10">
      <c r="A2364" s="120">
        <v>40715</v>
      </c>
      <c r="B2364">
        <v>4.2946999999999997</v>
      </c>
      <c r="C2364">
        <v>8.1440999999999999</v>
      </c>
      <c r="E2364" s="170">
        <v>-2.0400000000000001E-2</v>
      </c>
      <c r="F2364" s="170">
        <v>7.3999999999999996E-2</v>
      </c>
      <c r="G2364" s="170">
        <v>7.3999999999999996E-2</v>
      </c>
      <c r="I2364">
        <v>8.3800000000000008</v>
      </c>
      <c r="J2364">
        <v>2364</v>
      </c>
    </row>
    <row r="2365" spans="1:10">
      <c r="A2365" s="120">
        <v>40716</v>
      </c>
      <c r="B2365">
        <v>4.2946999999999997</v>
      </c>
      <c r="C2365">
        <v>8.3030000000000008</v>
      </c>
      <c r="D2365" s="170">
        <v>-2.0400000000000001E-2</v>
      </c>
      <c r="E2365" s="170">
        <v>-2.0400000000000001E-2</v>
      </c>
      <c r="F2365" s="170">
        <v>7.9000000000000001E-2</v>
      </c>
      <c r="G2365" s="170">
        <v>7.9000000000000001E-2</v>
      </c>
      <c r="I2365">
        <v>8.3699999999999992</v>
      </c>
      <c r="J2365">
        <v>2365</v>
      </c>
    </row>
    <row r="2366" spans="1:10">
      <c r="A2366" s="120">
        <v>40717</v>
      </c>
      <c r="B2366">
        <v>4.2946999999999997</v>
      </c>
      <c r="C2366">
        <v>8.3016000000000005</v>
      </c>
      <c r="D2366" s="170">
        <v>-2.7799999999999998E-2</v>
      </c>
      <c r="E2366" s="170">
        <v>-2.7799999999999998E-2</v>
      </c>
      <c r="F2366" s="170">
        <v>7.0999999999999994E-2</v>
      </c>
      <c r="G2366" s="170">
        <v>7.0999999999999994E-2</v>
      </c>
      <c r="I2366">
        <v>8.36</v>
      </c>
      <c r="J2366">
        <v>2366</v>
      </c>
    </row>
    <row r="2367" spans="1:10">
      <c r="A2367" s="120">
        <v>40718</v>
      </c>
      <c r="B2367">
        <v>4.2946999999999997</v>
      </c>
      <c r="C2367">
        <v>8.3432999999999993</v>
      </c>
      <c r="D2367" s="170">
        <v>-2.4299999999999999E-2</v>
      </c>
      <c r="E2367" s="170">
        <v>-2.4299999999999999E-2</v>
      </c>
      <c r="F2367" s="170">
        <v>7.6999999999999999E-2</v>
      </c>
      <c r="G2367" s="170">
        <v>7.6999999999999999E-2</v>
      </c>
      <c r="I2367">
        <v>8.36</v>
      </c>
      <c r="J2367">
        <v>2367</v>
      </c>
    </row>
    <row r="2368" spans="1:10">
      <c r="A2368" s="120">
        <v>40719</v>
      </c>
      <c r="B2368">
        <v>4.2946999999999997</v>
      </c>
      <c r="E2368" s="170">
        <v>-2.4299999999999999E-2</v>
      </c>
      <c r="G2368" s="170">
        <v>7.6999999999999999E-2</v>
      </c>
      <c r="I2368">
        <v>8.35</v>
      </c>
      <c r="J2368">
        <v>2368</v>
      </c>
    </row>
    <row r="2369" spans="1:10">
      <c r="A2369" s="120">
        <v>40720</v>
      </c>
      <c r="B2369">
        <v>4.2946999999999997</v>
      </c>
      <c r="E2369" s="170">
        <v>-2.4299999999999999E-2</v>
      </c>
      <c r="G2369" s="170">
        <v>7.3999999999999996E-2</v>
      </c>
      <c r="I2369">
        <v>8.34</v>
      </c>
      <c r="J2369">
        <v>2369</v>
      </c>
    </row>
    <row r="2370" spans="1:10">
      <c r="A2370" s="120">
        <v>40721</v>
      </c>
      <c r="B2370">
        <v>4.2946999999999997</v>
      </c>
      <c r="C2370">
        <v>8.3147000000000002</v>
      </c>
      <c r="E2370" s="170">
        <v>-2.7E-2</v>
      </c>
      <c r="G2370" s="170">
        <v>7.0999999999999994E-2</v>
      </c>
      <c r="I2370">
        <v>8.33</v>
      </c>
      <c r="J2370">
        <v>2370</v>
      </c>
    </row>
    <row r="2371" spans="1:10">
      <c r="A2371" s="120">
        <v>40722</v>
      </c>
      <c r="B2371">
        <v>4.2946999999999997</v>
      </c>
      <c r="C2371">
        <v>8.3239999999999998</v>
      </c>
      <c r="E2371" s="170">
        <v>-2.7E-2</v>
      </c>
      <c r="F2371" s="170">
        <v>7.0999999999999994E-2</v>
      </c>
      <c r="G2371" s="170">
        <v>7.0999999999999994E-2</v>
      </c>
      <c r="I2371">
        <v>8.33</v>
      </c>
      <c r="J2371">
        <v>2371</v>
      </c>
    </row>
    <row r="2372" spans="1:10">
      <c r="A2372" s="120">
        <v>40723</v>
      </c>
      <c r="B2372">
        <v>4.2946999999999997</v>
      </c>
      <c r="C2372">
        <v>8.2756000000000007</v>
      </c>
      <c r="D2372" s="170">
        <v>-2.7E-2</v>
      </c>
      <c r="E2372" s="170">
        <v>-2.7E-2</v>
      </c>
      <c r="F2372" s="170">
        <v>6.7000000000000004E-2</v>
      </c>
      <c r="G2372" s="170">
        <v>6.7000000000000004E-2</v>
      </c>
      <c r="I2372">
        <v>8.32</v>
      </c>
      <c r="J2372">
        <v>2372</v>
      </c>
    </row>
    <row r="2373" spans="1:10">
      <c r="A2373" s="120">
        <v>40724</v>
      </c>
      <c r="B2373">
        <v>4.2946999999999997</v>
      </c>
      <c r="C2373">
        <v>8.2266999999999992</v>
      </c>
      <c r="D2373" s="170">
        <v>-2.2700000000000001E-2</v>
      </c>
      <c r="E2373" s="170">
        <v>-2.2700000000000001E-2</v>
      </c>
      <c r="F2373" s="170">
        <v>5.1999999999999998E-2</v>
      </c>
      <c r="G2373" s="170">
        <v>5.1999999999999998E-2</v>
      </c>
      <c r="H2373" s="170">
        <v>0.25080000000000002</v>
      </c>
      <c r="I2373">
        <v>8.31</v>
      </c>
      <c r="J2373">
        <v>2373</v>
      </c>
    </row>
    <row r="2374" spans="1:10">
      <c r="A2374" s="120">
        <v>40725</v>
      </c>
      <c r="B2374">
        <v>4.2946999999999997</v>
      </c>
      <c r="C2374">
        <v>8.2081</v>
      </c>
      <c r="D2374" s="170">
        <v>-1.7500000000000002E-2</v>
      </c>
      <c r="E2374" s="170">
        <v>-1.7500000000000002E-2</v>
      </c>
      <c r="F2374" s="170">
        <v>5.8000000000000003E-2</v>
      </c>
      <c r="G2374" s="170">
        <v>5.8000000000000003E-2</v>
      </c>
      <c r="I2374">
        <v>8.3000000000000007</v>
      </c>
      <c r="J2374">
        <v>2374</v>
      </c>
    </row>
    <row r="2375" spans="1:10">
      <c r="A2375" s="120">
        <v>40726</v>
      </c>
      <c r="B2375">
        <v>4.2946999999999997</v>
      </c>
      <c r="E2375" s="170">
        <v>-1.7500000000000002E-2</v>
      </c>
      <c r="G2375" s="170">
        <v>5.8000000000000003E-2</v>
      </c>
      <c r="I2375">
        <v>8.3000000000000007</v>
      </c>
      <c r="J2375">
        <v>2375</v>
      </c>
    </row>
    <row r="2376" spans="1:10">
      <c r="A2376" s="120">
        <v>40727</v>
      </c>
      <c r="B2376">
        <v>4.2946999999999997</v>
      </c>
      <c r="E2376" s="170">
        <v>-1.7500000000000002E-2</v>
      </c>
      <c r="G2376" s="170">
        <v>6.6000000000000003E-2</v>
      </c>
      <c r="I2376">
        <v>8.3000000000000007</v>
      </c>
      <c r="J2376">
        <v>2376</v>
      </c>
    </row>
    <row r="2377" spans="1:10">
      <c r="A2377" s="120">
        <v>40728</v>
      </c>
      <c r="B2377">
        <v>4.2946999999999997</v>
      </c>
      <c r="C2377">
        <v>8.1913999999999998</v>
      </c>
      <c r="E2377" s="170">
        <v>-1.2800000000000001E-2</v>
      </c>
      <c r="G2377" s="170">
        <v>7.4999999999999997E-2</v>
      </c>
      <c r="I2377">
        <v>8.2899999999999991</v>
      </c>
      <c r="J2377">
        <v>2377</v>
      </c>
    </row>
    <row r="2378" spans="1:10">
      <c r="A2378" s="120">
        <v>40729</v>
      </c>
      <c r="B2378">
        <v>4.2946999999999997</v>
      </c>
      <c r="C2378">
        <v>8.1906999999999996</v>
      </c>
      <c r="E2378" s="170">
        <v>-1.2800000000000001E-2</v>
      </c>
      <c r="F2378" s="170">
        <v>7.4999999999999997E-2</v>
      </c>
      <c r="G2378" s="170">
        <v>7.4999999999999997E-2</v>
      </c>
      <c r="I2378">
        <v>8.2899999999999991</v>
      </c>
      <c r="J2378">
        <v>2378</v>
      </c>
    </row>
    <row r="2379" spans="1:10">
      <c r="A2379" s="120">
        <v>40730</v>
      </c>
      <c r="B2379">
        <v>4.2946999999999997</v>
      </c>
      <c r="C2379">
        <v>8.2173999999999996</v>
      </c>
      <c r="D2379" s="170">
        <v>-1.2800000000000001E-2</v>
      </c>
      <c r="E2379" s="170">
        <v>-1.2800000000000001E-2</v>
      </c>
      <c r="F2379" s="170">
        <v>8.3000000000000004E-2</v>
      </c>
      <c r="G2379" s="170">
        <v>8.3000000000000004E-2</v>
      </c>
      <c r="I2379">
        <v>8.2799999999999994</v>
      </c>
      <c r="J2379">
        <v>2379</v>
      </c>
    </row>
    <row r="2380" spans="1:10">
      <c r="A2380" s="120">
        <v>40731</v>
      </c>
      <c r="B2380">
        <v>4.2946999999999997</v>
      </c>
      <c r="C2380">
        <v>8.1906999999999996</v>
      </c>
      <c r="D2380" s="170">
        <v>-7.4000000000000003E-3</v>
      </c>
      <c r="E2380" s="170">
        <v>-7.4000000000000003E-3</v>
      </c>
      <c r="F2380" s="170">
        <v>4.9000000000000002E-2</v>
      </c>
      <c r="G2380" s="170">
        <v>4.9000000000000002E-2</v>
      </c>
      <c r="I2380">
        <v>8.2799999999999994</v>
      </c>
      <c r="J2380">
        <v>2380</v>
      </c>
    </row>
    <row r="2381" spans="1:10">
      <c r="A2381" s="120">
        <v>40732</v>
      </c>
      <c r="B2381">
        <v>4.2946999999999997</v>
      </c>
      <c r="C2381">
        <v>8.1882999999999999</v>
      </c>
      <c r="D2381" s="170">
        <v>-1.1900000000000001E-2</v>
      </c>
      <c r="E2381" s="170">
        <v>-1.1900000000000001E-2</v>
      </c>
      <c r="F2381" s="170">
        <v>2.4E-2</v>
      </c>
      <c r="G2381" s="170">
        <v>2.4E-2</v>
      </c>
      <c r="I2381">
        <v>8.27</v>
      </c>
      <c r="J2381">
        <v>2381</v>
      </c>
    </row>
    <row r="2382" spans="1:10">
      <c r="A2382" s="120">
        <v>40733</v>
      </c>
      <c r="B2382">
        <v>4.2946999999999997</v>
      </c>
      <c r="E2382" s="170">
        <v>-1.1900000000000001E-2</v>
      </c>
      <c r="G2382" s="170">
        <v>2.4E-2</v>
      </c>
      <c r="I2382">
        <v>8.27</v>
      </c>
      <c r="J2382">
        <v>2382</v>
      </c>
    </row>
    <row r="2383" spans="1:10">
      <c r="A2383" s="120">
        <v>40734</v>
      </c>
      <c r="B2383">
        <v>4.2946999999999997</v>
      </c>
      <c r="E2383" s="170">
        <v>-1.1900000000000001E-2</v>
      </c>
      <c r="G2383" s="170">
        <v>3.3000000000000002E-2</v>
      </c>
      <c r="I2383">
        <v>8.27</v>
      </c>
      <c r="J2383">
        <v>2383</v>
      </c>
    </row>
    <row r="2384" spans="1:10">
      <c r="A2384" s="120">
        <v>40735</v>
      </c>
      <c r="B2384">
        <v>4.2946999999999997</v>
      </c>
      <c r="C2384">
        <v>8.2569999999999997</v>
      </c>
      <c r="E2384" s="170">
        <v>0</v>
      </c>
      <c r="G2384" s="170">
        <v>4.2000000000000003E-2</v>
      </c>
      <c r="I2384">
        <v>8.27</v>
      </c>
      <c r="J2384">
        <v>2384</v>
      </c>
    </row>
    <row r="2385" spans="1:10">
      <c r="A2385" s="120">
        <v>40736</v>
      </c>
      <c r="B2385">
        <v>4.2946999999999997</v>
      </c>
      <c r="C2385">
        <v>8.2430000000000003</v>
      </c>
      <c r="E2385" s="170">
        <v>0</v>
      </c>
      <c r="F2385" s="170">
        <v>4.2000000000000003E-2</v>
      </c>
      <c r="G2385" s="170">
        <v>4.2000000000000003E-2</v>
      </c>
      <c r="I2385">
        <v>8.27</v>
      </c>
      <c r="J2385">
        <v>2385</v>
      </c>
    </row>
    <row r="2386" spans="1:10">
      <c r="A2386" s="120">
        <v>40737</v>
      </c>
      <c r="B2386">
        <v>4.2946999999999997</v>
      </c>
      <c r="C2386">
        <v>8.3034999999999997</v>
      </c>
      <c r="D2386" s="170">
        <v>0</v>
      </c>
      <c r="E2386" s="170">
        <v>0</v>
      </c>
      <c r="F2386" s="170">
        <v>5.2999999999999999E-2</v>
      </c>
      <c r="G2386" s="170">
        <v>5.2999999999999999E-2</v>
      </c>
      <c r="I2386">
        <v>8.27</v>
      </c>
      <c r="J2386">
        <v>2386</v>
      </c>
    </row>
    <row r="2387" spans="1:10">
      <c r="A2387" s="120">
        <v>40738</v>
      </c>
      <c r="B2387">
        <v>4.2946999999999997</v>
      </c>
      <c r="C2387">
        <v>8.2576999999999998</v>
      </c>
      <c r="D2387" s="170">
        <v>-6.6E-3</v>
      </c>
      <c r="E2387" s="170">
        <v>-6.6E-3</v>
      </c>
      <c r="F2387" s="170">
        <v>4.5999999999999999E-2</v>
      </c>
      <c r="G2387" s="170">
        <v>4.5999999999999999E-2</v>
      </c>
      <c r="I2387">
        <v>8.27</v>
      </c>
      <c r="J2387">
        <v>2387</v>
      </c>
    </row>
    <row r="2388" spans="1:10">
      <c r="A2388" s="120">
        <v>40739</v>
      </c>
      <c r="B2388">
        <v>4.2946999999999997</v>
      </c>
      <c r="C2388">
        <v>8.2553000000000001</v>
      </c>
      <c r="D2388" s="170">
        <v>-1.5E-3</v>
      </c>
      <c r="E2388" s="170">
        <v>-1.5E-3</v>
      </c>
      <c r="F2388" s="170">
        <v>4.5999999999999999E-2</v>
      </c>
      <c r="G2388" s="170">
        <v>4.5999999999999999E-2</v>
      </c>
      <c r="I2388">
        <v>8.27</v>
      </c>
      <c r="J2388">
        <v>2388</v>
      </c>
    </row>
    <row r="2389" spans="1:10">
      <c r="A2389" s="120">
        <v>40740</v>
      </c>
      <c r="B2389">
        <v>4.2946999999999997</v>
      </c>
      <c r="E2389" s="170">
        <v>-1.5E-3</v>
      </c>
      <c r="G2389" s="170">
        <v>4.5999999999999999E-2</v>
      </c>
      <c r="I2389">
        <v>8.26</v>
      </c>
      <c r="J2389">
        <v>2389</v>
      </c>
    </row>
    <row r="2390" spans="1:10">
      <c r="A2390" s="120">
        <v>40741</v>
      </c>
      <c r="B2390">
        <v>4.2946999999999997</v>
      </c>
      <c r="E2390" s="170">
        <v>-1.5E-3</v>
      </c>
      <c r="G2390" s="170">
        <v>4.4999999999999998E-2</v>
      </c>
      <c r="I2390">
        <v>8.26</v>
      </c>
      <c r="J2390">
        <v>2390</v>
      </c>
    </row>
    <row r="2391" spans="1:10">
      <c r="A2391" s="120">
        <v>40742</v>
      </c>
      <c r="B2391">
        <v>4.2946999999999997</v>
      </c>
      <c r="C2391">
        <v>8.2706</v>
      </c>
      <c r="E2391" s="170">
        <v>-2.5999999999999999E-3</v>
      </c>
      <c r="G2391" s="170">
        <v>4.2999999999999997E-2</v>
      </c>
      <c r="I2391">
        <v>8.26</v>
      </c>
      <c r="J2391">
        <v>2391</v>
      </c>
    </row>
    <row r="2392" spans="1:10">
      <c r="A2392" s="120">
        <v>40743</v>
      </c>
      <c r="B2392">
        <v>4.2946999999999997</v>
      </c>
      <c r="C2392">
        <v>8.2876999999999992</v>
      </c>
      <c r="E2392" s="170">
        <v>-2.5999999999999999E-3</v>
      </c>
      <c r="F2392" s="170">
        <v>4.2999999999999997E-2</v>
      </c>
      <c r="G2392" s="170">
        <v>4.2999999999999997E-2</v>
      </c>
      <c r="I2392">
        <v>8.26</v>
      </c>
      <c r="J2392">
        <v>2392</v>
      </c>
    </row>
    <row r="2393" spans="1:10">
      <c r="A2393" s="120">
        <v>40744</v>
      </c>
      <c r="B2393">
        <v>4.2946999999999997</v>
      </c>
      <c r="C2393">
        <v>8.3065999999999995</v>
      </c>
      <c r="D2393" s="170">
        <v>-2.5999999999999999E-3</v>
      </c>
      <c r="E2393" s="170">
        <v>-2.5999999999999999E-3</v>
      </c>
      <c r="F2393" s="170">
        <v>4.5999999999999999E-2</v>
      </c>
      <c r="G2393" s="170">
        <v>4.5999999999999999E-2</v>
      </c>
      <c r="I2393">
        <v>8.26</v>
      </c>
      <c r="J2393">
        <v>2393</v>
      </c>
    </row>
    <row r="2394" spans="1:10">
      <c r="A2394" s="120">
        <v>40745</v>
      </c>
      <c r="B2394">
        <v>4.2946999999999997</v>
      </c>
      <c r="C2394">
        <v>8.3460000000000001</v>
      </c>
      <c r="D2394" s="170">
        <v>2.76E-2</v>
      </c>
      <c r="E2394" s="170">
        <v>2.76E-2</v>
      </c>
      <c r="F2394" s="170">
        <v>5.5E-2</v>
      </c>
      <c r="G2394" s="170">
        <v>5.5E-2</v>
      </c>
      <c r="I2394">
        <v>8.26</v>
      </c>
      <c r="J2394">
        <v>2394</v>
      </c>
    </row>
    <row r="2395" spans="1:10">
      <c r="A2395" s="120">
        <v>40746</v>
      </c>
      <c r="B2395">
        <v>4.2946999999999997</v>
      </c>
      <c r="C2395">
        <v>8.34</v>
      </c>
      <c r="D2395" s="170">
        <v>7.1999999999999998E-3</v>
      </c>
      <c r="E2395" s="170">
        <v>7.1999999999999998E-3</v>
      </c>
      <c r="F2395" s="170">
        <v>5.0999999999999997E-2</v>
      </c>
      <c r="G2395" s="170">
        <v>5.0999999999999997E-2</v>
      </c>
      <c r="I2395">
        <v>8.27</v>
      </c>
      <c r="J2395">
        <v>2395</v>
      </c>
    </row>
    <row r="2396" spans="1:10">
      <c r="A2396" s="120">
        <v>40747</v>
      </c>
      <c r="B2396">
        <v>4.2946999999999997</v>
      </c>
      <c r="E2396" s="170">
        <v>7.1999999999999998E-3</v>
      </c>
      <c r="G2396" s="170">
        <v>5.0999999999999997E-2</v>
      </c>
      <c r="I2396">
        <v>8.27</v>
      </c>
      <c r="J2396">
        <v>2396</v>
      </c>
    </row>
    <row r="2397" spans="1:10">
      <c r="A2397" s="120">
        <v>40748</v>
      </c>
      <c r="B2397">
        <v>4.2946</v>
      </c>
      <c r="E2397" s="170">
        <v>7.1999999999999998E-3</v>
      </c>
      <c r="G2397" s="170">
        <v>4.3999999999999997E-2</v>
      </c>
      <c r="I2397">
        <v>8.26</v>
      </c>
      <c r="J2397">
        <v>2397</v>
      </c>
    </row>
    <row r="2398" spans="1:10">
      <c r="A2398" s="120">
        <v>40749</v>
      </c>
      <c r="B2398">
        <v>4.2946</v>
      </c>
      <c r="C2398">
        <v>8.3989999999999991</v>
      </c>
      <c r="E2398" s="170">
        <v>7.7999999999999996E-3</v>
      </c>
      <c r="G2398" s="170">
        <v>3.6999999999999998E-2</v>
      </c>
      <c r="I2398">
        <v>8.27</v>
      </c>
      <c r="J2398">
        <v>2398</v>
      </c>
    </row>
    <row r="2399" spans="1:10">
      <c r="A2399" s="120">
        <v>40750</v>
      </c>
      <c r="B2399">
        <v>4.2946</v>
      </c>
      <c r="C2399">
        <v>8.3658000000000001</v>
      </c>
      <c r="E2399" s="170">
        <v>7.7999999999999996E-3</v>
      </c>
      <c r="F2399" s="170">
        <v>3.6999999999999998E-2</v>
      </c>
      <c r="G2399" s="170">
        <v>3.6999999999999998E-2</v>
      </c>
      <c r="I2399">
        <v>8.27</v>
      </c>
      <c r="J2399">
        <v>2399</v>
      </c>
    </row>
    <row r="2400" spans="1:10">
      <c r="A2400" s="120">
        <v>40751</v>
      </c>
      <c r="B2400">
        <v>4.2946</v>
      </c>
      <c r="C2400">
        <v>8.3568999999999996</v>
      </c>
      <c r="D2400" s="170">
        <v>7.7999999999999996E-3</v>
      </c>
      <c r="E2400" s="170">
        <v>7.7999999999999996E-3</v>
      </c>
      <c r="F2400" s="170">
        <v>4.1000000000000002E-2</v>
      </c>
      <c r="G2400" s="170">
        <v>4.1000000000000002E-2</v>
      </c>
      <c r="I2400">
        <v>8.27</v>
      </c>
      <c r="J2400">
        <v>2400</v>
      </c>
    </row>
    <row r="2401" spans="1:10">
      <c r="A2401" s="120">
        <v>40752</v>
      </c>
      <c r="B2401">
        <v>4.2946</v>
      </c>
      <c r="C2401">
        <v>8.3223000000000003</v>
      </c>
      <c r="D2401" s="170">
        <v>2.5999999999999999E-3</v>
      </c>
      <c r="E2401" s="170">
        <v>2.5999999999999999E-3</v>
      </c>
      <c r="F2401" s="170">
        <v>0.04</v>
      </c>
      <c r="G2401" s="170">
        <v>0.04</v>
      </c>
      <c r="I2401">
        <v>8.27</v>
      </c>
      <c r="J2401">
        <v>2401</v>
      </c>
    </row>
    <row r="2402" spans="1:10">
      <c r="A2402" s="120">
        <v>40753</v>
      </c>
      <c r="B2402">
        <v>4.2946</v>
      </c>
      <c r="C2402">
        <v>8.36</v>
      </c>
      <c r="D2402" s="170">
        <v>1.2999999999999999E-2</v>
      </c>
      <c r="E2402" s="170">
        <v>1.2999999999999999E-2</v>
      </c>
      <c r="F2402" s="170">
        <v>4.8000000000000001E-2</v>
      </c>
      <c r="G2402" s="170">
        <v>4.8000000000000001E-2</v>
      </c>
      <c r="I2402">
        <v>8.2799999999999994</v>
      </c>
      <c r="J2402">
        <v>2402</v>
      </c>
    </row>
    <row r="2403" spans="1:10">
      <c r="A2403" s="120">
        <v>40754</v>
      </c>
      <c r="B2403">
        <v>4.2946</v>
      </c>
      <c r="E2403" s="170">
        <v>1.2999999999999999E-2</v>
      </c>
      <c r="G2403" s="170">
        <v>4.8000000000000001E-2</v>
      </c>
      <c r="I2403">
        <v>8.2799999999999994</v>
      </c>
      <c r="J2403">
        <v>2403</v>
      </c>
    </row>
    <row r="2404" spans="1:10">
      <c r="A2404" s="120">
        <v>40755</v>
      </c>
      <c r="B2404">
        <v>4.2946</v>
      </c>
      <c r="E2404" s="170">
        <v>1.2999999999999999E-2</v>
      </c>
      <c r="G2404" s="170">
        <v>0.04</v>
      </c>
      <c r="H2404" s="170">
        <v>0.26129999999999998</v>
      </c>
      <c r="I2404">
        <v>8.2799999999999994</v>
      </c>
      <c r="J2404">
        <v>2404</v>
      </c>
    </row>
    <row r="2405" spans="1:10">
      <c r="A2405" s="120">
        <v>40756</v>
      </c>
      <c r="B2405">
        <v>4.2946</v>
      </c>
      <c r="C2405">
        <v>8.3673000000000002</v>
      </c>
      <c r="E2405" s="170">
        <v>2.5600000000000001E-2</v>
      </c>
      <c r="G2405" s="170">
        <v>3.3000000000000002E-2</v>
      </c>
      <c r="I2405">
        <v>8.2899999999999991</v>
      </c>
      <c r="J2405">
        <v>2405</v>
      </c>
    </row>
    <row r="2406" spans="1:10">
      <c r="A2406" s="120">
        <v>40757</v>
      </c>
      <c r="B2406">
        <v>4.2946</v>
      </c>
      <c r="C2406">
        <v>8.2935999999999996</v>
      </c>
      <c r="E2406" s="170">
        <v>2.5600000000000001E-2</v>
      </c>
      <c r="F2406" s="170">
        <v>3.3000000000000002E-2</v>
      </c>
      <c r="G2406" s="170">
        <v>3.3000000000000002E-2</v>
      </c>
      <c r="I2406">
        <v>8.2899999999999991</v>
      </c>
      <c r="J2406">
        <v>2406</v>
      </c>
    </row>
    <row r="2407" spans="1:10">
      <c r="A2407" s="120">
        <v>40758</v>
      </c>
      <c r="B2407">
        <v>4.2946</v>
      </c>
      <c r="C2407">
        <v>8.3783999999999992</v>
      </c>
      <c r="D2407" s="170">
        <v>2.5600000000000001E-2</v>
      </c>
      <c r="E2407" s="170">
        <v>2.5600000000000001E-2</v>
      </c>
      <c r="F2407" s="170">
        <v>4.3999999999999997E-2</v>
      </c>
      <c r="G2407" s="170">
        <v>4.3999999999999997E-2</v>
      </c>
      <c r="I2407">
        <v>8.2899999999999991</v>
      </c>
      <c r="J2407">
        <v>2407</v>
      </c>
    </row>
    <row r="2408" spans="1:10">
      <c r="A2408" s="120">
        <v>40759</v>
      </c>
      <c r="B2408">
        <v>4.2946</v>
      </c>
      <c r="C2408">
        <v>8.4992999999999999</v>
      </c>
      <c r="D2408" s="170">
        <v>4.0500000000000001E-2</v>
      </c>
      <c r="E2408" s="170">
        <v>4.0500000000000001E-2</v>
      </c>
      <c r="F2408" s="170">
        <v>5.7000000000000002E-2</v>
      </c>
      <c r="G2408" s="170">
        <v>5.7000000000000002E-2</v>
      </c>
      <c r="I2408">
        <v>8.3000000000000007</v>
      </c>
      <c r="J2408">
        <v>2408</v>
      </c>
    </row>
    <row r="2409" spans="1:10">
      <c r="A2409" s="120">
        <v>40760</v>
      </c>
      <c r="B2409">
        <v>4.2946</v>
      </c>
      <c r="C2409">
        <v>8.5090000000000003</v>
      </c>
      <c r="D2409" s="170">
        <v>3.8300000000000001E-2</v>
      </c>
      <c r="E2409" s="170">
        <v>3.8300000000000001E-2</v>
      </c>
      <c r="F2409" s="170">
        <v>5.2999999999999999E-2</v>
      </c>
      <c r="G2409" s="170">
        <v>5.2999999999999999E-2</v>
      </c>
      <c r="I2409">
        <v>8.32</v>
      </c>
      <c r="J2409">
        <v>2409</v>
      </c>
    </row>
    <row r="2410" spans="1:10">
      <c r="A2410" s="120">
        <v>40761</v>
      </c>
      <c r="B2410">
        <v>4.2946</v>
      </c>
      <c r="E2410" s="170">
        <v>3.8300000000000001E-2</v>
      </c>
      <c r="G2410" s="170">
        <v>5.2999999999999999E-2</v>
      </c>
      <c r="I2410">
        <v>8.32</v>
      </c>
      <c r="J2410">
        <v>2410</v>
      </c>
    </row>
    <row r="2411" spans="1:10">
      <c r="A2411" s="120">
        <v>40762</v>
      </c>
      <c r="B2411">
        <v>4.2946</v>
      </c>
      <c r="E2411" s="170">
        <v>3.8300000000000001E-2</v>
      </c>
      <c r="G2411" s="170">
        <v>7.0999999999999994E-2</v>
      </c>
      <c r="I2411">
        <v>8.33</v>
      </c>
      <c r="J2411">
        <v>2411</v>
      </c>
    </row>
    <row r="2412" spans="1:10">
      <c r="A2412" s="120">
        <v>40763</v>
      </c>
      <c r="B2412">
        <v>4.2946</v>
      </c>
      <c r="C2412">
        <v>8.5319000000000003</v>
      </c>
      <c r="E2412" s="170">
        <v>5.6000000000000001E-2</v>
      </c>
      <c r="G2412" s="170">
        <v>0.09</v>
      </c>
      <c r="I2412">
        <v>8.35</v>
      </c>
      <c r="J2412">
        <v>2412</v>
      </c>
    </row>
    <row r="2413" spans="1:10">
      <c r="A2413" s="120">
        <v>40764</v>
      </c>
      <c r="B2413">
        <v>4.2946</v>
      </c>
      <c r="C2413">
        <v>8.6555999999999997</v>
      </c>
      <c r="E2413" s="170">
        <v>5.6000000000000001E-2</v>
      </c>
      <c r="F2413" s="170">
        <v>0.09</v>
      </c>
      <c r="G2413" s="170">
        <v>0.09</v>
      </c>
      <c r="I2413">
        <v>8.36</v>
      </c>
      <c r="J2413">
        <v>2413</v>
      </c>
    </row>
    <row r="2414" spans="1:10">
      <c r="A2414" s="120">
        <v>40765</v>
      </c>
      <c r="B2414">
        <v>4.2946</v>
      </c>
      <c r="C2414">
        <v>8.6953999999999994</v>
      </c>
      <c r="D2414" s="170">
        <v>5.6000000000000001E-2</v>
      </c>
      <c r="E2414" s="170">
        <v>5.6000000000000001E-2</v>
      </c>
      <c r="F2414" s="170">
        <v>0.11</v>
      </c>
      <c r="G2414" s="170">
        <v>0.11</v>
      </c>
      <c r="I2414">
        <v>8.3699999999999992</v>
      </c>
      <c r="J2414">
        <v>2414</v>
      </c>
    </row>
    <row r="2415" spans="1:10">
      <c r="A2415" s="120">
        <v>40766</v>
      </c>
      <c r="B2415">
        <v>4.2946</v>
      </c>
      <c r="C2415">
        <v>8.6621000000000006</v>
      </c>
      <c r="D2415" s="170">
        <v>5.3699999999999998E-2</v>
      </c>
      <c r="E2415" s="170">
        <v>5.3699999999999998E-2</v>
      </c>
      <c r="F2415" s="170">
        <v>0.104</v>
      </c>
      <c r="G2415" s="170">
        <v>0.104</v>
      </c>
      <c r="I2415">
        <v>8.39</v>
      </c>
      <c r="J2415">
        <v>2415</v>
      </c>
    </row>
    <row r="2416" spans="1:10">
      <c r="A2416" s="120">
        <v>40767</v>
      </c>
      <c r="B2416">
        <v>4.2946</v>
      </c>
      <c r="C2416">
        <v>8.6207999999999991</v>
      </c>
      <c r="D2416" s="170">
        <v>4.1099999999999998E-2</v>
      </c>
      <c r="E2416" s="170">
        <v>4.1099999999999998E-2</v>
      </c>
      <c r="F2416" s="170">
        <v>0.10299999999999999</v>
      </c>
      <c r="G2416" s="170">
        <v>0.10299999999999999</v>
      </c>
      <c r="I2416">
        <v>8.41</v>
      </c>
      <c r="J2416">
        <v>2416</v>
      </c>
    </row>
    <row r="2417" spans="1:10">
      <c r="A2417" s="120">
        <v>40768</v>
      </c>
      <c r="B2417">
        <v>4.2946</v>
      </c>
      <c r="E2417" s="170">
        <v>4.1099999999999998E-2</v>
      </c>
      <c r="G2417" s="170">
        <v>0.10299999999999999</v>
      </c>
      <c r="I2417">
        <v>8.41</v>
      </c>
      <c r="J2417">
        <v>2417</v>
      </c>
    </row>
    <row r="2418" spans="1:10">
      <c r="A2418" s="120">
        <v>40769</v>
      </c>
      <c r="B2418">
        <v>4.2946</v>
      </c>
      <c r="E2418" s="170">
        <v>4.1099999999999998E-2</v>
      </c>
      <c r="G2418" s="170">
        <v>0.108</v>
      </c>
      <c r="I2418">
        <v>8.42</v>
      </c>
      <c r="J2418">
        <v>2418</v>
      </c>
    </row>
    <row r="2419" spans="1:10">
      <c r="A2419" s="120">
        <v>40770</v>
      </c>
      <c r="B2419">
        <v>4.2946</v>
      </c>
      <c r="C2419">
        <v>8.5376999999999992</v>
      </c>
      <c r="E2419" s="170">
        <v>6.2E-2</v>
      </c>
      <c r="G2419" s="170">
        <v>0.114</v>
      </c>
      <c r="I2419">
        <v>8.43</v>
      </c>
      <c r="J2419">
        <v>2419</v>
      </c>
    </row>
    <row r="2420" spans="1:10">
      <c r="A2420" s="120">
        <v>40771</v>
      </c>
      <c r="B2420">
        <v>4.2946</v>
      </c>
      <c r="C2420">
        <v>8.8036999999999992</v>
      </c>
      <c r="E2420" s="170">
        <v>6.2E-2</v>
      </c>
      <c r="F2420" s="170">
        <v>0.114</v>
      </c>
      <c r="G2420" s="170">
        <v>0.114</v>
      </c>
      <c r="I2420">
        <v>8.4499999999999993</v>
      </c>
      <c r="J2420">
        <v>2420</v>
      </c>
    </row>
    <row r="2421" spans="1:10">
      <c r="A2421" s="120">
        <v>40772</v>
      </c>
      <c r="B2421">
        <v>4.2946</v>
      </c>
      <c r="C2421">
        <v>8.7698</v>
      </c>
      <c r="D2421" s="170">
        <v>6.2E-2</v>
      </c>
      <c r="E2421" s="170">
        <v>6.2E-2</v>
      </c>
      <c r="F2421" s="170">
        <v>0.121</v>
      </c>
      <c r="G2421" s="170">
        <v>0.121</v>
      </c>
      <c r="I2421">
        <v>8.4600000000000009</v>
      </c>
      <c r="J2421">
        <v>2421</v>
      </c>
    </row>
    <row r="2422" spans="1:10">
      <c r="A2422" s="120">
        <v>40773</v>
      </c>
      <c r="B2422">
        <v>4.2946</v>
      </c>
      <c r="C2422">
        <v>8.7901000000000007</v>
      </c>
      <c r="D2422" s="170">
        <v>6.2199999999999998E-2</v>
      </c>
      <c r="E2422" s="170">
        <v>6.2199999999999998E-2</v>
      </c>
      <c r="F2422" s="170">
        <v>0.126</v>
      </c>
      <c r="G2422" s="170">
        <v>0.126</v>
      </c>
      <c r="I2422">
        <v>8.49</v>
      </c>
      <c r="J2422">
        <v>2422</v>
      </c>
    </row>
    <row r="2423" spans="1:10">
      <c r="A2423" s="120">
        <v>40774</v>
      </c>
      <c r="B2423">
        <v>4.2946</v>
      </c>
      <c r="C2423">
        <v>8.7654999999999994</v>
      </c>
      <c r="D2423" s="170">
        <v>5.6800000000000003E-2</v>
      </c>
      <c r="E2423" s="170">
        <v>5.6800000000000003E-2</v>
      </c>
      <c r="F2423" s="170">
        <v>0.14299999999999999</v>
      </c>
      <c r="G2423" s="170">
        <v>0.14299999999999999</v>
      </c>
      <c r="I2423">
        <v>8.51</v>
      </c>
      <c r="J2423">
        <v>2423</v>
      </c>
    </row>
    <row r="2424" spans="1:10">
      <c r="A2424" s="120">
        <v>40775</v>
      </c>
      <c r="B2424">
        <v>4.2946</v>
      </c>
      <c r="E2424" s="170">
        <v>5.6800000000000003E-2</v>
      </c>
      <c r="G2424" s="170">
        <v>0.14299999999999999</v>
      </c>
      <c r="I2424">
        <v>8.52</v>
      </c>
      <c r="J2424">
        <v>2424</v>
      </c>
    </row>
    <row r="2425" spans="1:10">
      <c r="A2425" s="120">
        <v>40776</v>
      </c>
      <c r="B2425">
        <v>4.2946</v>
      </c>
      <c r="E2425" s="170">
        <v>5.6800000000000003E-2</v>
      </c>
      <c r="G2425" s="170">
        <v>0.127</v>
      </c>
      <c r="I2425">
        <v>8.52</v>
      </c>
      <c r="J2425">
        <v>2425</v>
      </c>
    </row>
    <row r="2426" spans="1:10">
      <c r="A2426" s="120">
        <v>40777</v>
      </c>
      <c r="B2426">
        <v>4.2946</v>
      </c>
      <c r="C2426">
        <v>8.7683999999999997</v>
      </c>
      <c r="E2426" s="170">
        <v>3.1199999999999999E-2</v>
      </c>
      <c r="G2426" s="170">
        <v>0.111</v>
      </c>
      <c r="I2426">
        <v>8.5500000000000007</v>
      </c>
      <c r="J2426">
        <v>2426</v>
      </c>
    </row>
    <row r="2427" spans="1:10">
      <c r="A2427" s="120">
        <v>40778</v>
      </c>
      <c r="B2427">
        <v>4.2946</v>
      </c>
      <c r="C2427">
        <v>8.5710999999999995</v>
      </c>
      <c r="E2427" s="170">
        <v>3.1199999999999999E-2</v>
      </c>
      <c r="F2427" s="170">
        <v>0.111</v>
      </c>
      <c r="G2427" s="170">
        <v>0.111</v>
      </c>
      <c r="I2427">
        <v>8.5500000000000007</v>
      </c>
      <c r="J2427">
        <v>2427</v>
      </c>
    </row>
    <row r="2428" spans="1:10">
      <c r="A2428" s="120">
        <v>40779</v>
      </c>
      <c r="B2428">
        <v>4.2946</v>
      </c>
      <c r="C2428">
        <v>8.6481999999999992</v>
      </c>
      <c r="D2428" s="170">
        <v>3.1199999999999999E-2</v>
      </c>
      <c r="E2428" s="170">
        <v>3.1199999999999999E-2</v>
      </c>
      <c r="F2428" s="170">
        <v>0.128</v>
      </c>
      <c r="G2428" s="170">
        <v>0.128</v>
      </c>
      <c r="I2428">
        <v>8.5500000000000007</v>
      </c>
      <c r="J2428">
        <v>2428</v>
      </c>
    </row>
    <row r="2429" spans="1:10">
      <c r="A2429" s="120">
        <v>40780</v>
      </c>
      <c r="B2429">
        <v>4.2946</v>
      </c>
      <c r="C2429">
        <v>8.6336999999999993</v>
      </c>
      <c r="D2429" s="170">
        <v>3.3599999999999998E-2</v>
      </c>
      <c r="E2429" s="170">
        <v>3.3599999999999998E-2</v>
      </c>
      <c r="F2429" s="170">
        <v>9.7000000000000003E-2</v>
      </c>
      <c r="G2429" s="170">
        <v>9.7000000000000003E-2</v>
      </c>
      <c r="I2429">
        <v>8.56</v>
      </c>
      <c r="J2429">
        <v>2429</v>
      </c>
    </row>
    <row r="2430" spans="1:10">
      <c r="A2430" s="120">
        <v>40781</v>
      </c>
      <c r="B2430">
        <v>4.2946</v>
      </c>
      <c r="C2430">
        <v>8.6590000000000007</v>
      </c>
      <c r="D2430" s="170">
        <v>3.7699999999999997E-2</v>
      </c>
      <c r="E2430" s="170">
        <v>3.7699999999999997E-2</v>
      </c>
      <c r="F2430" s="170">
        <v>9.2999999999999999E-2</v>
      </c>
      <c r="G2430" s="170">
        <v>9.2999999999999999E-2</v>
      </c>
      <c r="I2430">
        <v>8.57</v>
      </c>
      <c r="J2430">
        <v>2430</v>
      </c>
    </row>
    <row r="2431" spans="1:10">
      <c r="A2431" s="120">
        <v>40782</v>
      </c>
      <c r="B2431">
        <v>4.2946</v>
      </c>
      <c r="E2431" s="170">
        <v>3.7699999999999997E-2</v>
      </c>
      <c r="G2431" s="170">
        <v>9.2999999999999999E-2</v>
      </c>
      <c r="I2431">
        <v>8.58</v>
      </c>
      <c r="J2431">
        <v>2431</v>
      </c>
    </row>
    <row r="2432" spans="1:10">
      <c r="A2432" s="120">
        <v>40783</v>
      </c>
      <c r="B2432">
        <v>4.2946</v>
      </c>
      <c r="E2432" s="170">
        <v>3.7699999999999997E-2</v>
      </c>
      <c r="G2432" s="170">
        <v>8.7999999999999995E-2</v>
      </c>
      <c r="I2432">
        <v>8.6</v>
      </c>
      <c r="J2432">
        <v>2432</v>
      </c>
    </row>
    <row r="2433" spans="1:10">
      <c r="A2433" s="120">
        <v>40784</v>
      </c>
      <c r="B2433">
        <v>4.2946</v>
      </c>
      <c r="C2433">
        <v>8.6143999999999998</v>
      </c>
      <c r="E2433" s="170">
        <v>2.86E-2</v>
      </c>
      <c r="G2433" s="170">
        <v>8.4000000000000005E-2</v>
      </c>
      <c r="I2433">
        <v>8.61</v>
      </c>
      <c r="J2433">
        <v>2433</v>
      </c>
    </row>
    <row r="2434" spans="1:10">
      <c r="A2434" s="120">
        <v>40785</v>
      </c>
      <c r="B2434">
        <v>4.2946</v>
      </c>
      <c r="C2434">
        <v>8.5854999999999997</v>
      </c>
      <c r="E2434" s="170">
        <v>2.86E-2</v>
      </c>
      <c r="F2434" s="170">
        <v>8.4000000000000005E-2</v>
      </c>
      <c r="G2434" s="170">
        <v>8.4000000000000005E-2</v>
      </c>
      <c r="I2434">
        <v>8.61</v>
      </c>
      <c r="J2434">
        <v>2434</v>
      </c>
    </row>
    <row r="2435" spans="1:10">
      <c r="A2435" s="120">
        <v>40786</v>
      </c>
      <c r="B2435">
        <v>4.2946</v>
      </c>
      <c r="C2435">
        <v>8.5937999999999999</v>
      </c>
      <c r="D2435" s="170">
        <v>2.86E-2</v>
      </c>
      <c r="E2435" s="170">
        <v>2.86E-2</v>
      </c>
      <c r="F2435" s="170">
        <v>8.1000000000000003E-2</v>
      </c>
      <c r="G2435" s="170">
        <v>8.1000000000000003E-2</v>
      </c>
      <c r="H2435" s="170">
        <v>0.26529999999999998</v>
      </c>
      <c r="I2435">
        <v>8.61</v>
      </c>
      <c r="J2435">
        <v>2435</v>
      </c>
    </row>
    <row r="2436" spans="1:10">
      <c r="A2436" s="120">
        <v>40787</v>
      </c>
      <c r="B2436">
        <v>4.2946</v>
      </c>
      <c r="C2436">
        <v>8.5517000000000003</v>
      </c>
      <c r="D2436" s="170">
        <v>3.27E-2</v>
      </c>
      <c r="E2436" s="170">
        <v>3.27E-2</v>
      </c>
      <c r="F2436" s="170">
        <v>7.6999999999999999E-2</v>
      </c>
      <c r="G2436" s="170">
        <v>7.6999999999999999E-2</v>
      </c>
      <c r="I2436">
        <v>8.61</v>
      </c>
      <c r="J2436">
        <v>2436</v>
      </c>
    </row>
    <row r="2437" spans="1:10">
      <c r="A2437" s="120">
        <v>40788</v>
      </c>
      <c r="B2437">
        <v>4.2946</v>
      </c>
      <c r="C2437">
        <v>8.5672999999999995</v>
      </c>
      <c r="D2437" s="170">
        <v>2.41E-2</v>
      </c>
      <c r="E2437" s="170">
        <v>2.41E-2</v>
      </c>
      <c r="F2437" s="170">
        <v>8.6999999999999994E-2</v>
      </c>
      <c r="G2437" s="170">
        <v>8.6999999999999994E-2</v>
      </c>
      <c r="I2437">
        <v>8.6300000000000008</v>
      </c>
      <c r="J2437">
        <v>2437</v>
      </c>
    </row>
    <row r="2438" spans="1:10">
      <c r="A2438" s="120">
        <v>40789</v>
      </c>
      <c r="B2438">
        <v>4.2946</v>
      </c>
      <c r="E2438" s="170">
        <v>2.41E-2</v>
      </c>
      <c r="G2438" s="170">
        <v>8.6999999999999994E-2</v>
      </c>
      <c r="I2438">
        <v>8.64</v>
      </c>
      <c r="J2438">
        <v>2438</v>
      </c>
    </row>
    <row r="2439" spans="1:10">
      <c r="A2439" s="120">
        <v>40790</v>
      </c>
      <c r="B2439">
        <v>4.2946</v>
      </c>
      <c r="E2439" s="170">
        <v>2.41E-2</v>
      </c>
      <c r="G2439" s="170">
        <v>0.09</v>
      </c>
      <c r="I2439">
        <v>8.64</v>
      </c>
      <c r="J2439">
        <v>2439</v>
      </c>
    </row>
    <row r="2440" spans="1:10">
      <c r="A2440" s="120">
        <v>40791</v>
      </c>
      <c r="B2440">
        <v>4.2946</v>
      </c>
      <c r="C2440">
        <v>8.5769000000000002</v>
      </c>
      <c r="E2440" s="170">
        <v>1.0699999999999999E-2</v>
      </c>
      <c r="G2440" s="170">
        <v>9.2999999999999999E-2</v>
      </c>
      <c r="I2440">
        <v>8.65</v>
      </c>
      <c r="J2440">
        <v>2440</v>
      </c>
    </row>
    <row r="2441" spans="1:10">
      <c r="A2441" s="120">
        <v>40792</v>
      </c>
      <c r="B2441">
        <v>4.2946</v>
      </c>
      <c r="C2441">
        <v>8.6105</v>
      </c>
      <c r="E2441" s="170">
        <v>1.0699999999999999E-2</v>
      </c>
      <c r="F2441" s="170">
        <v>9.2999999999999999E-2</v>
      </c>
      <c r="G2441" s="170">
        <v>9.2999999999999999E-2</v>
      </c>
      <c r="I2441">
        <v>8.65</v>
      </c>
      <c r="J2441">
        <v>2441</v>
      </c>
    </row>
    <row r="2442" spans="1:10">
      <c r="A2442" s="120">
        <v>40793</v>
      </c>
      <c r="B2442">
        <v>4.2946</v>
      </c>
      <c r="C2442">
        <v>8.6105</v>
      </c>
      <c r="D2442" s="170">
        <v>1.0699999999999999E-2</v>
      </c>
      <c r="E2442" s="170">
        <v>1.0699999999999999E-2</v>
      </c>
      <c r="F2442" s="170">
        <v>0.10100000000000001</v>
      </c>
      <c r="G2442" s="170">
        <v>0.10100000000000001</v>
      </c>
      <c r="I2442">
        <v>8.64</v>
      </c>
      <c r="J2442">
        <v>2442</v>
      </c>
    </row>
    <row r="2443" spans="1:10">
      <c r="A2443" s="120">
        <v>40794</v>
      </c>
      <c r="B2443">
        <v>4.2946</v>
      </c>
      <c r="C2443">
        <v>8.6058000000000003</v>
      </c>
      <c r="D2443" s="170">
        <v>-4.1999999999999997E-3</v>
      </c>
      <c r="E2443" s="170">
        <v>-4.1999999999999997E-3</v>
      </c>
      <c r="F2443" s="170">
        <v>9.9000000000000005E-2</v>
      </c>
      <c r="G2443" s="170">
        <v>9.9000000000000005E-2</v>
      </c>
      <c r="I2443">
        <v>8.65</v>
      </c>
      <c r="J2443">
        <v>2443</v>
      </c>
    </row>
    <row r="2444" spans="1:10">
      <c r="A2444" s="120">
        <v>40795</v>
      </c>
      <c r="B2444">
        <v>4.2946</v>
      </c>
      <c r="C2444">
        <v>8.6441999999999997</v>
      </c>
      <c r="D2444" s="170">
        <v>-4.4000000000000003E-3</v>
      </c>
      <c r="E2444" s="170">
        <v>-4.4000000000000003E-3</v>
      </c>
      <c r="F2444" s="170">
        <v>0.108</v>
      </c>
      <c r="G2444" s="170">
        <v>0.108</v>
      </c>
      <c r="I2444">
        <v>8.65</v>
      </c>
      <c r="J2444">
        <v>2444</v>
      </c>
    </row>
    <row r="2445" spans="1:10">
      <c r="A2445" s="120">
        <v>40796</v>
      </c>
      <c r="B2445">
        <v>4.2946</v>
      </c>
      <c r="E2445" s="170">
        <v>-4.4000000000000003E-3</v>
      </c>
      <c r="G2445" s="170">
        <v>0.108</v>
      </c>
      <c r="I2445">
        <v>8.65</v>
      </c>
      <c r="J2445">
        <v>2445</v>
      </c>
    </row>
    <row r="2446" spans="1:10">
      <c r="A2446" s="120">
        <v>40797</v>
      </c>
      <c r="B2446">
        <v>4.2946</v>
      </c>
      <c r="E2446" s="170">
        <v>-4.4000000000000003E-3</v>
      </c>
      <c r="G2446" s="170">
        <v>0.114</v>
      </c>
      <c r="I2446">
        <v>8.64</v>
      </c>
      <c r="J2446">
        <v>2446</v>
      </c>
    </row>
    <row r="2447" spans="1:10">
      <c r="A2447" s="120">
        <v>40798</v>
      </c>
      <c r="B2447">
        <v>4.2946</v>
      </c>
      <c r="C2447">
        <v>8.6898999999999997</v>
      </c>
      <c r="E2447" s="170">
        <v>3.1399999999999997E-2</v>
      </c>
      <c r="G2447" s="170">
        <v>0.12</v>
      </c>
      <c r="I2447">
        <v>8.65</v>
      </c>
      <c r="J2447">
        <v>2447</v>
      </c>
    </row>
    <row r="2448" spans="1:10">
      <c r="A2448" s="120">
        <v>40799</v>
      </c>
      <c r="B2448">
        <v>4.2946</v>
      </c>
      <c r="C2448">
        <v>8.7235999999999994</v>
      </c>
      <c r="E2448" s="170">
        <v>3.1399999999999997E-2</v>
      </c>
      <c r="F2448" s="170">
        <v>0.12</v>
      </c>
      <c r="G2448" s="170">
        <v>0.12</v>
      </c>
      <c r="I2448">
        <v>8.65</v>
      </c>
      <c r="J2448">
        <v>2448</v>
      </c>
    </row>
    <row r="2449" spans="1:10">
      <c r="A2449" s="120">
        <v>40800</v>
      </c>
      <c r="B2449">
        <v>4.2946</v>
      </c>
      <c r="C2449">
        <v>8.7920999999999996</v>
      </c>
      <c r="D2449" s="170">
        <v>3.1399999999999997E-2</v>
      </c>
      <c r="E2449" s="170">
        <v>3.1399999999999997E-2</v>
      </c>
      <c r="F2449" s="170">
        <v>0.13300000000000001</v>
      </c>
      <c r="G2449" s="170">
        <v>0.13300000000000001</v>
      </c>
      <c r="I2449">
        <v>8.66</v>
      </c>
      <c r="J2449">
        <v>2449</v>
      </c>
    </row>
    <row r="2450" spans="1:10">
      <c r="A2450" s="120">
        <v>40801</v>
      </c>
      <c r="B2450">
        <v>4.2946999999999997</v>
      </c>
      <c r="C2450">
        <v>8.7860999999999994</v>
      </c>
      <c r="D2450" s="170">
        <v>-5.0000000000000001E-4</v>
      </c>
      <c r="E2450" s="170">
        <v>-5.0000000000000001E-4</v>
      </c>
      <c r="F2450" s="170">
        <v>0.13</v>
      </c>
      <c r="G2450" s="170">
        <v>0.13</v>
      </c>
      <c r="I2450">
        <v>8.67</v>
      </c>
      <c r="J2450">
        <v>2450</v>
      </c>
    </row>
    <row r="2451" spans="1:10">
      <c r="A2451" s="120">
        <v>40802</v>
      </c>
      <c r="B2451">
        <v>4.2946999999999997</v>
      </c>
      <c r="C2451">
        <v>8.7667999999999999</v>
      </c>
      <c r="D2451" s="170">
        <v>1.1999999999999999E-3</v>
      </c>
      <c r="E2451" s="170">
        <v>1.1999999999999999E-3</v>
      </c>
      <c r="F2451" s="170">
        <v>0.12</v>
      </c>
      <c r="G2451" s="170">
        <v>0.12</v>
      </c>
      <c r="I2451">
        <v>8.67</v>
      </c>
      <c r="J2451">
        <v>2451</v>
      </c>
    </row>
    <row r="2452" spans="1:10">
      <c r="A2452" s="120">
        <v>40803</v>
      </c>
      <c r="B2452">
        <v>4.2946999999999997</v>
      </c>
      <c r="E2452" s="170">
        <v>1.1999999999999999E-3</v>
      </c>
      <c r="G2452" s="170">
        <v>0.12</v>
      </c>
      <c r="I2452">
        <v>8.66</v>
      </c>
      <c r="J2452">
        <v>2452</v>
      </c>
    </row>
    <row r="2453" spans="1:10">
      <c r="A2453" s="120">
        <v>40804</v>
      </c>
      <c r="B2453">
        <v>4.2946999999999997</v>
      </c>
      <c r="E2453" s="170">
        <v>1.1999999999999999E-3</v>
      </c>
      <c r="G2453" s="170">
        <v>0.125</v>
      </c>
      <c r="I2453">
        <v>8.66</v>
      </c>
      <c r="J2453">
        <v>2453</v>
      </c>
    </row>
    <row r="2454" spans="1:10">
      <c r="A2454" s="120">
        <v>40805</v>
      </c>
      <c r="B2454">
        <v>4.2946999999999997</v>
      </c>
      <c r="C2454">
        <v>8.8224999999999998</v>
      </c>
      <c r="E2454" s="170">
        <v>1.9199999999999998E-2</v>
      </c>
      <c r="G2454" s="170">
        <v>0.129</v>
      </c>
      <c r="I2454">
        <v>8.66</v>
      </c>
      <c r="J2454">
        <v>2454</v>
      </c>
    </row>
    <row r="2455" spans="1:10">
      <c r="A2455" s="120">
        <v>40806</v>
      </c>
      <c r="B2455">
        <v>4.2946999999999997</v>
      </c>
      <c r="C2455">
        <v>8.8752999999999993</v>
      </c>
      <c r="E2455" s="170">
        <v>1.9199999999999998E-2</v>
      </c>
      <c r="F2455" s="170">
        <v>0.129</v>
      </c>
      <c r="G2455" s="170">
        <v>0.129</v>
      </c>
      <c r="I2455">
        <v>8.67</v>
      </c>
      <c r="J2455">
        <v>2455</v>
      </c>
    </row>
    <row r="2456" spans="1:10">
      <c r="A2456" s="120">
        <v>40807</v>
      </c>
      <c r="B2456">
        <v>4.2946999999999997</v>
      </c>
      <c r="C2456">
        <v>8.9548000000000005</v>
      </c>
      <c r="D2456" s="170">
        <v>1.9199999999999998E-2</v>
      </c>
      <c r="E2456" s="170">
        <v>1.9199999999999998E-2</v>
      </c>
      <c r="F2456" s="170">
        <v>0.14199999999999999</v>
      </c>
      <c r="G2456" s="170">
        <v>0.14199999999999999</v>
      </c>
      <c r="I2456">
        <v>8.68</v>
      </c>
      <c r="J2456">
        <v>2456</v>
      </c>
    </row>
    <row r="2457" spans="1:10">
      <c r="A2457" s="120">
        <v>40808</v>
      </c>
      <c r="B2457">
        <v>4.2946999999999997</v>
      </c>
      <c r="C2457">
        <v>9.0519999999999996</v>
      </c>
      <c r="D2457" s="170">
        <v>5.3900000000000003E-2</v>
      </c>
      <c r="E2457" s="170">
        <v>5.3900000000000003E-2</v>
      </c>
      <c r="F2457" s="170">
        <v>0.155</v>
      </c>
      <c r="G2457" s="170">
        <v>0.155</v>
      </c>
      <c r="I2457">
        <v>8.69</v>
      </c>
      <c r="J2457">
        <v>2457</v>
      </c>
    </row>
    <row r="2458" spans="1:10">
      <c r="A2458" s="120">
        <v>40809</v>
      </c>
      <c r="B2458">
        <v>4.2946999999999997</v>
      </c>
      <c r="C2458">
        <v>8.9672000000000001</v>
      </c>
      <c r="D2458" s="170">
        <v>3.4700000000000002E-2</v>
      </c>
      <c r="E2458" s="170">
        <v>3.4700000000000002E-2</v>
      </c>
      <c r="F2458" s="170">
        <v>0.14699999999999999</v>
      </c>
      <c r="G2458" s="170">
        <v>0.14699999999999999</v>
      </c>
      <c r="I2458">
        <v>8.7100000000000009</v>
      </c>
      <c r="J2458">
        <v>2458</v>
      </c>
    </row>
    <row r="2459" spans="1:10">
      <c r="A2459" s="120">
        <v>40810</v>
      </c>
      <c r="B2459">
        <v>4.2946999999999997</v>
      </c>
      <c r="E2459" s="170">
        <v>3.4700000000000002E-2</v>
      </c>
      <c r="G2459" s="170">
        <v>0.14699999999999999</v>
      </c>
      <c r="I2459">
        <v>8.7100000000000009</v>
      </c>
      <c r="J2459">
        <v>2459</v>
      </c>
    </row>
    <row r="2460" spans="1:10">
      <c r="A2460" s="120">
        <v>40811</v>
      </c>
      <c r="B2460">
        <v>4.2946999999999997</v>
      </c>
      <c r="E2460" s="170">
        <v>3.4700000000000002E-2</v>
      </c>
      <c r="G2460" s="170">
        <v>0.14000000000000001</v>
      </c>
      <c r="I2460">
        <v>8.7200000000000006</v>
      </c>
      <c r="J2460">
        <v>2460</v>
      </c>
    </row>
    <row r="2461" spans="1:10">
      <c r="A2461" s="120">
        <v>40812</v>
      </c>
      <c r="B2461">
        <v>4.2946999999999997</v>
      </c>
      <c r="C2461">
        <v>8.9413</v>
      </c>
      <c r="E2461" s="170">
        <v>3.2300000000000002E-2</v>
      </c>
      <c r="G2461" s="170">
        <v>0.13300000000000001</v>
      </c>
      <c r="I2461">
        <v>8.73</v>
      </c>
      <c r="J2461">
        <v>2461</v>
      </c>
    </row>
    <row r="2462" spans="1:10">
      <c r="A2462" s="120">
        <v>40813</v>
      </c>
      <c r="B2462">
        <v>4.2946999999999997</v>
      </c>
      <c r="C2462">
        <v>8.8661999999999992</v>
      </c>
      <c r="E2462" s="170">
        <v>3.2300000000000002E-2</v>
      </c>
      <c r="F2462" s="170">
        <v>0.13300000000000001</v>
      </c>
      <c r="G2462" s="170">
        <v>0.13300000000000001</v>
      </c>
      <c r="I2462">
        <v>8.74</v>
      </c>
      <c r="J2462">
        <v>2462</v>
      </c>
    </row>
    <row r="2463" spans="1:10">
      <c r="A2463" s="120">
        <v>40814</v>
      </c>
      <c r="B2463">
        <v>4.2946999999999997</v>
      </c>
      <c r="C2463">
        <v>8.9109999999999996</v>
      </c>
      <c r="D2463" s="170">
        <v>3.2300000000000002E-2</v>
      </c>
      <c r="E2463" s="170">
        <v>3.2300000000000002E-2</v>
      </c>
      <c r="F2463" s="170">
        <v>0.13700000000000001</v>
      </c>
      <c r="G2463" s="170">
        <v>0.13700000000000001</v>
      </c>
      <c r="I2463">
        <v>8.74</v>
      </c>
      <c r="J2463">
        <v>2463</v>
      </c>
    </row>
    <row r="2464" spans="1:10">
      <c r="A2464" s="120">
        <v>40815</v>
      </c>
      <c r="B2464">
        <v>4.2946999999999997</v>
      </c>
      <c r="C2464">
        <v>8.9626000000000001</v>
      </c>
      <c r="D2464" s="170">
        <v>4.1799999999999997E-2</v>
      </c>
      <c r="E2464" s="170">
        <v>4.1799999999999997E-2</v>
      </c>
      <c r="F2464" s="170">
        <v>0.14299999999999999</v>
      </c>
      <c r="G2464" s="170">
        <v>0.14299999999999999</v>
      </c>
      <c r="I2464">
        <v>8.76</v>
      </c>
      <c r="J2464">
        <v>2464</v>
      </c>
    </row>
    <row r="2465" spans="1:10">
      <c r="A2465" s="120">
        <v>40816</v>
      </c>
      <c r="B2465">
        <v>4.2946999999999997</v>
      </c>
      <c r="C2465">
        <v>8.9208999999999996</v>
      </c>
      <c r="D2465" s="170">
        <v>3.5900000000000001E-2</v>
      </c>
      <c r="E2465" s="170">
        <v>3.5900000000000001E-2</v>
      </c>
      <c r="F2465" s="170">
        <v>0.13700000000000001</v>
      </c>
      <c r="G2465" s="170">
        <v>0.13700000000000001</v>
      </c>
      <c r="H2465" s="170">
        <v>0.26719999999999999</v>
      </c>
      <c r="I2465">
        <v>8.77</v>
      </c>
      <c r="J2465">
        <v>2465</v>
      </c>
    </row>
    <row r="2466" spans="1:10">
      <c r="A2466" s="120">
        <v>40817</v>
      </c>
      <c r="B2466">
        <v>4.2946999999999997</v>
      </c>
      <c r="E2466" s="170">
        <v>3.5900000000000001E-2</v>
      </c>
      <c r="G2466" s="170">
        <v>0.13700000000000001</v>
      </c>
      <c r="I2466">
        <v>8.7799999999999994</v>
      </c>
      <c r="J2466">
        <v>2466</v>
      </c>
    </row>
    <row r="2467" spans="1:10">
      <c r="A2467" s="120">
        <v>40818</v>
      </c>
      <c r="B2467">
        <v>4.2946999999999997</v>
      </c>
      <c r="E2467" s="170">
        <v>3.5900000000000001E-2</v>
      </c>
      <c r="G2467" s="170">
        <v>0.14499999999999999</v>
      </c>
      <c r="I2467">
        <v>8.7899999999999991</v>
      </c>
      <c r="J2467">
        <v>2467</v>
      </c>
    </row>
    <row r="2468" spans="1:10">
      <c r="A2468" s="120">
        <v>40819</v>
      </c>
      <c r="B2468">
        <v>4.2946999999999997</v>
      </c>
      <c r="C2468">
        <v>8.9884000000000004</v>
      </c>
      <c r="E2468" s="170">
        <v>5.7799999999999997E-2</v>
      </c>
      <c r="G2468" s="170">
        <v>0.152</v>
      </c>
      <c r="I2468">
        <v>8.81</v>
      </c>
      <c r="J2468">
        <v>2468</v>
      </c>
    </row>
    <row r="2469" spans="1:10">
      <c r="A2469" s="120">
        <v>40820</v>
      </c>
      <c r="B2469">
        <v>4.2946999999999997</v>
      </c>
      <c r="C2469">
        <v>8.9469999999999992</v>
      </c>
      <c r="E2469" s="170">
        <v>5.7799999999999997E-2</v>
      </c>
      <c r="F2469" s="170">
        <v>0.152</v>
      </c>
      <c r="G2469" s="170">
        <v>0.152</v>
      </c>
      <c r="I2469">
        <v>8.82</v>
      </c>
      <c r="J2469">
        <v>2469</v>
      </c>
    </row>
    <row r="2470" spans="1:10">
      <c r="A2470" s="120">
        <v>40821</v>
      </c>
      <c r="B2470">
        <v>4.2946999999999997</v>
      </c>
      <c r="C2470">
        <v>9.0916999999999994</v>
      </c>
      <c r="D2470" s="170">
        <v>5.7799999999999997E-2</v>
      </c>
      <c r="E2470" s="170">
        <v>5.7799999999999997E-2</v>
      </c>
      <c r="F2470" s="170">
        <v>0.17</v>
      </c>
      <c r="G2470" s="170">
        <v>0.17</v>
      </c>
      <c r="I2470">
        <v>8.83</v>
      </c>
      <c r="J2470">
        <v>2470</v>
      </c>
    </row>
    <row r="2471" spans="1:10">
      <c r="A2471" s="120">
        <v>40822</v>
      </c>
      <c r="B2471">
        <v>4.2946999999999997</v>
      </c>
      <c r="C2471">
        <v>9.0487000000000002</v>
      </c>
      <c r="D2471" s="170">
        <v>4.87E-2</v>
      </c>
      <c r="E2471" s="170">
        <v>4.87E-2</v>
      </c>
      <c r="F2471" s="170">
        <v>0.16500000000000001</v>
      </c>
      <c r="G2471" s="170">
        <v>0.16500000000000001</v>
      </c>
      <c r="I2471">
        <v>8.85</v>
      </c>
      <c r="J2471">
        <v>2471</v>
      </c>
    </row>
    <row r="2472" spans="1:10">
      <c r="A2472" s="120">
        <v>40823</v>
      </c>
      <c r="B2472">
        <v>4.2946999999999997</v>
      </c>
      <c r="C2472">
        <v>8.9298999999999999</v>
      </c>
      <c r="D2472" s="170">
        <v>3.5000000000000003E-2</v>
      </c>
      <c r="E2472" s="170">
        <v>3.5000000000000003E-2</v>
      </c>
      <c r="F2472" s="170">
        <v>0.159</v>
      </c>
      <c r="G2472" s="170">
        <v>0.159</v>
      </c>
      <c r="I2472">
        <v>8.8699999999999992</v>
      </c>
      <c r="J2472">
        <v>2472</v>
      </c>
    </row>
    <row r="2473" spans="1:10">
      <c r="A2473" s="120">
        <v>40824</v>
      </c>
      <c r="B2473">
        <v>4.2946999999999997</v>
      </c>
      <c r="E2473" s="170">
        <v>3.5000000000000003E-2</v>
      </c>
      <c r="G2473" s="170">
        <v>0.159</v>
      </c>
      <c r="I2473">
        <v>8.8800000000000008</v>
      </c>
      <c r="J2473">
        <v>2473</v>
      </c>
    </row>
    <row r="2474" spans="1:10">
      <c r="A2474" s="120">
        <v>40825</v>
      </c>
      <c r="B2474">
        <v>4.2946999999999997</v>
      </c>
      <c r="E2474" s="170">
        <v>3.5000000000000003E-2</v>
      </c>
      <c r="G2474" s="170">
        <v>0.16400000000000001</v>
      </c>
      <c r="I2474">
        <v>8.89</v>
      </c>
      <c r="J2474">
        <v>2474</v>
      </c>
    </row>
    <row r="2475" spans="1:10">
      <c r="A2475" s="120">
        <v>40826</v>
      </c>
      <c r="B2475">
        <v>4.2946999999999997</v>
      </c>
      <c r="C2475">
        <v>9.0115999999999996</v>
      </c>
      <c r="E2475" s="170">
        <v>3.49E-2</v>
      </c>
      <c r="G2475" s="170">
        <v>0.16800000000000001</v>
      </c>
      <c r="I2475">
        <v>8.91</v>
      </c>
      <c r="J2475">
        <v>2475</v>
      </c>
    </row>
    <row r="2476" spans="1:10">
      <c r="A2476" s="120">
        <v>40827</v>
      </c>
      <c r="B2476">
        <v>4.2946999999999997</v>
      </c>
      <c r="C2476">
        <v>9.0115999999999996</v>
      </c>
      <c r="E2476" s="170">
        <v>3.49E-2</v>
      </c>
      <c r="F2476" s="170">
        <v>0.16800000000000001</v>
      </c>
      <c r="G2476" s="170">
        <v>0.16800000000000001</v>
      </c>
      <c r="I2476">
        <v>8.91</v>
      </c>
      <c r="J2476">
        <v>2476</v>
      </c>
    </row>
    <row r="2477" spans="1:10">
      <c r="A2477" s="120">
        <v>40828</v>
      </c>
      <c r="B2477">
        <v>4.2946999999999997</v>
      </c>
      <c r="C2477">
        <v>9.0115999999999996</v>
      </c>
      <c r="D2477" s="170">
        <v>3.49E-2</v>
      </c>
      <c r="E2477" s="170">
        <v>3.49E-2</v>
      </c>
      <c r="F2477" s="170">
        <v>0.16900000000000001</v>
      </c>
      <c r="G2477" s="170">
        <v>0.16900000000000001</v>
      </c>
      <c r="I2477">
        <v>8.92</v>
      </c>
      <c r="J2477">
        <v>2477</v>
      </c>
    </row>
    <row r="2478" spans="1:10">
      <c r="A2478" s="120">
        <v>40829</v>
      </c>
      <c r="B2478">
        <v>4.2946999999999997</v>
      </c>
      <c r="C2478">
        <v>9.0115999999999996</v>
      </c>
      <c r="D2478" s="170">
        <v>3.09E-2</v>
      </c>
      <c r="E2478" s="170">
        <v>3.09E-2</v>
      </c>
      <c r="F2478" s="170">
        <v>0.17299999999999999</v>
      </c>
      <c r="G2478" s="170">
        <v>0.17299999999999999</v>
      </c>
      <c r="I2478">
        <v>8.93</v>
      </c>
      <c r="J2478">
        <v>2478</v>
      </c>
    </row>
    <row r="2479" spans="1:10">
      <c r="A2479" s="120">
        <v>40830</v>
      </c>
      <c r="B2479">
        <v>4.2946999999999997</v>
      </c>
      <c r="C2479">
        <v>8.6384000000000007</v>
      </c>
      <c r="D2479" s="170">
        <v>-1.95E-2</v>
      </c>
      <c r="E2479" s="170">
        <v>-1.95E-2</v>
      </c>
      <c r="F2479" s="170">
        <v>0.16900000000000001</v>
      </c>
      <c r="G2479" s="170">
        <v>0.16900000000000001</v>
      </c>
      <c r="I2479">
        <v>8.93</v>
      </c>
      <c r="J2479">
        <v>2479</v>
      </c>
    </row>
    <row r="2480" spans="1:10">
      <c r="A2480" s="120">
        <v>40831</v>
      </c>
      <c r="B2480">
        <v>4.2946999999999997</v>
      </c>
      <c r="E2480" s="170">
        <v>-1.95E-2</v>
      </c>
      <c r="G2480" s="170">
        <v>0.16900000000000001</v>
      </c>
      <c r="I2480">
        <v>8.93</v>
      </c>
      <c r="J2480">
        <v>2480</v>
      </c>
    </row>
    <row r="2481" spans="1:10">
      <c r="A2481" s="120">
        <v>40832</v>
      </c>
      <c r="B2481">
        <v>4.2946999999999997</v>
      </c>
      <c r="E2481" s="170">
        <v>-1.95E-2</v>
      </c>
      <c r="G2481" s="170">
        <v>0.16800000000000001</v>
      </c>
      <c r="I2481">
        <v>8.94</v>
      </c>
      <c r="J2481">
        <v>2481</v>
      </c>
    </row>
    <row r="2482" spans="1:10">
      <c r="A2482" s="120">
        <v>40833</v>
      </c>
      <c r="B2482">
        <v>4.2946999999999997</v>
      </c>
      <c r="C2482">
        <v>8.6187000000000005</v>
      </c>
      <c r="E2482" s="170">
        <v>-1.2699999999999999E-2</v>
      </c>
      <c r="G2482" s="170">
        <v>0.16600000000000001</v>
      </c>
      <c r="I2482">
        <v>8.93</v>
      </c>
      <c r="J2482">
        <v>2482</v>
      </c>
    </row>
    <row r="2483" spans="1:10">
      <c r="A2483" s="120">
        <v>40834</v>
      </c>
      <c r="B2483">
        <v>4.2946999999999997</v>
      </c>
      <c r="C2483">
        <v>8.7284000000000006</v>
      </c>
      <c r="E2483" s="170">
        <v>-1.2699999999999999E-2</v>
      </c>
      <c r="F2483" s="170">
        <v>0.16600000000000001</v>
      </c>
      <c r="G2483" s="170">
        <v>0.16600000000000001</v>
      </c>
      <c r="I2483">
        <v>8.92</v>
      </c>
      <c r="J2483">
        <v>2483</v>
      </c>
    </row>
    <row r="2484" spans="1:10">
      <c r="A2484" s="120">
        <v>40835</v>
      </c>
      <c r="B2484">
        <v>4.2946999999999997</v>
      </c>
      <c r="C2484">
        <v>8.7179000000000002</v>
      </c>
      <c r="D2484" s="170">
        <v>-1.2699999999999999E-2</v>
      </c>
      <c r="E2484" s="170">
        <v>-1.2699999999999999E-2</v>
      </c>
      <c r="F2484" s="170">
        <v>0.16500000000000001</v>
      </c>
      <c r="G2484" s="170">
        <v>0.16500000000000001</v>
      </c>
      <c r="I2484">
        <v>8.91</v>
      </c>
      <c r="J2484">
        <v>2484</v>
      </c>
    </row>
    <row r="2485" spans="1:10">
      <c r="A2485" s="120">
        <v>40836</v>
      </c>
      <c r="B2485">
        <v>4.2946999999999997</v>
      </c>
      <c r="C2485">
        <v>8.7545999999999999</v>
      </c>
      <c r="D2485" s="170">
        <v>-1.44E-2</v>
      </c>
      <c r="E2485" s="170">
        <v>-1.44E-2</v>
      </c>
      <c r="F2485" s="170">
        <v>0.17</v>
      </c>
      <c r="G2485" s="170">
        <v>0.17</v>
      </c>
      <c r="I2485">
        <v>8.91</v>
      </c>
      <c r="J2485">
        <v>2485</v>
      </c>
    </row>
    <row r="2486" spans="1:10">
      <c r="A2486" s="120">
        <v>40837</v>
      </c>
      <c r="B2486">
        <v>4.2946999999999997</v>
      </c>
      <c r="C2486">
        <v>8.7012</v>
      </c>
      <c r="D2486" s="170">
        <v>-2.9100000000000001E-2</v>
      </c>
      <c r="E2486" s="170">
        <v>-2.9100000000000001E-2</v>
      </c>
      <c r="F2486" s="170">
        <v>0.16</v>
      </c>
      <c r="G2486" s="170">
        <v>0.16</v>
      </c>
      <c r="I2486">
        <v>8.9</v>
      </c>
      <c r="J2486">
        <v>2486</v>
      </c>
    </row>
    <row r="2487" spans="1:10">
      <c r="A2487" s="120">
        <v>40838</v>
      </c>
      <c r="B2487">
        <v>4.2946999999999997</v>
      </c>
      <c r="E2487" s="170">
        <v>-2.9100000000000001E-2</v>
      </c>
      <c r="G2487" s="170">
        <v>0.16</v>
      </c>
      <c r="I2487">
        <v>8.9</v>
      </c>
      <c r="J2487">
        <v>2487</v>
      </c>
    </row>
    <row r="2488" spans="1:10">
      <c r="A2488" s="120">
        <v>40839</v>
      </c>
      <c r="B2488">
        <v>4.2946999999999997</v>
      </c>
      <c r="E2488" s="170">
        <v>-2.9100000000000001E-2</v>
      </c>
      <c r="G2488" s="170">
        <v>0.16</v>
      </c>
      <c r="I2488">
        <v>8.89</v>
      </c>
      <c r="J2488">
        <v>2488</v>
      </c>
    </row>
    <row r="2489" spans="1:10">
      <c r="A2489" s="120">
        <v>40840</v>
      </c>
      <c r="B2489">
        <v>4.2946999999999997</v>
      </c>
      <c r="C2489">
        <v>8.6298999999999992</v>
      </c>
      <c r="E2489" s="170">
        <v>-3.2199999999999999E-2</v>
      </c>
      <c r="G2489" s="170">
        <v>0.13600000000000001</v>
      </c>
      <c r="I2489">
        <v>8.8800000000000008</v>
      </c>
      <c r="J2489">
        <v>2489</v>
      </c>
    </row>
    <row r="2490" spans="1:10">
      <c r="A2490" s="120">
        <v>40841</v>
      </c>
      <c r="B2490">
        <v>4.2946999999999997</v>
      </c>
      <c r="E2490" s="170">
        <v>-3.5200000000000002E-2</v>
      </c>
      <c r="G2490" s="170">
        <v>0.113</v>
      </c>
      <c r="I2490">
        <v>8.8800000000000008</v>
      </c>
      <c r="J2490">
        <v>2490</v>
      </c>
    </row>
    <row r="2491" spans="1:10">
      <c r="A2491" s="120">
        <v>40842</v>
      </c>
      <c r="B2491">
        <v>4.2946999999999997</v>
      </c>
      <c r="E2491" s="170">
        <v>-3.5200000000000002E-2</v>
      </c>
      <c r="G2491" s="170">
        <v>0.113</v>
      </c>
      <c r="I2491">
        <v>8.8800000000000008</v>
      </c>
      <c r="J2491">
        <v>2491</v>
      </c>
    </row>
    <row r="2492" spans="1:10">
      <c r="A2492" s="120">
        <v>40843</v>
      </c>
      <c r="B2492">
        <v>4.2946999999999997</v>
      </c>
      <c r="C2492">
        <v>8.5609000000000002</v>
      </c>
      <c r="D2492" s="170">
        <v>-3.5200000000000002E-2</v>
      </c>
      <c r="E2492" s="170">
        <v>-3.5200000000000002E-2</v>
      </c>
      <c r="F2492" s="170">
        <v>0.113</v>
      </c>
      <c r="G2492" s="170">
        <v>0.113</v>
      </c>
      <c r="I2492">
        <v>8.86</v>
      </c>
      <c r="J2492">
        <v>2492</v>
      </c>
    </row>
    <row r="2493" spans="1:10">
      <c r="A2493" s="120">
        <v>40844</v>
      </c>
      <c r="B2493">
        <v>4.2946999999999997</v>
      </c>
      <c r="C2493">
        <v>8.5632000000000001</v>
      </c>
      <c r="D2493" s="170">
        <v>-3.9800000000000002E-2</v>
      </c>
      <c r="E2493" s="170">
        <v>-3.9800000000000002E-2</v>
      </c>
      <c r="F2493" s="170">
        <v>0.115</v>
      </c>
      <c r="G2493" s="170">
        <v>0.115</v>
      </c>
      <c r="I2493">
        <v>8.85</v>
      </c>
      <c r="J2493">
        <v>2493</v>
      </c>
    </row>
    <row r="2494" spans="1:10">
      <c r="A2494" s="120">
        <v>40845</v>
      </c>
      <c r="B2494">
        <v>4.2946999999999997</v>
      </c>
      <c r="E2494" s="170">
        <v>-3.9800000000000002E-2</v>
      </c>
      <c r="G2494" s="170">
        <v>0.115</v>
      </c>
      <c r="I2494">
        <v>8.84</v>
      </c>
      <c r="J2494">
        <v>2494</v>
      </c>
    </row>
    <row r="2495" spans="1:10">
      <c r="A2495" s="120">
        <v>40846</v>
      </c>
      <c r="B2495">
        <v>4.2946999999999997</v>
      </c>
      <c r="E2495" s="170">
        <v>-3.9800000000000002E-2</v>
      </c>
      <c r="G2495" s="170">
        <v>0.128</v>
      </c>
      <c r="I2495">
        <v>8.84</v>
      </c>
      <c r="J2495">
        <v>2495</v>
      </c>
    </row>
    <row r="2496" spans="1:10">
      <c r="A2496" s="120">
        <v>40847</v>
      </c>
      <c r="B2496">
        <v>4.2946999999999997</v>
      </c>
      <c r="C2496">
        <v>8.6</v>
      </c>
      <c r="E2496" s="170">
        <v>-3.2800000000000003E-2</v>
      </c>
      <c r="G2496" s="170">
        <v>0.14099999999999999</v>
      </c>
      <c r="H2496" s="170">
        <v>0.27679999999999999</v>
      </c>
      <c r="I2496">
        <v>8.82</v>
      </c>
      <c r="J2496">
        <v>2496</v>
      </c>
    </row>
    <row r="2497" spans="1:10">
      <c r="A2497" s="120">
        <v>40848</v>
      </c>
      <c r="B2497">
        <v>4.2946999999999997</v>
      </c>
      <c r="C2497">
        <v>8.7058</v>
      </c>
      <c r="E2497" s="170">
        <v>-3.2800000000000003E-2</v>
      </c>
      <c r="F2497" s="170">
        <v>0.14099999999999999</v>
      </c>
      <c r="G2497" s="170">
        <v>0.14099999999999999</v>
      </c>
      <c r="I2497">
        <v>8.81</v>
      </c>
      <c r="J2497">
        <v>2497</v>
      </c>
    </row>
    <row r="2498" spans="1:10">
      <c r="A2498" s="120">
        <v>40849</v>
      </c>
      <c r="B2498">
        <v>4.2946999999999997</v>
      </c>
      <c r="C2498">
        <v>8.7012</v>
      </c>
      <c r="D2498" s="170">
        <v>-3.2800000000000003E-2</v>
      </c>
      <c r="E2498" s="170">
        <v>-3.2800000000000003E-2</v>
      </c>
      <c r="F2498" s="170">
        <v>0.13200000000000001</v>
      </c>
      <c r="G2498" s="170">
        <v>0.13200000000000001</v>
      </c>
      <c r="I2498">
        <v>8.81</v>
      </c>
      <c r="J2498">
        <v>2498</v>
      </c>
    </row>
    <row r="2499" spans="1:10">
      <c r="A2499" s="120">
        <v>40850</v>
      </c>
      <c r="B2499">
        <v>4.2946999999999997</v>
      </c>
      <c r="C2499">
        <v>8.7470999999999997</v>
      </c>
      <c r="D2499" s="170">
        <v>-2.3199999999999998E-2</v>
      </c>
      <c r="E2499" s="170">
        <v>-2.3199999999999998E-2</v>
      </c>
      <c r="F2499" s="170">
        <v>0.14399999999999999</v>
      </c>
      <c r="G2499" s="170">
        <v>0.14399999999999999</v>
      </c>
      <c r="I2499">
        <v>8.8000000000000007</v>
      </c>
      <c r="J2499">
        <v>2499</v>
      </c>
    </row>
    <row r="2500" spans="1:10">
      <c r="A2500" s="120">
        <v>40851</v>
      </c>
      <c r="B2500">
        <v>4.2946999999999997</v>
      </c>
      <c r="C2500">
        <v>8.8041</v>
      </c>
      <c r="D2500" s="170">
        <v>-3.2500000000000001E-2</v>
      </c>
      <c r="E2500" s="170">
        <v>-3.2500000000000001E-2</v>
      </c>
      <c r="F2500" s="170">
        <v>0.14899999999999999</v>
      </c>
      <c r="G2500" s="170">
        <v>0.14899999999999999</v>
      </c>
      <c r="I2500">
        <v>8.7899999999999991</v>
      </c>
      <c r="J2500">
        <v>2500</v>
      </c>
    </row>
    <row r="2501" spans="1:10">
      <c r="A2501" s="120">
        <v>40852</v>
      </c>
      <c r="B2501">
        <v>4.2946999999999997</v>
      </c>
      <c r="E2501" s="170">
        <v>-3.2500000000000001E-2</v>
      </c>
      <c r="G2501" s="170">
        <v>0.14899999999999999</v>
      </c>
      <c r="I2501">
        <v>8.77</v>
      </c>
      <c r="J2501">
        <v>2501</v>
      </c>
    </row>
    <row r="2502" spans="1:10">
      <c r="A2502" s="120">
        <v>40853</v>
      </c>
      <c r="B2502">
        <v>4.2946999999999997</v>
      </c>
      <c r="E2502" s="170">
        <v>-3.2500000000000001E-2</v>
      </c>
      <c r="G2502" s="170">
        <v>0.157</v>
      </c>
      <c r="I2502">
        <v>8.76</v>
      </c>
      <c r="J2502">
        <v>2502</v>
      </c>
    </row>
    <row r="2503" spans="1:10">
      <c r="A2503" s="120">
        <v>40854</v>
      </c>
      <c r="B2503">
        <v>4.2946999999999997</v>
      </c>
      <c r="C2503">
        <v>8.843</v>
      </c>
      <c r="E2503" s="170">
        <v>-1.7000000000000001E-2</v>
      </c>
      <c r="G2503" s="170">
        <v>0.16600000000000001</v>
      </c>
      <c r="I2503">
        <v>8.76</v>
      </c>
      <c r="J2503">
        <v>2503</v>
      </c>
    </row>
    <row r="2504" spans="1:10">
      <c r="A2504" s="120">
        <v>40855</v>
      </c>
      <c r="B2504">
        <v>4.2946999999999997</v>
      </c>
      <c r="C2504">
        <v>8.8383000000000003</v>
      </c>
      <c r="E2504" s="170">
        <v>-1.7000000000000001E-2</v>
      </c>
      <c r="F2504" s="170">
        <v>0.16600000000000001</v>
      </c>
      <c r="G2504" s="170">
        <v>0.16600000000000001</v>
      </c>
      <c r="I2504">
        <v>8.76</v>
      </c>
      <c r="J2504">
        <v>2504</v>
      </c>
    </row>
    <row r="2505" spans="1:10">
      <c r="A2505" s="120">
        <v>40856</v>
      </c>
      <c r="B2505">
        <v>4.2946999999999997</v>
      </c>
      <c r="C2505">
        <v>8.8659999999999997</v>
      </c>
      <c r="D2505" s="170">
        <v>-1.7000000000000001E-2</v>
      </c>
      <c r="E2505" s="170">
        <v>-1.7000000000000001E-2</v>
      </c>
      <c r="F2505" s="170">
        <v>0.161</v>
      </c>
      <c r="G2505" s="170">
        <v>0.161</v>
      </c>
      <c r="I2505">
        <v>8.77</v>
      </c>
      <c r="J2505">
        <v>2505</v>
      </c>
    </row>
    <row r="2506" spans="1:10">
      <c r="A2506" s="120">
        <v>40857</v>
      </c>
      <c r="B2506">
        <v>4.2946999999999997</v>
      </c>
      <c r="C2506">
        <v>8.8760999999999992</v>
      </c>
      <c r="D2506" s="170">
        <v>-1.5900000000000001E-2</v>
      </c>
      <c r="E2506" s="170">
        <v>-1.5900000000000001E-2</v>
      </c>
      <c r="F2506" s="170">
        <v>0.16</v>
      </c>
      <c r="G2506" s="170">
        <v>0.16</v>
      </c>
      <c r="I2506">
        <v>8.76</v>
      </c>
      <c r="J2506">
        <v>2506</v>
      </c>
    </row>
    <row r="2507" spans="1:10">
      <c r="A2507" s="120">
        <v>40858</v>
      </c>
      <c r="B2507">
        <v>4.2946999999999997</v>
      </c>
      <c r="C2507">
        <v>8.8831000000000007</v>
      </c>
      <c r="D2507" s="170">
        <v>-1.5100000000000001E-2</v>
      </c>
      <c r="E2507" s="170">
        <v>-1.5100000000000001E-2</v>
      </c>
      <c r="F2507" s="170">
        <v>0.14699999999999999</v>
      </c>
      <c r="G2507" s="170">
        <v>0.14699999999999999</v>
      </c>
      <c r="I2507">
        <v>8.75</v>
      </c>
      <c r="J2507">
        <v>2507</v>
      </c>
    </row>
    <row r="2508" spans="1:10">
      <c r="A2508" s="120">
        <v>40859</v>
      </c>
      <c r="B2508">
        <v>4.2946999999999997</v>
      </c>
      <c r="E2508" s="170">
        <v>-1.5100000000000001E-2</v>
      </c>
      <c r="G2508" s="170">
        <v>0.14699999999999999</v>
      </c>
      <c r="I2508">
        <v>8.74</v>
      </c>
      <c r="J2508">
        <v>2508</v>
      </c>
    </row>
    <row r="2509" spans="1:10">
      <c r="A2509" s="120">
        <v>40860</v>
      </c>
      <c r="B2509">
        <v>4.2946999999999997</v>
      </c>
      <c r="E2509" s="170">
        <v>-1.5100000000000001E-2</v>
      </c>
      <c r="G2509" s="170">
        <v>0.14000000000000001</v>
      </c>
      <c r="I2509">
        <v>8.73</v>
      </c>
      <c r="J2509">
        <v>2509</v>
      </c>
    </row>
    <row r="2510" spans="1:10">
      <c r="A2510" s="120">
        <v>40861</v>
      </c>
      <c r="B2510">
        <v>4.2946999999999997</v>
      </c>
      <c r="C2510">
        <v>8.8724000000000007</v>
      </c>
      <c r="E2510" s="170">
        <v>2.6700000000000002E-2</v>
      </c>
      <c r="G2510" s="170">
        <v>0.13300000000000001</v>
      </c>
      <c r="I2510">
        <v>8.74</v>
      </c>
      <c r="J2510">
        <v>2510</v>
      </c>
    </row>
    <row r="2511" spans="1:10">
      <c r="A2511" s="120">
        <v>40862</v>
      </c>
      <c r="B2511">
        <v>4.2946999999999997</v>
      </c>
      <c r="C2511">
        <v>8.8978999999999999</v>
      </c>
      <c r="E2511" s="170">
        <v>2.6700000000000002E-2</v>
      </c>
      <c r="F2511" s="170">
        <v>0.13300000000000001</v>
      </c>
      <c r="G2511" s="170">
        <v>0.13300000000000001</v>
      </c>
      <c r="I2511">
        <v>8.75</v>
      </c>
      <c r="J2511">
        <v>2511</v>
      </c>
    </row>
    <row r="2512" spans="1:10">
      <c r="A2512" s="120">
        <v>40863</v>
      </c>
      <c r="B2512">
        <v>4.2946999999999997</v>
      </c>
      <c r="C2512">
        <v>8.8560999999999996</v>
      </c>
      <c r="D2512" s="170">
        <v>2.6700000000000002E-2</v>
      </c>
      <c r="E2512" s="170">
        <v>2.6700000000000002E-2</v>
      </c>
      <c r="F2512" s="170">
        <v>0.11799999999999999</v>
      </c>
      <c r="G2512" s="170">
        <v>0.11799999999999999</v>
      </c>
      <c r="I2512">
        <v>8.75</v>
      </c>
      <c r="J2512">
        <v>2512</v>
      </c>
    </row>
    <row r="2513" spans="1:10">
      <c r="A2513" s="120">
        <v>40864</v>
      </c>
      <c r="B2513">
        <v>4.2946999999999997</v>
      </c>
      <c r="C2513">
        <v>8.9802999999999997</v>
      </c>
      <c r="D2513" s="170">
        <v>2.63E-2</v>
      </c>
      <c r="E2513" s="170">
        <v>2.63E-2</v>
      </c>
      <c r="F2513" s="170">
        <v>0.13</v>
      </c>
      <c r="G2513" s="170">
        <v>0.13</v>
      </c>
      <c r="I2513">
        <v>8.77</v>
      </c>
      <c r="J2513">
        <v>2513</v>
      </c>
    </row>
    <row r="2514" spans="1:10">
      <c r="A2514" s="120">
        <v>40865</v>
      </c>
      <c r="B2514">
        <v>4.2946999999999997</v>
      </c>
      <c r="C2514">
        <v>9.0046999999999997</v>
      </c>
      <c r="D2514" s="170">
        <v>3.04E-2</v>
      </c>
      <c r="E2514" s="170">
        <v>3.04E-2</v>
      </c>
      <c r="F2514" s="170">
        <v>0.14399999999999999</v>
      </c>
      <c r="G2514" s="170">
        <v>0.14399999999999999</v>
      </c>
      <c r="I2514">
        <v>8.7799999999999994</v>
      </c>
      <c r="J2514">
        <v>2514</v>
      </c>
    </row>
    <row r="2515" spans="1:10">
      <c r="A2515" s="120">
        <v>40866</v>
      </c>
      <c r="B2515">
        <v>4.2946999999999997</v>
      </c>
      <c r="E2515" s="170">
        <v>3.04E-2</v>
      </c>
      <c r="G2515" s="170">
        <v>0.14399999999999999</v>
      </c>
      <c r="I2515">
        <v>8.7799999999999994</v>
      </c>
      <c r="J2515">
        <v>2515</v>
      </c>
    </row>
    <row r="2516" spans="1:10">
      <c r="A2516" s="120">
        <v>40867</v>
      </c>
      <c r="B2516">
        <v>4.2946999999999997</v>
      </c>
      <c r="E2516" s="170">
        <v>3.04E-2</v>
      </c>
      <c r="G2516" s="170">
        <v>0.125</v>
      </c>
      <c r="I2516">
        <v>8.7899999999999991</v>
      </c>
      <c r="J2516">
        <v>2516</v>
      </c>
    </row>
    <row r="2517" spans="1:10">
      <c r="A2517" s="120">
        <v>40868</v>
      </c>
      <c r="B2517">
        <v>4.2946999999999997</v>
      </c>
      <c r="C2517">
        <v>9.0839999999999996</v>
      </c>
      <c r="E2517" s="170">
        <v>5.9200000000000003E-2</v>
      </c>
      <c r="G2517" s="170">
        <v>0.106</v>
      </c>
      <c r="I2517">
        <v>8.81</v>
      </c>
      <c r="J2517">
        <v>2517</v>
      </c>
    </row>
    <row r="2518" spans="1:10">
      <c r="A2518" s="120">
        <v>40869</v>
      </c>
      <c r="B2518">
        <v>4.2946999999999997</v>
      </c>
      <c r="C2518">
        <v>9.0961999999999996</v>
      </c>
      <c r="E2518" s="170">
        <v>5.9200000000000003E-2</v>
      </c>
      <c r="F2518" s="170">
        <v>0.106</v>
      </c>
      <c r="G2518" s="170">
        <v>0.106</v>
      </c>
      <c r="I2518">
        <v>8.82</v>
      </c>
      <c r="J2518">
        <v>2518</v>
      </c>
    </row>
    <row r="2519" spans="1:10">
      <c r="A2519" s="120">
        <v>40870</v>
      </c>
      <c r="B2519">
        <v>4.2946999999999997</v>
      </c>
      <c r="C2519">
        <v>9.1635000000000009</v>
      </c>
      <c r="D2519" s="170">
        <v>5.9200000000000003E-2</v>
      </c>
      <c r="E2519" s="170">
        <v>5.9200000000000003E-2</v>
      </c>
      <c r="F2519" s="170">
        <v>0.107</v>
      </c>
      <c r="G2519" s="170">
        <v>0.107</v>
      </c>
      <c r="I2519">
        <v>8.84</v>
      </c>
      <c r="J2519">
        <v>2519</v>
      </c>
    </row>
    <row r="2520" spans="1:10">
      <c r="A2520" s="120">
        <v>40871</v>
      </c>
      <c r="B2520">
        <v>4.2946999999999997</v>
      </c>
      <c r="C2520">
        <v>9.2042999999999999</v>
      </c>
      <c r="E2520" s="170">
        <v>5.9200000000000003E-2</v>
      </c>
      <c r="F2520" s="170">
        <v>0.115</v>
      </c>
      <c r="G2520" s="170">
        <v>0.115</v>
      </c>
      <c r="I2520">
        <v>8.86</v>
      </c>
      <c r="J2520">
        <v>2520</v>
      </c>
    </row>
    <row r="2521" spans="1:10">
      <c r="A2521" s="120">
        <v>40872</v>
      </c>
      <c r="B2521">
        <v>4.2946999999999997</v>
      </c>
      <c r="C2521">
        <v>9.2440999999999995</v>
      </c>
      <c r="E2521" s="170">
        <v>5.9200000000000003E-2</v>
      </c>
      <c r="F2521" s="170">
        <v>0.11799999999999999</v>
      </c>
      <c r="G2521" s="170">
        <v>0.11799999999999999</v>
      </c>
      <c r="I2521">
        <v>8.8800000000000008</v>
      </c>
      <c r="J2521">
        <v>2521</v>
      </c>
    </row>
    <row r="2522" spans="1:10">
      <c r="A2522" s="120">
        <v>40873</v>
      </c>
      <c r="B2522">
        <v>4.2946999999999997</v>
      </c>
      <c r="E2522" s="170">
        <v>5.9200000000000003E-2</v>
      </c>
      <c r="G2522" s="170">
        <v>0.11799999999999999</v>
      </c>
      <c r="I2522">
        <v>8.8800000000000008</v>
      </c>
      <c r="J2522">
        <v>2522</v>
      </c>
    </row>
    <row r="2523" spans="1:10">
      <c r="A2523" s="120">
        <v>40874</v>
      </c>
      <c r="B2523">
        <v>4.2946999999999997</v>
      </c>
      <c r="E2523" s="170">
        <v>7.22E-2</v>
      </c>
      <c r="G2523" s="170">
        <v>0.11</v>
      </c>
      <c r="I2523">
        <v>8.9</v>
      </c>
      <c r="J2523">
        <v>2523</v>
      </c>
    </row>
    <row r="2524" spans="1:10">
      <c r="A2524" s="120">
        <v>40875</v>
      </c>
      <c r="B2524">
        <v>4.2946999999999997</v>
      </c>
      <c r="C2524">
        <v>9.2583000000000002</v>
      </c>
      <c r="E2524" s="170">
        <v>7.22E-2</v>
      </c>
      <c r="G2524" s="170">
        <v>0.10299999999999999</v>
      </c>
      <c r="I2524">
        <v>8.93</v>
      </c>
      <c r="J2524">
        <v>2524</v>
      </c>
    </row>
    <row r="2525" spans="1:10">
      <c r="A2525" s="120">
        <v>40876</v>
      </c>
      <c r="B2525">
        <v>4.2946999999999997</v>
      </c>
      <c r="C2525">
        <v>9.2299000000000007</v>
      </c>
      <c r="E2525" s="170">
        <v>7.22E-2</v>
      </c>
      <c r="F2525" s="170">
        <v>0.10299999999999999</v>
      </c>
      <c r="G2525" s="170">
        <v>0.10299999999999999</v>
      </c>
      <c r="I2525">
        <v>8.94</v>
      </c>
      <c r="J2525">
        <v>2525</v>
      </c>
    </row>
    <row r="2526" spans="1:10">
      <c r="A2526" s="120">
        <v>40877</v>
      </c>
      <c r="B2526">
        <v>4.2946999999999997</v>
      </c>
      <c r="C2526">
        <v>9.2440999999999995</v>
      </c>
      <c r="D2526" s="170">
        <v>7.22E-2</v>
      </c>
      <c r="E2526" s="170">
        <v>7.22E-2</v>
      </c>
      <c r="F2526" s="170">
        <v>0.106</v>
      </c>
      <c r="G2526" s="170">
        <v>0.106</v>
      </c>
      <c r="H2526" s="170">
        <v>0.28849999999999998</v>
      </c>
      <c r="I2526">
        <v>8.9600000000000009</v>
      </c>
      <c r="J2526">
        <v>2526</v>
      </c>
    </row>
    <row r="2527" spans="1:10">
      <c r="A2527" s="120">
        <v>40878</v>
      </c>
      <c r="B2527">
        <v>4.2946999999999997</v>
      </c>
      <c r="C2527">
        <v>9.2370000000000001</v>
      </c>
      <c r="D2527" s="170">
        <v>5.8400000000000001E-2</v>
      </c>
      <c r="E2527" s="170">
        <v>5.8400000000000001E-2</v>
      </c>
      <c r="F2527" s="170">
        <v>9.2999999999999999E-2</v>
      </c>
      <c r="G2527" s="170">
        <v>9.2999999999999999E-2</v>
      </c>
      <c r="I2527">
        <v>8.98</v>
      </c>
      <c r="J2527">
        <v>2527</v>
      </c>
    </row>
    <row r="2528" spans="1:10">
      <c r="A2528" s="120">
        <v>40879</v>
      </c>
      <c r="B2528">
        <v>4.2946999999999997</v>
      </c>
      <c r="C2528">
        <v>9.2062000000000008</v>
      </c>
      <c r="D2528" s="170">
        <v>5.5399999999999998E-2</v>
      </c>
      <c r="E2528" s="170">
        <v>5.5399999999999998E-2</v>
      </c>
      <c r="F2528" s="170">
        <v>0.105</v>
      </c>
      <c r="G2528" s="170">
        <v>0.105</v>
      </c>
      <c r="I2528">
        <v>9.01</v>
      </c>
      <c r="J2528">
        <v>2528</v>
      </c>
    </row>
    <row r="2529" spans="1:10">
      <c r="A2529" s="120">
        <v>40880</v>
      </c>
      <c r="B2529">
        <v>4.2946999999999997</v>
      </c>
      <c r="E2529" s="170">
        <v>5.5399999999999998E-2</v>
      </c>
      <c r="G2529" s="170">
        <v>0.105</v>
      </c>
      <c r="I2529">
        <v>9.02</v>
      </c>
      <c r="J2529">
        <v>2529</v>
      </c>
    </row>
    <row r="2530" spans="1:10">
      <c r="A2530" s="120">
        <v>40881</v>
      </c>
      <c r="B2530">
        <v>4.2946999999999997</v>
      </c>
      <c r="E2530" s="170">
        <v>5.5399999999999998E-2</v>
      </c>
      <c r="G2530" s="170">
        <v>0.108</v>
      </c>
      <c r="I2530">
        <v>9.0299999999999994</v>
      </c>
      <c r="J2530">
        <v>2530</v>
      </c>
    </row>
    <row r="2531" spans="1:10">
      <c r="A2531" s="120">
        <v>40882</v>
      </c>
      <c r="B2531">
        <v>4.2946999999999997</v>
      </c>
      <c r="C2531">
        <v>9.1513000000000009</v>
      </c>
      <c r="E2531" s="170">
        <v>2.35E-2</v>
      </c>
      <c r="G2531" s="170">
        <v>0.112</v>
      </c>
      <c r="I2531">
        <v>9.0500000000000007</v>
      </c>
      <c r="J2531">
        <v>2531</v>
      </c>
    </row>
    <row r="2532" spans="1:10">
      <c r="A2532" s="120">
        <v>40883</v>
      </c>
      <c r="B2532">
        <v>4.2946999999999997</v>
      </c>
      <c r="C2532">
        <v>9.1296999999999997</v>
      </c>
      <c r="E2532" s="170">
        <v>2.35E-2</v>
      </c>
      <c r="F2532" s="170">
        <v>0.112</v>
      </c>
      <c r="G2532" s="170">
        <v>0.112</v>
      </c>
      <c r="I2532">
        <v>9.0500000000000007</v>
      </c>
      <c r="J2532">
        <v>2532</v>
      </c>
    </row>
    <row r="2533" spans="1:10">
      <c r="A2533" s="120">
        <v>40884</v>
      </c>
      <c r="B2533">
        <v>4.2946999999999997</v>
      </c>
      <c r="C2533">
        <v>9.0729000000000006</v>
      </c>
      <c r="D2533" s="170">
        <v>2.35E-2</v>
      </c>
      <c r="E2533" s="170">
        <v>2.35E-2</v>
      </c>
      <c r="F2533" s="170">
        <v>0.104</v>
      </c>
      <c r="G2533" s="170">
        <v>0.104</v>
      </c>
      <c r="I2533">
        <v>9.0500000000000007</v>
      </c>
      <c r="J2533">
        <v>2533</v>
      </c>
    </row>
    <row r="2534" spans="1:10">
      <c r="A2534" s="120">
        <v>40885</v>
      </c>
      <c r="B2534">
        <v>4.2946999999999997</v>
      </c>
      <c r="C2534">
        <v>9.1013999999999999</v>
      </c>
      <c r="D2534" s="170">
        <v>2.7199999999999998E-2</v>
      </c>
      <c r="E2534" s="170">
        <v>2.7199999999999998E-2</v>
      </c>
      <c r="F2534" s="170">
        <v>0.112</v>
      </c>
      <c r="G2534" s="170">
        <v>0.112</v>
      </c>
      <c r="I2534">
        <v>9.07</v>
      </c>
      <c r="J2534">
        <v>2534</v>
      </c>
    </row>
    <row r="2535" spans="1:10">
      <c r="A2535" s="120">
        <v>40886</v>
      </c>
      <c r="B2535">
        <v>4.2946999999999997</v>
      </c>
      <c r="C2535">
        <v>9.0617000000000001</v>
      </c>
      <c r="D2535" s="170">
        <v>1.9599999999999999E-2</v>
      </c>
      <c r="E2535" s="170">
        <v>1.9599999999999999E-2</v>
      </c>
      <c r="F2535" s="170">
        <v>9.2999999999999999E-2</v>
      </c>
      <c r="G2535" s="170">
        <v>9.2999999999999999E-2</v>
      </c>
      <c r="I2535">
        <v>9.07</v>
      </c>
      <c r="J2535">
        <v>2535</v>
      </c>
    </row>
    <row r="2536" spans="1:10">
      <c r="A2536" s="120">
        <v>40887</v>
      </c>
      <c r="B2536">
        <v>4.2946999999999997</v>
      </c>
      <c r="E2536" s="170">
        <v>1.9599999999999999E-2</v>
      </c>
      <c r="G2536" s="170">
        <v>9.2999999999999999E-2</v>
      </c>
      <c r="I2536">
        <v>9.08</v>
      </c>
      <c r="J2536">
        <v>2536</v>
      </c>
    </row>
    <row r="2537" spans="1:10">
      <c r="A2537" s="120">
        <v>40888</v>
      </c>
      <c r="B2537">
        <v>4.2946999999999997</v>
      </c>
      <c r="E2537" s="170">
        <v>1.9599999999999999E-2</v>
      </c>
      <c r="G2537" s="170">
        <v>9.0999999999999998E-2</v>
      </c>
      <c r="I2537">
        <v>9.09</v>
      </c>
      <c r="J2537">
        <v>2537</v>
      </c>
    </row>
    <row r="2538" spans="1:10">
      <c r="A2538" s="120">
        <v>40889</v>
      </c>
      <c r="B2538">
        <v>4.2946999999999997</v>
      </c>
      <c r="C2538">
        <v>9.0185999999999993</v>
      </c>
      <c r="E2538" s="170">
        <v>1.6799999999999999E-2</v>
      </c>
      <c r="G2538" s="170">
        <v>8.8999999999999996E-2</v>
      </c>
      <c r="I2538">
        <v>9.1</v>
      </c>
      <c r="J2538">
        <v>2538</v>
      </c>
    </row>
    <row r="2539" spans="1:10">
      <c r="A2539" s="120">
        <v>40890</v>
      </c>
      <c r="B2539">
        <v>4.2946999999999997</v>
      </c>
      <c r="C2539">
        <v>9.0069999999999997</v>
      </c>
      <c r="E2539" s="170">
        <v>1.6799999999999999E-2</v>
      </c>
      <c r="F2539" s="170">
        <v>8.8999999999999996E-2</v>
      </c>
      <c r="G2539" s="170">
        <v>8.8999999999999996E-2</v>
      </c>
      <c r="I2539">
        <v>9.1</v>
      </c>
      <c r="J2539">
        <v>2539</v>
      </c>
    </row>
    <row r="2540" spans="1:10">
      <c r="A2540" s="120">
        <v>40891</v>
      </c>
      <c r="B2540">
        <v>4.2946999999999997</v>
      </c>
      <c r="C2540">
        <v>9.0434000000000001</v>
      </c>
      <c r="D2540" s="170">
        <v>1.6799999999999999E-2</v>
      </c>
      <c r="E2540" s="170">
        <v>1.6799999999999999E-2</v>
      </c>
      <c r="F2540" s="170">
        <v>0.09</v>
      </c>
      <c r="G2540" s="170">
        <v>0.09</v>
      </c>
      <c r="I2540">
        <v>9.09</v>
      </c>
      <c r="J2540">
        <v>2540</v>
      </c>
    </row>
    <row r="2541" spans="1:10">
      <c r="A2541" s="120">
        <v>40892</v>
      </c>
      <c r="B2541">
        <v>4.2946999999999997</v>
      </c>
      <c r="C2541">
        <v>9.0280000000000005</v>
      </c>
      <c r="D2541" s="170">
        <v>1.21E-2</v>
      </c>
      <c r="E2541" s="170">
        <v>1.21E-2</v>
      </c>
      <c r="F2541" s="170">
        <v>9.1999999999999998E-2</v>
      </c>
      <c r="G2541" s="170">
        <v>9.1999999999999998E-2</v>
      </c>
      <c r="I2541">
        <v>9.1</v>
      </c>
      <c r="J2541">
        <v>2541</v>
      </c>
    </row>
    <row r="2542" spans="1:10">
      <c r="A2542" s="120">
        <v>40893</v>
      </c>
      <c r="B2542">
        <v>4.2946999999999997</v>
      </c>
      <c r="C2542">
        <v>9.0419999999999998</v>
      </c>
      <c r="D2542" s="170">
        <v>1.8499999999999999E-2</v>
      </c>
      <c r="E2542" s="170">
        <v>1.8499999999999999E-2</v>
      </c>
      <c r="F2542" s="170">
        <v>8.3000000000000004E-2</v>
      </c>
      <c r="G2542" s="170">
        <v>8.3000000000000004E-2</v>
      </c>
      <c r="I2542">
        <v>9.11</v>
      </c>
      <c r="J2542">
        <v>2542</v>
      </c>
    </row>
    <row r="2543" spans="1:10">
      <c r="A2543" s="120">
        <v>40894</v>
      </c>
      <c r="B2543">
        <v>4.2946999999999997</v>
      </c>
      <c r="E2543" s="170">
        <v>1.8499999999999999E-2</v>
      </c>
      <c r="G2543" s="170">
        <v>8.3000000000000004E-2</v>
      </c>
      <c r="I2543">
        <v>9.1199999999999992</v>
      </c>
      <c r="J2543">
        <v>2543</v>
      </c>
    </row>
    <row r="2544" spans="1:10">
      <c r="A2544" s="120">
        <v>40895</v>
      </c>
      <c r="B2544">
        <v>4.2946999999999997</v>
      </c>
      <c r="E2544" s="170">
        <v>1.8499999999999999E-2</v>
      </c>
      <c r="G2544" s="170">
        <v>0.08</v>
      </c>
      <c r="I2544">
        <v>9.1300000000000008</v>
      </c>
      <c r="J2544">
        <v>2544</v>
      </c>
    </row>
    <row r="2545" spans="1:10">
      <c r="A2545" s="120">
        <v>40896</v>
      </c>
      <c r="B2545">
        <v>4.2946999999999997</v>
      </c>
      <c r="C2545">
        <v>9.2624999999999993</v>
      </c>
      <c r="E2545" s="170">
        <v>2.3099999999999999E-2</v>
      </c>
      <c r="G2545" s="170">
        <v>7.8E-2</v>
      </c>
      <c r="I2545">
        <v>9.14</v>
      </c>
      <c r="J2545">
        <v>2545</v>
      </c>
    </row>
    <row r="2546" spans="1:10">
      <c r="A2546" s="120">
        <v>40897</v>
      </c>
      <c r="B2546">
        <v>4.2946999999999997</v>
      </c>
      <c r="C2546">
        <v>9.2315000000000005</v>
      </c>
      <c r="E2546" s="170">
        <v>2.3099999999999999E-2</v>
      </c>
      <c r="F2546" s="170">
        <v>7.8E-2</v>
      </c>
      <c r="G2546" s="170">
        <v>7.8E-2</v>
      </c>
      <c r="I2546">
        <v>9.14</v>
      </c>
      <c r="J2546">
        <v>2546</v>
      </c>
    </row>
    <row r="2547" spans="1:10">
      <c r="A2547" s="120">
        <v>40898</v>
      </c>
      <c r="B2547">
        <v>4.2946999999999997</v>
      </c>
      <c r="C2547">
        <v>9.2530000000000001</v>
      </c>
      <c r="D2547" s="170">
        <v>2.3099999999999999E-2</v>
      </c>
      <c r="E2547" s="170">
        <v>2.3099999999999999E-2</v>
      </c>
      <c r="F2547" s="170">
        <v>7.6999999999999999E-2</v>
      </c>
      <c r="G2547" s="170">
        <v>7.6999999999999999E-2</v>
      </c>
      <c r="I2547">
        <v>9.15</v>
      </c>
      <c r="J2547">
        <v>2547</v>
      </c>
    </row>
    <row r="2548" spans="1:10">
      <c r="A2548" s="120">
        <v>40899</v>
      </c>
      <c r="B2548">
        <v>4.2946999999999997</v>
      </c>
      <c r="C2548">
        <v>9.4122000000000003</v>
      </c>
      <c r="D2548" s="170">
        <v>3.9300000000000002E-2</v>
      </c>
      <c r="E2548" s="170">
        <v>3.9300000000000002E-2</v>
      </c>
      <c r="F2548" s="170">
        <v>0.104</v>
      </c>
      <c r="G2548" s="170">
        <v>0.104</v>
      </c>
      <c r="I2548">
        <v>9.16</v>
      </c>
      <c r="J2548">
        <v>2548</v>
      </c>
    </row>
    <row r="2549" spans="1:10">
      <c r="A2549" s="120">
        <v>40900</v>
      </c>
      <c r="B2549">
        <v>4.2946999999999997</v>
      </c>
      <c r="C2549">
        <v>9.3854000000000006</v>
      </c>
      <c r="D2549" s="170">
        <v>2.87E-2</v>
      </c>
      <c r="E2549" s="170">
        <v>2.87E-2</v>
      </c>
      <c r="F2549" s="170">
        <v>0.10299999999999999</v>
      </c>
      <c r="G2549" s="170">
        <v>0.10299999999999999</v>
      </c>
      <c r="I2549">
        <v>9.17</v>
      </c>
      <c r="J2549">
        <v>2549</v>
      </c>
    </row>
    <row r="2550" spans="1:10">
      <c r="A2550" s="120">
        <v>40901</v>
      </c>
      <c r="B2550">
        <v>4.2946999999999997</v>
      </c>
      <c r="E2550" s="170">
        <v>2.87E-2</v>
      </c>
      <c r="G2550" s="170">
        <v>0.10299999999999999</v>
      </c>
      <c r="I2550">
        <v>9.17</v>
      </c>
      <c r="J2550">
        <v>2550</v>
      </c>
    </row>
    <row r="2551" spans="1:10">
      <c r="A2551" s="120">
        <v>40902</v>
      </c>
      <c r="B2551">
        <v>4.2946999999999997</v>
      </c>
      <c r="E2551" s="170">
        <v>2.87E-2</v>
      </c>
      <c r="G2551" s="170">
        <v>8.5999999999999993E-2</v>
      </c>
      <c r="I2551">
        <v>9.17</v>
      </c>
      <c r="J2551">
        <v>2551</v>
      </c>
    </row>
    <row r="2552" spans="1:10">
      <c r="A2552" s="120">
        <v>40903</v>
      </c>
      <c r="B2552">
        <v>4.2946999999999997</v>
      </c>
      <c r="C2552">
        <v>9.3854000000000006</v>
      </c>
      <c r="E2552" s="170">
        <v>2.8799999999999999E-2</v>
      </c>
      <c r="G2552" s="170">
        <v>6.9000000000000006E-2</v>
      </c>
      <c r="I2552">
        <v>9.18</v>
      </c>
      <c r="J2552">
        <v>2552</v>
      </c>
    </row>
    <row r="2553" spans="1:10">
      <c r="A2553" s="120">
        <v>40904</v>
      </c>
      <c r="B2553">
        <v>4.2946999999999997</v>
      </c>
      <c r="C2553">
        <v>9.3854000000000006</v>
      </c>
      <c r="E2553" s="170">
        <v>2.8799999999999999E-2</v>
      </c>
      <c r="F2553" s="170">
        <v>6.9000000000000006E-2</v>
      </c>
      <c r="G2553" s="170">
        <v>6.9000000000000006E-2</v>
      </c>
      <c r="I2553">
        <v>9.19</v>
      </c>
      <c r="J2553">
        <v>2553</v>
      </c>
    </row>
    <row r="2554" spans="1:10">
      <c r="A2554" s="120">
        <v>40905</v>
      </c>
      <c r="B2554">
        <v>4.2946999999999997</v>
      </c>
      <c r="C2554">
        <v>9.4829000000000008</v>
      </c>
      <c r="D2554" s="170">
        <v>2.8799999999999999E-2</v>
      </c>
      <c r="E2554" s="170">
        <v>2.8799999999999999E-2</v>
      </c>
      <c r="F2554" s="170">
        <v>8.5000000000000006E-2</v>
      </c>
      <c r="G2554" s="170">
        <v>8.5000000000000006E-2</v>
      </c>
      <c r="I2554">
        <v>9.1999999999999993</v>
      </c>
      <c r="J2554">
        <v>2554</v>
      </c>
    </row>
    <row r="2555" spans="1:10">
      <c r="A2555" s="120">
        <v>40906</v>
      </c>
      <c r="B2555">
        <v>4.2946999999999997</v>
      </c>
      <c r="C2555">
        <v>9.4657999999999998</v>
      </c>
      <c r="D2555" s="170">
        <v>3.0099999999999998E-2</v>
      </c>
      <c r="E2555" s="170">
        <v>3.0099999999999998E-2</v>
      </c>
      <c r="F2555" s="170">
        <v>8.3000000000000004E-2</v>
      </c>
      <c r="G2555" s="170">
        <v>8.3000000000000004E-2</v>
      </c>
      <c r="I2555">
        <v>9.2100000000000009</v>
      </c>
      <c r="J2555">
        <v>2555</v>
      </c>
    </row>
    <row r="2556" spans="1:10">
      <c r="A2556" s="120">
        <v>40907</v>
      </c>
      <c r="B2556">
        <v>4.2946999999999997</v>
      </c>
      <c r="C2556">
        <v>9.4560999999999993</v>
      </c>
      <c r="D2556" s="170">
        <v>2.7400000000000001E-2</v>
      </c>
      <c r="E2556" s="170">
        <v>2.7400000000000001E-2</v>
      </c>
      <c r="F2556" s="170">
        <v>4.2999999999999997E-2</v>
      </c>
      <c r="G2556" s="170">
        <v>4.2999999999999997E-2</v>
      </c>
      <c r="I2556">
        <v>9.2200000000000006</v>
      </c>
      <c r="J2556">
        <v>2556</v>
      </c>
    </row>
    <row r="2557" spans="1:10">
      <c r="A2557" s="120">
        <v>40908</v>
      </c>
      <c r="B2557">
        <v>4.2946999999999997</v>
      </c>
      <c r="E2557" s="170">
        <v>2.7400000000000001E-2</v>
      </c>
      <c r="G2557" s="170">
        <v>4.2999999999999997E-2</v>
      </c>
      <c r="H2557" s="170">
        <v>0.28989999999999999</v>
      </c>
      <c r="I2557">
        <v>9.2200000000000006</v>
      </c>
      <c r="J2557">
        <v>2557</v>
      </c>
    </row>
    <row r="2558" spans="1:10">
      <c r="A2558" s="120">
        <v>40909</v>
      </c>
      <c r="B2558">
        <v>4.2946999999999997</v>
      </c>
      <c r="E2558" s="170">
        <v>2.7400000000000001E-2</v>
      </c>
      <c r="G2558" s="170">
        <v>0.05</v>
      </c>
      <c r="I2558">
        <v>9.2200000000000006</v>
      </c>
      <c r="J2558">
        <v>2558</v>
      </c>
    </row>
    <row r="2559" spans="1:10">
      <c r="A2559" s="120">
        <v>40910</v>
      </c>
      <c r="B2559">
        <v>4.2946999999999997</v>
      </c>
      <c r="C2559">
        <v>9.4170999999999996</v>
      </c>
      <c r="E2559" s="170">
        <v>1.55E-2</v>
      </c>
      <c r="G2559" s="170">
        <v>5.6000000000000001E-2</v>
      </c>
      <c r="I2559">
        <v>9.23</v>
      </c>
      <c r="J2559">
        <v>2559</v>
      </c>
    </row>
    <row r="2560" spans="1:10">
      <c r="A2560" s="120">
        <v>40911</v>
      </c>
      <c r="B2560">
        <v>4.2946999999999997</v>
      </c>
      <c r="C2560">
        <v>9.3592999999999993</v>
      </c>
      <c r="E2560" s="170">
        <v>1.55E-2</v>
      </c>
      <c r="F2560" s="170">
        <v>5.6000000000000001E-2</v>
      </c>
      <c r="G2560" s="170">
        <v>5.6000000000000001E-2</v>
      </c>
      <c r="I2560">
        <v>9.23</v>
      </c>
      <c r="J2560">
        <v>2560</v>
      </c>
    </row>
    <row r="2561" spans="1:10">
      <c r="A2561" s="120">
        <v>40912</v>
      </c>
      <c r="B2561">
        <v>4.2946999999999997</v>
      </c>
      <c r="C2561">
        <v>9.2523999999999997</v>
      </c>
      <c r="D2561" s="170">
        <v>1.55E-2</v>
      </c>
      <c r="E2561" s="170">
        <v>1.55E-2</v>
      </c>
      <c r="F2561" s="170">
        <v>6.2E-2</v>
      </c>
      <c r="G2561" s="170">
        <v>6.2E-2</v>
      </c>
      <c r="I2561">
        <v>9.24</v>
      </c>
      <c r="J2561">
        <v>2561</v>
      </c>
    </row>
    <row r="2562" spans="1:10">
      <c r="A2562" s="120">
        <v>40913</v>
      </c>
      <c r="B2562">
        <v>4.2946999999999997</v>
      </c>
      <c r="C2562">
        <v>9.1731999999999996</v>
      </c>
      <c r="D2562" s="170">
        <v>9.1999999999999998E-3</v>
      </c>
      <c r="E2562" s="170">
        <v>9.1999999999999998E-3</v>
      </c>
      <c r="F2562" s="170">
        <v>4.2999999999999997E-2</v>
      </c>
      <c r="G2562" s="170">
        <v>4.2999999999999997E-2</v>
      </c>
      <c r="I2562">
        <v>9.24</v>
      </c>
      <c r="J2562">
        <v>2562</v>
      </c>
    </row>
    <row r="2563" spans="1:10">
      <c r="A2563" s="120">
        <v>40914</v>
      </c>
      <c r="B2563">
        <v>4.2946999999999997</v>
      </c>
      <c r="C2563">
        <v>9.1829000000000001</v>
      </c>
      <c r="D2563" s="170">
        <v>1.66E-2</v>
      </c>
      <c r="E2563" s="170">
        <v>1.66E-2</v>
      </c>
      <c r="F2563" s="170">
        <v>6.3E-2</v>
      </c>
      <c r="G2563" s="170">
        <v>6.3E-2</v>
      </c>
      <c r="I2563">
        <v>9.24</v>
      </c>
      <c r="J2563">
        <v>2563</v>
      </c>
    </row>
    <row r="2564" spans="1:10">
      <c r="A2564" s="120">
        <v>40915</v>
      </c>
      <c r="B2564">
        <v>4.2946999999999997</v>
      </c>
      <c r="E2564" s="170">
        <v>1.66E-2</v>
      </c>
      <c r="G2564" s="170">
        <v>6.3E-2</v>
      </c>
      <c r="I2564">
        <v>9.25</v>
      </c>
      <c r="J2564">
        <v>2564</v>
      </c>
    </row>
    <row r="2565" spans="1:10">
      <c r="A2565" s="120">
        <v>40916</v>
      </c>
      <c r="B2565">
        <v>4.2946999999999997</v>
      </c>
      <c r="E2565" s="170">
        <v>1.66E-2</v>
      </c>
      <c r="G2565" s="170">
        <v>6.5000000000000002E-2</v>
      </c>
      <c r="I2565">
        <v>9.25</v>
      </c>
      <c r="J2565">
        <v>2565</v>
      </c>
    </row>
    <row r="2566" spans="1:10">
      <c r="A2566" s="120">
        <v>40917</v>
      </c>
      <c r="B2566">
        <v>4.2946999999999997</v>
      </c>
      <c r="C2566">
        <v>9.1585000000000001</v>
      </c>
      <c r="E2566" s="170">
        <v>7.7999999999999996E-3</v>
      </c>
      <c r="G2566" s="170">
        <v>6.8000000000000005E-2</v>
      </c>
      <c r="I2566">
        <v>9.26</v>
      </c>
      <c r="J2566">
        <v>2566</v>
      </c>
    </row>
    <row r="2567" spans="1:10">
      <c r="A2567" s="120">
        <v>40918</v>
      </c>
      <c r="B2567">
        <v>4.2946999999999997</v>
      </c>
      <c r="C2567">
        <v>9.1097999999999999</v>
      </c>
      <c r="E2567" s="170">
        <v>7.7999999999999996E-3</v>
      </c>
      <c r="F2567" s="170">
        <v>6.8000000000000005E-2</v>
      </c>
      <c r="G2567" s="170">
        <v>6.8000000000000005E-2</v>
      </c>
      <c r="I2567">
        <v>9.25</v>
      </c>
      <c r="J2567">
        <v>2567</v>
      </c>
    </row>
    <row r="2568" spans="1:10">
      <c r="A2568" s="120">
        <v>40919</v>
      </c>
      <c r="B2568">
        <v>4.2946999999999997</v>
      </c>
      <c r="C2568">
        <v>9.0493000000000006</v>
      </c>
      <c r="D2568" s="170">
        <v>7.7999999999999996E-3</v>
      </c>
      <c r="E2568" s="170">
        <v>7.7999999999999996E-3</v>
      </c>
      <c r="F2568" s="170">
        <v>6.0999999999999999E-2</v>
      </c>
      <c r="G2568" s="170">
        <v>6.0999999999999999E-2</v>
      </c>
      <c r="I2568">
        <v>9.24</v>
      </c>
      <c r="J2568">
        <v>2568</v>
      </c>
    </row>
    <row r="2569" spans="1:10">
      <c r="A2569" s="120">
        <v>40920</v>
      </c>
      <c r="B2569">
        <v>4.2946999999999997</v>
      </c>
      <c r="C2569">
        <v>8.9779999999999998</v>
      </c>
      <c r="D2569" s="170">
        <v>1.1999999999999999E-3</v>
      </c>
      <c r="E2569" s="170">
        <v>1.1999999999999999E-3</v>
      </c>
      <c r="F2569" s="170">
        <v>5.5E-2</v>
      </c>
      <c r="G2569" s="170">
        <v>5.5E-2</v>
      </c>
      <c r="I2569">
        <v>9.24</v>
      </c>
      <c r="J2569">
        <v>2569</v>
      </c>
    </row>
    <row r="2570" spans="1:10">
      <c r="A2570" s="120">
        <v>40921</v>
      </c>
      <c r="B2570">
        <v>4.2946999999999997</v>
      </c>
      <c r="C2570">
        <v>8.9844000000000008</v>
      </c>
      <c r="D2570" s="170">
        <v>-2.2000000000000001E-3</v>
      </c>
      <c r="E2570" s="170">
        <v>-2.2000000000000001E-3</v>
      </c>
      <c r="F2570" s="170">
        <v>6.5000000000000002E-2</v>
      </c>
      <c r="G2570" s="170">
        <v>6.5000000000000002E-2</v>
      </c>
      <c r="I2570">
        <v>9.24</v>
      </c>
      <c r="J2570">
        <v>2570</v>
      </c>
    </row>
    <row r="2571" spans="1:10">
      <c r="A2571" s="120">
        <v>40922</v>
      </c>
      <c r="B2571">
        <v>4.2946999999999997</v>
      </c>
      <c r="E2571" s="170">
        <v>-2.2000000000000001E-3</v>
      </c>
      <c r="G2571" s="170">
        <v>6.5000000000000002E-2</v>
      </c>
      <c r="I2571">
        <v>9.25</v>
      </c>
      <c r="J2571">
        <v>2571</v>
      </c>
    </row>
    <row r="2572" spans="1:10">
      <c r="A2572" s="120">
        <v>40923</v>
      </c>
      <c r="B2572">
        <v>4.2946999999999997</v>
      </c>
      <c r="E2572" s="170">
        <v>-2.2000000000000001E-3</v>
      </c>
      <c r="G2572" s="170">
        <v>6.4000000000000001E-2</v>
      </c>
      <c r="I2572">
        <v>9.26</v>
      </c>
      <c r="J2572">
        <v>2572</v>
      </c>
    </row>
    <row r="2573" spans="1:10">
      <c r="A2573" s="120">
        <v>40924</v>
      </c>
      <c r="B2573">
        <v>4.2946999999999997</v>
      </c>
      <c r="C2573">
        <v>8.9702000000000002</v>
      </c>
      <c r="E2573" s="170">
        <v>-4.4499999999999998E-2</v>
      </c>
      <c r="G2573" s="170">
        <v>6.4000000000000001E-2</v>
      </c>
      <c r="I2573">
        <v>9.26</v>
      </c>
      <c r="J2573">
        <v>2573</v>
      </c>
    </row>
    <row r="2574" spans="1:10">
      <c r="A2574" s="120">
        <v>40925</v>
      </c>
      <c r="B2574">
        <v>4.2946999999999997</v>
      </c>
      <c r="C2574">
        <v>8.9654000000000007</v>
      </c>
      <c r="E2574" s="170">
        <v>-4.4499999999999998E-2</v>
      </c>
      <c r="F2574" s="170">
        <v>6.4000000000000001E-2</v>
      </c>
      <c r="G2574" s="170">
        <v>6.4000000000000001E-2</v>
      </c>
      <c r="I2574">
        <v>9.24</v>
      </c>
      <c r="J2574">
        <v>2574</v>
      </c>
    </row>
    <row r="2575" spans="1:10">
      <c r="A2575" s="120">
        <v>40926</v>
      </c>
      <c r="B2575">
        <v>4.2946999999999997</v>
      </c>
      <c r="C2575">
        <v>8.8116000000000003</v>
      </c>
      <c r="D2575" s="170">
        <v>-4.4499999999999998E-2</v>
      </c>
      <c r="E2575" s="170">
        <v>-4.4499999999999998E-2</v>
      </c>
      <c r="F2575" s="170">
        <v>4.3999999999999997E-2</v>
      </c>
      <c r="G2575" s="170">
        <v>4.3999999999999997E-2</v>
      </c>
      <c r="I2575">
        <v>9.2200000000000006</v>
      </c>
      <c r="J2575">
        <v>2575</v>
      </c>
    </row>
    <row r="2576" spans="1:10">
      <c r="A2576" s="120">
        <v>40927</v>
      </c>
      <c r="B2576">
        <v>4.2946999999999997</v>
      </c>
      <c r="C2576">
        <v>8.8024000000000004</v>
      </c>
      <c r="D2576" s="170">
        <v>-4.2299999999999997E-2</v>
      </c>
      <c r="E2576" s="170">
        <v>-4.2299999999999997E-2</v>
      </c>
      <c r="F2576" s="170">
        <v>5.7000000000000002E-2</v>
      </c>
      <c r="G2576" s="170">
        <v>5.7000000000000002E-2</v>
      </c>
      <c r="I2576">
        <v>9.1999999999999993</v>
      </c>
      <c r="J2576">
        <v>2576</v>
      </c>
    </row>
    <row r="2577" spans="1:10">
      <c r="A2577" s="120">
        <v>40928</v>
      </c>
      <c r="B2577">
        <v>4.2946999999999997</v>
      </c>
      <c r="C2577">
        <v>8.8158999999999992</v>
      </c>
      <c r="D2577" s="170">
        <v>-4.2999999999999997E-2</v>
      </c>
      <c r="E2577" s="170">
        <v>-4.2999999999999997E-2</v>
      </c>
      <c r="F2577" s="170">
        <v>5.6000000000000001E-2</v>
      </c>
      <c r="G2577" s="170">
        <v>5.6000000000000001E-2</v>
      </c>
      <c r="I2577">
        <v>9.19</v>
      </c>
      <c r="J2577">
        <v>2577</v>
      </c>
    </row>
    <row r="2578" spans="1:10">
      <c r="A2578" s="120">
        <v>40929</v>
      </c>
      <c r="B2578">
        <v>4.2946999999999997</v>
      </c>
      <c r="E2578" s="170">
        <v>-4.2999999999999997E-2</v>
      </c>
      <c r="G2578" s="170">
        <v>5.6000000000000001E-2</v>
      </c>
      <c r="I2578">
        <v>9.18</v>
      </c>
      <c r="J2578">
        <v>2578</v>
      </c>
    </row>
    <row r="2579" spans="1:10">
      <c r="A2579" s="120">
        <v>40930</v>
      </c>
      <c r="B2579">
        <v>4.2946999999999997</v>
      </c>
      <c r="E2579" s="170">
        <v>-4.2999999999999997E-2</v>
      </c>
      <c r="G2579" s="170">
        <v>4.8000000000000001E-2</v>
      </c>
      <c r="I2579">
        <v>9.17</v>
      </c>
      <c r="J2579">
        <v>2579</v>
      </c>
    </row>
    <row r="2580" spans="1:10">
      <c r="A2580" s="120">
        <v>40931</v>
      </c>
      <c r="B2580">
        <v>4.2946999999999997</v>
      </c>
      <c r="C2580">
        <v>8.6818000000000008</v>
      </c>
      <c r="E2580" s="170">
        <v>-6.6500000000000004E-2</v>
      </c>
      <c r="G2580" s="170">
        <v>4.1000000000000002E-2</v>
      </c>
      <c r="I2580">
        <v>9.14</v>
      </c>
      <c r="J2580">
        <v>2580</v>
      </c>
    </row>
    <row r="2581" spans="1:10">
      <c r="A2581" s="120">
        <v>40932</v>
      </c>
      <c r="B2581">
        <v>4.2946999999999997</v>
      </c>
      <c r="C2581">
        <v>8.6784999999999997</v>
      </c>
      <c r="E2581" s="170">
        <v>-6.6500000000000004E-2</v>
      </c>
      <c r="F2581" s="170">
        <v>4.1000000000000002E-2</v>
      </c>
      <c r="G2581" s="170">
        <v>4.1000000000000002E-2</v>
      </c>
      <c r="I2581">
        <v>9.1199999999999992</v>
      </c>
      <c r="J2581">
        <v>2581</v>
      </c>
    </row>
    <row r="2582" spans="1:10">
      <c r="A2582" s="120">
        <v>40933</v>
      </c>
      <c r="B2582">
        <v>4.2946999999999997</v>
      </c>
      <c r="C2582">
        <v>8.7225999999999999</v>
      </c>
      <c r="D2582" s="170">
        <v>-6.6500000000000004E-2</v>
      </c>
      <c r="E2582" s="170">
        <v>-6.6500000000000004E-2</v>
      </c>
      <c r="F2582" s="170">
        <v>3.9E-2</v>
      </c>
      <c r="G2582" s="170">
        <v>3.9E-2</v>
      </c>
      <c r="I2582">
        <v>9.1</v>
      </c>
      <c r="J2582">
        <v>2582</v>
      </c>
    </row>
    <row r="2583" spans="1:10">
      <c r="A2583" s="120">
        <v>40934</v>
      </c>
      <c r="B2583">
        <v>4.2946999999999997</v>
      </c>
      <c r="C2583">
        <v>8.6778999999999993</v>
      </c>
      <c r="D2583" s="170">
        <v>-7.1300000000000002E-2</v>
      </c>
      <c r="E2583" s="170">
        <v>-7.1300000000000002E-2</v>
      </c>
      <c r="F2583" s="170">
        <v>2.8000000000000001E-2</v>
      </c>
      <c r="G2583" s="170">
        <v>2.8000000000000001E-2</v>
      </c>
      <c r="I2583">
        <v>9.07</v>
      </c>
      <c r="J2583">
        <v>2583</v>
      </c>
    </row>
    <row r="2584" spans="1:10">
      <c r="A2584" s="120">
        <v>40935</v>
      </c>
      <c r="B2584">
        <v>4.2946999999999997</v>
      </c>
      <c r="C2584">
        <v>8.6922999999999995</v>
      </c>
      <c r="D2584" s="170">
        <v>-7.9299999999999995E-2</v>
      </c>
      <c r="E2584" s="170">
        <v>-7.9299999999999995E-2</v>
      </c>
      <c r="F2584" s="170">
        <v>2.9000000000000001E-2</v>
      </c>
      <c r="G2584" s="170">
        <v>2.9000000000000001E-2</v>
      </c>
      <c r="I2584">
        <v>9.0399999999999991</v>
      </c>
      <c r="J2584">
        <v>2584</v>
      </c>
    </row>
    <row r="2585" spans="1:10">
      <c r="A2585" s="120">
        <v>40936</v>
      </c>
      <c r="B2585">
        <v>4.2946999999999997</v>
      </c>
      <c r="E2585" s="170">
        <v>-7.9299999999999995E-2</v>
      </c>
      <c r="G2585" s="170">
        <v>2.9000000000000001E-2</v>
      </c>
      <c r="I2585">
        <v>9.02</v>
      </c>
      <c r="J2585">
        <v>2585</v>
      </c>
    </row>
    <row r="2586" spans="1:10">
      <c r="A2586" s="120">
        <v>40937</v>
      </c>
      <c r="B2586">
        <v>4.2946999999999997</v>
      </c>
      <c r="E2586" s="170">
        <v>-7.9299999999999995E-2</v>
      </c>
      <c r="G2586" s="170">
        <v>2.9000000000000001E-2</v>
      </c>
      <c r="I2586">
        <v>9</v>
      </c>
      <c r="J2586">
        <v>2586</v>
      </c>
    </row>
    <row r="2587" spans="1:10">
      <c r="A2587" s="120">
        <v>40938</v>
      </c>
      <c r="B2587">
        <v>4.2946999999999997</v>
      </c>
      <c r="C2587">
        <v>8.7332000000000001</v>
      </c>
      <c r="E2587" s="170">
        <v>-7.6200000000000004E-2</v>
      </c>
      <c r="G2587" s="170">
        <v>2.9000000000000001E-2</v>
      </c>
      <c r="I2587">
        <v>8.9600000000000009</v>
      </c>
      <c r="J2587">
        <v>2587</v>
      </c>
    </row>
    <row r="2588" spans="1:10">
      <c r="A2588" s="120">
        <v>40939</v>
      </c>
      <c r="B2588">
        <v>4.2946999999999997</v>
      </c>
      <c r="C2588">
        <v>8.6960999999999995</v>
      </c>
      <c r="E2588" s="170">
        <v>-7.6200000000000004E-2</v>
      </c>
      <c r="F2588" s="170">
        <v>2.9000000000000001E-2</v>
      </c>
      <c r="G2588" s="170">
        <v>2.9000000000000001E-2</v>
      </c>
      <c r="H2588" s="170">
        <v>0.26350000000000001</v>
      </c>
      <c r="I2588">
        <v>8.9499999999999993</v>
      </c>
      <c r="J2588">
        <v>2588</v>
      </c>
    </row>
    <row r="2589" spans="1:10">
      <c r="A2589" s="120">
        <v>40940</v>
      </c>
      <c r="B2589">
        <v>4.2946999999999997</v>
      </c>
      <c r="C2589">
        <v>8.6616999999999997</v>
      </c>
      <c r="D2589" s="170">
        <v>-7.6200000000000004E-2</v>
      </c>
      <c r="E2589" s="170">
        <v>-7.6200000000000004E-2</v>
      </c>
      <c r="F2589" s="170">
        <v>3.1E-2</v>
      </c>
      <c r="G2589" s="170">
        <v>3.1E-2</v>
      </c>
      <c r="I2589">
        <v>8.94</v>
      </c>
      <c r="J2589">
        <v>2589</v>
      </c>
    </row>
    <row r="2590" spans="1:10">
      <c r="A2590" s="120">
        <v>40941</v>
      </c>
      <c r="B2590">
        <v>4.2946999999999997</v>
      </c>
      <c r="C2590">
        <v>8.6616999999999997</v>
      </c>
      <c r="D2590" s="170">
        <v>-7.0499999999999993E-2</v>
      </c>
      <c r="E2590" s="170">
        <v>-7.0499999999999993E-2</v>
      </c>
      <c r="F2590" s="170">
        <v>2.8000000000000001E-2</v>
      </c>
      <c r="G2590" s="170">
        <v>2.8000000000000001E-2</v>
      </c>
      <c r="I2590">
        <v>8.91</v>
      </c>
      <c r="J2590">
        <v>2590</v>
      </c>
    </row>
    <row r="2591" spans="1:10">
      <c r="A2591" s="120">
        <v>40942</v>
      </c>
      <c r="B2591">
        <v>4.2946999999999997</v>
      </c>
      <c r="C2591">
        <v>8.6616999999999997</v>
      </c>
      <c r="D2591" s="170">
        <v>-5.9700000000000003E-2</v>
      </c>
      <c r="E2591" s="170">
        <v>-5.9700000000000003E-2</v>
      </c>
      <c r="F2591" s="170">
        <v>2.1999999999999999E-2</v>
      </c>
      <c r="G2591" s="170">
        <v>2.1999999999999999E-2</v>
      </c>
      <c r="I2591">
        <v>8.8699999999999992</v>
      </c>
      <c r="J2591">
        <v>2591</v>
      </c>
    </row>
    <row r="2592" spans="1:10">
      <c r="A2592" s="120">
        <v>40943</v>
      </c>
      <c r="B2592">
        <v>4.2946999999999997</v>
      </c>
      <c r="E2592" s="170">
        <v>-5.9700000000000003E-2</v>
      </c>
      <c r="G2592" s="170">
        <v>2.1999999999999999E-2</v>
      </c>
      <c r="I2592">
        <v>8.86</v>
      </c>
      <c r="J2592">
        <v>2592</v>
      </c>
    </row>
    <row r="2593" spans="1:10">
      <c r="A2593" s="120">
        <v>40944</v>
      </c>
      <c r="B2593">
        <v>4.2946999999999997</v>
      </c>
      <c r="E2593" s="170">
        <v>-5.9700000000000003E-2</v>
      </c>
      <c r="G2593" s="170">
        <v>0.02</v>
      </c>
      <c r="I2593">
        <v>8.84</v>
      </c>
      <c r="J2593">
        <v>2593</v>
      </c>
    </row>
    <row r="2594" spans="1:10">
      <c r="A2594" s="120">
        <v>40945</v>
      </c>
      <c r="B2594">
        <v>4.2946999999999997</v>
      </c>
      <c r="C2594">
        <v>8.6616999999999997</v>
      </c>
      <c r="E2594" s="170">
        <v>-5.0099999999999999E-2</v>
      </c>
      <c r="G2594" s="170">
        <v>1.7999999999999999E-2</v>
      </c>
      <c r="I2594">
        <v>8.82</v>
      </c>
      <c r="J2594">
        <v>2594</v>
      </c>
    </row>
    <row r="2595" spans="1:10">
      <c r="A2595" s="120">
        <v>40946</v>
      </c>
      <c r="B2595">
        <v>4.2946999999999997</v>
      </c>
      <c r="C2595">
        <v>8.6616999999999997</v>
      </c>
      <c r="E2595" s="170">
        <v>-5.0099999999999999E-2</v>
      </c>
      <c r="F2595" s="170">
        <v>1.7999999999999999E-2</v>
      </c>
      <c r="G2595" s="170">
        <v>1.7999999999999999E-2</v>
      </c>
      <c r="I2595">
        <v>8.81</v>
      </c>
      <c r="J2595">
        <v>2595</v>
      </c>
    </row>
    <row r="2596" spans="1:10">
      <c r="A2596" s="120">
        <v>40947</v>
      </c>
      <c r="B2596">
        <v>4.2946999999999997</v>
      </c>
      <c r="C2596">
        <v>8.6616999999999997</v>
      </c>
      <c r="D2596" s="170">
        <v>-5.0099999999999999E-2</v>
      </c>
      <c r="E2596" s="170">
        <v>-5.0099999999999999E-2</v>
      </c>
      <c r="F2596" s="170">
        <v>1.4999999999999999E-2</v>
      </c>
      <c r="G2596" s="170">
        <v>1.4999999999999999E-2</v>
      </c>
      <c r="I2596">
        <v>8.8000000000000007</v>
      </c>
      <c r="J2596">
        <v>2596</v>
      </c>
    </row>
    <row r="2597" spans="1:10">
      <c r="A2597" s="120">
        <v>40948</v>
      </c>
      <c r="B2597">
        <v>4.2946999999999997</v>
      </c>
      <c r="C2597">
        <v>8.6616999999999997</v>
      </c>
      <c r="D2597" s="170">
        <v>-4.4999999999999998E-2</v>
      </c>
      <c r="E2597" s="170">
        <v>-4.4999999999999998E-2</v>
      </c>
      <c r="F2597" s="170">
        <v>3.0000000000000001E-3</v>
      </c>
      <c r="G2597" s="170">
        <v>3.0000000000000001E-3</v>
      </c>
      <c r="I2597">
        <v>8.7799999999999994</v>
      </c>
      <c r="J2597">
        <v>2597</v>
      </c>
    </row>
    <row r="2598" spans="1:10">
      <c r="A2598" s="120">
        <v>40949</v>
      </c>
      <c r="B2598">
        <v>4.2946999999999997</v>
      </c>
      <c r="C2598">
        <v>8.6616999999999997</v>
      </c>
      <c r="D2598" s="170">
        <v>-3.8600000000000002E-2</v>
      </c>
      <c r="E2598" s="170">
        <v>-3.8600000000000002E-2</v>
      </c>
      <c r="F2598" s="170">
        <v>4.0000000000000001E-3</v>
      </c>
      <c r="G2598" s="170">
        <v>4.0000000000000001E-3</v>
      </c>
      <c r="I2598">
        <v>8.76</v>
      </c>
      <c r="J2598">
        <v>2598</v>
      </c>
    </row>
    <row r="2599" spans="1:10">
      <c r="A2599" s="120">
        <v>40950</v>
      </c>
      <c r="B2599">
        <v>4.2946999999999997</v>
      </c>
      <c r="C2599">
        <v>9.0050000000000008</v>
      </c>
      <c r="D2599" s="170">
        <v>7.4000000000000003E-3</v>
      </c>
      <c r="E2599" s="170">
        <v>7.4000000000000003E-3</v>
      </c>
      <c r="F2599" s="170">
        <v>4.9000000000000002E-2</v>
      </c>
      <c r="G2599" s="170">
        <v>4.9000000000000002E-2</v>
      </c>
      <c r="I2599">
        <v>8.76</v>
      </c>
      <c r="J2599">
        <v>2599</v>
      </c>
    </row>
    <row r="2600" spans="1:10">
      <c r="A2600" s="120">
        <v>40951</v>
      </c>
      <c r="B2600">
        <v>4.2946999999999997</v>
      </c>
      <c r="E2600" s="170">
        <v>7.4000000000000003E-3</v>
      </c>
      <c r="G2600" s="170">
        <v>4.9000000000000002E-2</v>
      </c>
      <c r="I2600">
        <v>8.75</v>
      </c>
      <c r="J2600">
        <v>2600</v>
      </c>
    </row>
    <row r="2601" spans="1:10">
      <c r="A2601" s="120">
        <v>40952</v>
      </c>
      <c r="B2601">
        <v>4.2946999999999997</v>
      </c>
      <c r="C2601">
        <v>8.9647000000000006</v>
      </c>
      <c r="E2601" s="170">
        <v>4.0000000000000002E-4</v>
      </c>
      <c r="G2601" s="170">
        <v>4.9000000000000002E-2</v>
      </c>
      <c r="I2601">
        <v>8.75</v>
      </c>
      <c r="J2601">
        <v>2601</v>
      </c>
    </row>
    <row r="2602" spans="1:10">
      <c r="A2602" s="120">
        <v>40953</v>
      </c>
      <c r="B2602">
        <v>4.2946999999999997</v>
      </c>
      <c r="C2602">
        <v>9.0302000000000007</v>
      </c>
      <c r="E2602" s="170">
        <v>-6.6E-3</v>
      </c>
      <c r="F2602" s="170">
        <v>4.9000000000000002E-2</v>
      </c>
      <c r="G2602" s="170">
        <v>4.9000000000000002E-2</v>
      </c>
      <c r="I2602">
        <v>8.76</v>
      </c>
      <c r="J2602">
        <v>2602</v>
      </c>
    </row>
    <row r="2603" spans="1:10">
      <c r="A2603" s="120">
        <v>40954</v>
      </c>
      <c r="B2603">
        <v>4.2946999999999997</v>
      </c>
      <c r="C2603">
        <v>8.8719000000000001</v>
      </c>
      <c r="D2603" s="170">
        <v>-6.6E-3</v>
      </c>
      <c r="E2603" s="170">
        <v>-6.6E-3</v>
      </c>
      <c r="F2603" s="170">
        <v>2.9000000000000001E-2</v>
      </c>
      <c r="G2603" s="170">
        <v>2.9000000000000001E-2</v>
      </c>
      <c r="I2603">
        <v>8.77</v>
      </c>
      <c r="J2603">
        <v>2603</v>
      </c>
    </row>
    <row r="2604" spans="1:10">
      <c r="A2604" s="120">
        <v>40955</v>
      </c>
      <c r="B2604">
        <v>4.2946999999999997</v>
      </c>
      <c r="C2604">
        <v>8.8341999999999992</v>
      </c>
      <c r="D2604" s="170">
        <v>-7.1999999999999998E-3</v>
      </c>
      <c r="E2604" s="170">
        <v>-7.1999999999999998E-3</v>
      </c>
      <c r="F2604" s="170">
        <v>1.9E-2</v>
      </c>
      <c r="G2604" s="170">
        <v>1.9E-2</v>
      </c>
      <c r="I2604">
        <v>8.76</v>
      </c>
      <c r="J2604">
        <v>2604</v>
      </c>
    </row>
    <row r="2605" spans="1:10">
      <c r="A2605" s="120">
        <v>40956</v>
      </c>
      <c r="B2605">
        <v>4.2946999999999997</v>
      </c>
      <c r="C2605">
        <v>8.9499999999999993</v>
      </c>
      <c r="D2605" s="170">
        <v>2.3400000000000001E-2</v>
      </c>
      <c r="E2605" s="170">
        <v>2.3400000000000001E-2</v>
      </c>
      <c r="F2605" s="170">
        <v>4.1000000000000002E-2</v>
      </c>
      <c r="G2605" s="170">
        <v>4.1000000000000002E-2</v>
      </c>
      <c r="I2605">
        <v>8.76</v>
      </c>
      <c r="J2605">
        <v>2605</v>
      </c>
    </row>
    <row r="2606" spans="1:10">
      <c r="A2606" s="120">
        <v>40957</v>
      </c>
      <c r="B2606">
        <v>4.2946999999999997</v>
      </c>
      <c r="E2606" s="170">
        <v>2.3400000000000001E-2</v>
      </c>
      <c r="G2606" s="170">
        <v>4.1000000000000002E-2</v>
      </c>
      <c r="I2606">
        <v>8.76</v>
      </c>
      <c r="J2606">
        <v>2606</v>
      </c>
    </row>
    <row r="2607" spans="1:10">
      <c r="A2607" s="120">
        <v>40958</v>
      </c>
      <c r="B2607">
        <v>4.2946999999999997</v>
      </c>
      <c r="E2607" s="170">
        <v>2.3400000000000001E-2</v>
      </c>
      <c r="G2607" s="170">
        <v>4.5999999999999999E-2</v>
      </c>
      <c r="I2607">
        <v>8.76</v>
      </c>
      <c r="J2607">
        <v>2607</v>
      </c>
    </row>
    <row r="2608" spans="1:10">
      <c r="A2608" s="120">
        <v>40959</v>
      </c>
      <c r="B2608">
        <v>4.2946999999999997</v>
      </c>
      <c r="C2608">
        <v>8.91</v>
      </c>
      <c r="E2608" s="170">
        <v>4.2200000000000001E-2</v>
      </c>
      <c r="G2608" s="170">
        <v>5.0999999999999997E-2</v>
      </c>
      <c r="I2608">
        <v>8.76</v>
      </c>
      <c r="J2608">
        <v>2608</v>
      </c>
    </row>
    <row r="2609" spans="1:10">
      <c r="A2609" s="120">
        <v>40960</v>
      </c>
      <c r="B2609">
        <v>4.2946999999999997</v>
      </c>
      <c r="C2609">
        <v>8.98</v>
      </c>
      <c r="E2609" s="170">
        <v>4.2200000000000001E-2</v>
      </c>
      <c r="F2609" s="170">
        <v>5.0999999999999997E-2</v>
      </c>
      <c r="G2609" s="170">
        <v>5.0999999999999997E-2</v>
      </c>
      <c r="I2609">
        <v>8.77</v>
      </c>
      <c r="J2609">
        <v>2609</v>
      </c>
    </row>
    <row r="2610" spans="1:10">
      <c r="A2610" s="120">
        <v>40961</v>
      </c>
      <c r="B2610">
        <v>4.2946999999999997</v>
      </c>
      <c r="C2610">
        <v>8.98</v>
      </c>
      <c r="D2610" s="170">
        <v>4.2200000000000001E-2</v>
      </c>
      <c r="E2610" s="170">
        <v>4.2200000000000001E-2</v>
      </c>
      <c r="F2610" s="170">
        <v>4.2999999999999997E-2</v>
      </c>
      <c r="G2610" s="170">
        <v>4.2999999999999997E-2</v>
      </c>
      <c r="I2610">
        <v>8.7799999999999994</v>
      </c>
      <c r="J2610">
        <v>2610</v>
      </c>
    </row>
    <row r="2611" spans="1:10">
      <c r="A2611" s="120">
        <v>40962</v>
      </c>
      <c r="B2611">
        <v>4.2946999999999997</v>
      </c>
      <c r="C2611">
        <v>8.99</v>
      </c>
      <c r="D2611" s="170">
        <v>4.3799999999999999E-2</v>
      </c>
      <c r="E2611" s="170">
        <v>4.3799999999999999E-2</v>
      </c>
      <c r="F2611" s="170">
        <v>4.5999999999999999E-2</v>
      </c>
      <c r="G2611" s="170">
        <v>4.5999999999999999E-2</v>
      </c>
      <c r="I2611">
        <v>8.7899999999999991</v>
      </c>
      <c r="J2611">
        <v>2611</v>
      </c>
    </row>
    <row r="2612" spans="1:10">
      <c r="A2612" s="120">
        <v>40963</v>
      </c>
      <c r="B2612">
        <v>4.2946999999999997</v>
      </c>
      <c r="C2612">
        <v>8.9544999999999995</v>
      </c>
      <c r="D2612" s="170">
        <v>3.44E-2</v>
      </c>
      <c r="E2612" s="170">
        <v>3.44E-2</v>
      </c>
      <c r="F2612" s="170">
        <v>0.04</v>
      </c>
      <c r="G2612" s="170">
        <v>0.04</v>
      </c>
      <c r="I2612">
        <v>8.8000000000000007</v>
      </c>
      <c r="J2612">
        <v>2612</v>
      </c>
    </row>
    <row r="2613" spans="1:10">
      <c r="A2613" s="120">
        <v>40964</v>
      </c>
      <c r="B2613">
        <v>4.2946999999999997</v>
      </c>
      <c r="E2613" s="170">
        <v>3.44E-2</v>
      </c>
      <c r="G2613" s="170">
        <v>0.04</v>
      </c>
      <c r="I2613">
        <v>8.81</v>
      </c>
      <c r="J2613">
        <v>2613</v>
      </c>
    </row>
    <row r="2614" spans="1:10">
      <c r="A2614" s="120">
        <v>40965</v>
      </c>
      <c r="B2614">
        <v>4.2946999999999997</v>
      </c>
      <c r="E2614" s="170">
        <v>3.44E-2</v>
      </c>
      <c r="G2614" s="170">
        <v>3.5999999999999997E-2</v>
      </c>
      <c r="I2614">
        <v>8.81</v>
      </c>
      <c r="J2614">
        <v>2614</v>
      </c>
    </row>
    <row r="2615" spans="1:10">
      <c r="A2615" s="120">
        <v>40966</v>
      </c>
      <c r="B2615">
        <v>4.2946999999999997</v>
      </c>
      <c r="C2615">
        <v>8.9923999999999999</v>
      </c>
      <c r="E2615" s="170">
        <v>2.93E-2</v>
      </c>
      <c r="G2615" s="170">
        <v>3.3000000000000002E-2</v>
      </c>
      <c r="I2615">
        <v>8.83</v>
      </c>
      <c r="J2615">
        <v>2615</v>
      </c>
    </row>
    <row r="2616" spans="1:10">
      <c r="A2616" s="120">
        <v>40967</v>
      </c>
      <c r="B2616">
        <v>4.2946999999999997</v>
      </c>
      <c r="C2616">
        <v>8.9443999999999999</v>
      </c>
      <c r="E2616" s="170">
        <v>2.93E-2</v>
      </c>
      <c r="F2616" s="170">
        <v>3.3000000000000002E-2</v>
      </c>
      <c r="G2616" s="170">
        <v>3.3000000000000002E-2</v>
      </c>
      <c r="I2616">
        <v>8.83</v>
      </c>
      <c r="J2616">
        <v>2616</v>
      </c>
    </row>
    <row r="2617" spans="1:10">
      <c r="A2617" s="120">
        <v>40968</v>
      </c>
      <c r="B2617">
        <v>4.2946999999999997</v>
      </c>
      <c r="C2617">
        <v>8.9216999999999995</v>
      </c>
      <c r="D2617" s="170">
        <v>2.93E-2</v>
      </c>
      <c r="E2617" s="170">
        <v>2.93E-2</v>
      </c>
      <c r="F2617" s="170">
        <v>2.5999999999999999E-2</v>
      </c>
      <c r="G2617" s="170">
        <v>2.5999999999999999E-2</v>
      </c>
      <c r="H2617" s="170">
        <v>0.24840000000000001</v>
      </c>
      <c r="I2617">
        <v>8.84</v>
      </c>
      <c r="J2617">
        <v>2617</v>
      </c>
    </row>
    <row r="2618" spans="1:10">
      <c r="A2618" s="120">
        <v>40969</v>
      </c>
      <c r="B2618">
        <v>4.2946999999999997</v>
      </c>
      <c r="C2618">
        <v>8.9419000000000004</v>
      </c>
      <c r="D2618" s="170">
        <v>3.61E-2</v>
      </c>
      <c r="E2618" s="170">
        <v>3.61E-2</v>
      </c>
      <c r="F2618" s="170">
        <v>2.8000000000000001E-2</v>
      </c>
      <c r="G2618" s="170">
        <v>2.8000000000000001E-2</v>
      </c>
      <c r="I2618">
        <v>8.84</v>
      </c>
      <c r="J2618">
        <v>2618</v>
      </c>
    </row>
    <row r="2619" spans="1:10">
      <c r="A2619" s="120">
        <v>40970</v>
      </c>
      <c r="B2619">
        <v>4.2946999999999997</v>
      </c>
      <c r="C2619">
        <v>9.1567000000000007</v>
      </c>
      <c r="D2619" s="170">
        <v>6.5199999999999994E-2</v>
      </c>
      <c r="E2619" s="170">
        <v>6.5199999999999994E-2</v>
      </c>
      <c r="F2619" s="170">
        <v>5.0999999999999997E-2</v>
      </c>
      <c r="G2619" s="170">
        <v>5.0999999999999997E-2</v>
      </c>
      <c r="I2619">
        <v>8.86</v>
      </c>
      <c r="J2619">
        <v>2619</v>
      </c>
    </row>
    <row r="2620" spans="1:10">
      <c r="A2620" s="120">
        <v>40971</v>
      </c>
      <c r="B2620">
        <v>4.2946999999999997</v>
      </c>
      <c r="E2620" s="170">
        <v>6.5199999999999994E-2</v>
      </c>
      <c r="G2620" s="170">
        <v>5.0999999999999997E-2</v>
      </c>
      <c r="I2620">
        <v>8.8699999999999992</v>
      </c>
      <c r="J2620">
        <v>2620</v>
      </c>
    </row>
    <row r="2621" spans="1:10">
      <c r="A2621" s="120">
        <v>40972</v>
      </c>
      <c r="B2621">
        <v>4.2946999999999997</v>
      </c>
      <c r="E2621" s="170">
        <v>6.5199999999999994E-2</v>
      </c>
      <c r="G2621" s="170">
        <v>5.0999999999999997E-2</v>
      </c>
      <c r="I2621">
        <v>8.8800000000000008</v>
      </c>
      <c r="J2621">
        <v>2621</v>
      </c>
    </row>
    <row r="2622" spans="1:10">
      <c r="A2622" s="120">
        <v>40973</v>
      </c>
      <c r="B2622">
        <v>4.2946999999999997</v>
      </c>
      <c r="C2622">
        <v>9.35</v>
      </c>
      <c r="E2622" s="170">
        <v>0.1183</v>
      </c>
      <c r="G2622" s="170">
        <v>0.11899999999999999</v>
      </c>
      <c r="I2622">
        <v>8.91</v>
      </c>
      <c r="J2622">
        <v>2622</v>
      </c>
    </row>
    <row r="2623" spans="1:10">
      <c r="A2623" s="120">
        <v>40974</v>
      </c>
      <c r="B2623">
        <v>4.2946999999999997</v>
      </c>
      <c r="C2623">
        <v>9.4932999999999996</v>
      </c>
      <c r="E2623" s="170">
        <v>0.1183</v>
      </c>
      <c r="G2623" s="170">
        <v>0.11899999999999999</v>
      </c>
      <c r="I2623">
        <v>8.94</v>
      </c>
      <c r="J2623">
        <v>2623</v>
      </c>
    </row>
    <row r="2624" spans="1:10">
      <c r="A2624" s="120">
        <v>40975</v>
      </c>
      <c r="B2624">
        <v>4.2946999999999997</v>
      </c>
      <c r="C2624">
        <v>9.6135000000000002</v>
      </c>
      <c r="D2624" s="170">
        <v>0.1183</v>
      </c>
      <c r="E2624" s="170">
        <v>0.1183</v>
      </c>
      <c r="F2624" s="170">
        <v>0.11899999999999999</v>
      </c>
      <c r="G2624" s="170">
        <v>0.11899999999999999</v>
      </c>
      <c r="I2624">
        <v>8.9700000000000006</v>
      </c>
      <c r="J2624">
        <v>2624</v>
      </c>
    </row>
    <row r="2625" spans="1:10">
      <c r="A2625" s="120">
        <v>40976</v>
      </c>
      <c r="B2625">
        <v>4.2946999999999997</v>
      </c>
      <c r="C2625">
        <v>9.5378000000000007</v>
      </c>
      <c r="D2625" s="170">
        <v>0.1095</v>
      </c>
      <c r="E2625" s="170">
        <v>0.1095</v>
      </c>
      <c r="F2625" s="170">
        <v>0.114</v>
      </c>
      <c r="G2625" s="170">
        <v>0.114</v>
      </c>
      <c r="I2625">
        <v>9</v>
      </c>
      <c r="J2625">
        <v>2625</v>
      </c>
    </row>
    <row r="2626" spans="1:10">
      <c r="A2626" s="120">
        <v>40977</v>
      </c>
      <c r="B2626">
        <v>4.2946999999999997</v>
      </c>
      <c r="C2626">
        <v>9.5018999999999991</v>
      </c>
      <c r="D2626" s="170">
        <v>0.1053</v>
      </c>
      <c r="E2626" s="170">
        <v>0.1053</v>
      </c>
      <c r="F2626" s="170">
        <v>0.11700000000000001</v>
      </c>
      <c r="G2626" s="170">
        <v>0.11700000000000001</v>
      </c>
      <c r="I2626">
        <v>9.0399999999999991</v>
      </c>
      <c r="J2626">
        <v>2626</v>
      </c>
    </row>
    <row r="2627" spans="1:10">
      <c r="A2627" s="120">
        <v>40978</v>
      </c>
      <c r="B2627">
        <v>4.2946999999999997</v>
      </c>
      <c r="E2627" s="170">
        <v>0.1053</v>
      </c>
      <c r="G2627" s="170">
        <v>0.11700000000000001</v>
      </c>
      <c r="I2627">
        <v>9.0500000000000007</v>
      </c>
      <c r="J2627">
        <v>2627</v>
      </c>
    </row>
    <row r="2628" spans="1:10">
      <c r="A2628" s="120">
        <v>40979</v>
      </c>
      <c r="B2628">
        <v>4.2946999999999997</v>
      </c>
      <c r="E2628" s="170">
        <v>6.6299999999999998E-2</v>
      </c>
      <c r="G2628" s="170">
        <v>0.11700000000000001</v>
      </c>
      <c r="I2628">
        <v>9.07</v>
      </c>
      <c r="J2628">
        <v>2628</v>
      </c>
    </row>
    <row r="2629" spans="1:10">
      <c r="A2629" s="120">
        <v>40980</v>
      </c>
      <c r="B2629">
        <v>4.2946999999999997</v>
      </c>
      <c r="C2629">
        <v>9.5298999999999996</v>
      </c>
      <c r="D2629" s="170">
        <v>6.6299999999999998E-2</v>
      </c>
      <c r="E2629" s="170">
        <v>6.6299999999999998E-2</v>
      </c>
      <c r="G2629" s="170">
        <v>0.11700000000000001</v>
      </c>
      <c r="I2629">
        <v>9.11</v>
      </c>
      <c r="J2629">
        <v>2629</v>
      </c>
    </row>
    <row r="2630" spans="1:10">
      <c r="A2630" s="120">
        <v>40981</v>
      </c>
      <c r="B2630">
        <v>4.2946999999999997</v>
      </c>
      <c r="C2630">
        <v>9.5282999999999998</v>
      </c>
      <c r="E2630" s="170">
        <v>6.6199999999999995E-2</v>
      </c>
      <c r="G2630" s="170">
        <v>0.11700000000000001</v>
      </c>
      <c r="I2630">
        <v>9.14</v>
      </c>
      <c r="J2630">
        <v>2630</v>
      </c>
    </row>
    <row r="2631" spans="1:10">
      <c r="A2631" s="120">
        <v>40982</v>
      </c>
      <c r="B2631">
        <v>4.2946999999999997</v>
      </c>
      <c r="C2631">
        <v>9.4852000000000007</v>
      </c>
      <c r="D2631" s="170">
        <v>6.6100000000000006E-2</v>
      </c>
      <c r="E2631" s="170">
        <v>6.6100000000000006E-2</v>
      </c>
      <c r="F2631" s="170">
        <v>0.11700000000000001</v>
      </c>
      <c r="G2631" s="170">
        <v>0.11700000000000001</v>
      </c>
      <c r="I2631">
        <v>9.15</v>
      </c>
      <c r="J2631">
        <v>2631</v>
      </c>
    </row>
    <row r="2632" spans="1:10">
      <c r="A2632" s="120">
        <v>40983</v>
      </c>
      <c r="B2632">
        <v>4.2946999999999997</v>
      </c>
      <c r="C2632">
        <v>9.5067000000000004</v>
      </c>
      <c r="D2632" s="170">
        <v>6.08E-2</v>
      </c>
      <c r="E2632" s="170">
        <v>6.08E-2</v>
      </c>
      <c r="F2632" s="170">
        <v>0.11899999999999999</v>
      </c>
      <c r="G2632" s="170">
        <v>0.11899999999999999</v>
      </c>
      <c r="I2632">
        <v>9.17</v>
      </c>
      <c r="J2632">
        <v>2632</v>
      </c>
    </row>
    <row r="2633" spans="1:10">
      <c r="A2633" s="120">
        <v>40984</v>
      </c>
      <c r="B2633">
        <v>4.2946999999999997</v>
      </c>
      <c r="C2633">
        <v>9.4878999999999998</v>
      </c>
      <c r="D2633" s="170">
        <v>7.7600000000000002E-2</v>
      </c>
      <c r="E2633" s="170">
        <v>7.7600000000000002E-2</v>
      </c>
      <c r="F2633" s="170">
        <v>0.11600000000000001</v>
      </c>
      <c r="G2633" s="170">
        <v>0.11600000000000001</v>
      </c>
      <c r="I2633">
        <v>9.19</v>
      </c>
      <c r="J2633">
        <v>2633</v>
      </c>
    </row>
    <row r="2634" spans="1:10">
      <c r="A2634" s="120">
        <v>40985</v>
      </c>
      <c r="B2634">
        <v>4.2946999999999997</v>
      </c>
      <c r="E2634" s="170">
        <v>7.7600000000000002E-2</v>
      </c>
      <c r="G2634" s="170">
        <v>0.11600000000000001</v>
      </c>
      <c r="I2634">
        <v>9.2100000000000009</v>
      </c>
      <c r="J2634">
        <v>2634</v>
      </c>
    </row>
    <row r="2635" spans="1:10">
      <c r="A2635" s="120">
        <v>40986</v>
      </c>
      <c r="B2635">
        <v>4.2946999999999997</v>
      </c>
      <c r="E2635" s="170">
        <v>7.7600000000000002E-2</v>
      </c>
      <c r="G2635" s="170">
        <v>0.11600000000000001</v>
      </c>
      <c r="I2635">
        <v>9.23</v>
      </c>
      <c r="J2635">
        <v>2635</v>
      </c>
    </row>
    <row r="2636" spans="1:10">
      <c r="A2636" s="120">
        <v>40987</v>
      </c>
      <c r="B2636">
        <v>4.2946999999999997</v>
      </c>
      <c r="C2636">
        <v>9.3670000000000009</v>
      </c>
      <c r="E2636" s="170">
        <v>5.2400000000000002E-2</v>
      </c>
      <c r="G2636" s="170">
        <v>0.107</v>
      </c>
      <c r="I2636">
        <v>9.25</v>
      </c>
      <c r="J2636">
        <v>2636</v>
      </c>
    </row>
    <row r="2637" spans="1:10">
      <c r="A2637" s="120">
        <v>40988</v>
      </c>
      <c r="B2637">
        <v>4.2946999999999997</v>
      </c>
      <c r="C2637">
        <v>9.359</v>
      </c>
      <c r="E2637" s="170">
        <v>5.2400000000000002E-2</v>
      </c>
      <c r="G2637" s="170">
        <v>0.107</v>
      </c>
      <c r="I2637">
        <v>9.25</v>
      </c>
      <c r="J2637">
        <v>2637</v>
      </c>
    </row>
    <row r="2638" spans="1:10">
      <c r="A2638" s="120">
        <v>40989</v>
      </c>
      <c r="B2638">
        <v>4.2946999999999997</v>
      </c>
      <c r="C2638">
        <v>9.3483999999999998</v>
      </c>
      <c r="D2638" s="170">
        <v>5.2400000000000002E-2</v>
      </c>
      <c r="E2638" s="170">
        <v>5.2400000000000002E-2</v>
      </c>
      <c r="F2638" s="170">
        <v>0.107</v>
      </c>
      <c r="G2638" s="170">
        <v>0.107</v>
      </c>
      <c r="I2638">
        <v>9.26</v>
      </c>
      <c r="J2638">
        <v>2638</v>
      </c>
    </row>
    <row r="2639" spans="1:10">
      <c r="A2639" s="120">
        <v>40990</v>
      </c>
      <c r="B2639">
        <v>4.2946999999999997</v>
      </c>
      <c r="C2639">
        <v>9.3148</v>
      </c>
      <c r="D2639" s="170">
        <v>4.0399999999999998E-2</v>
      </c>
      <c r="E2639" s="170">
        <v>4.0399999999999998E-2</v>
      </c>
      <c r="F2639" s="170">
        <v>0.106</v>
      </c>
      <c r="G2639" s="170">
        <v>0.106</v>
      </c>
      <c r="I2639">
        <v>9.27</v>
      </c>
      <c r="J2639">
        <v>2639</v>
      </c>
    </row>
    <row r="2640" spans="1:10">
      <c r="A2640" s="120">
        <v>40991</v>
      </c>
      <c r="B2640">
        <v>4.2946999999999997</v>
      </c>
      <c r="C2640">
        <v>9.3148</v>
      </c>
      <c r="D2640" s="170">
        <v>4.0399999999999998E-2</v>
      </c>
      <c r="E2640" s="170">
        <v>4.0399999999999998E-2</v>
      </c>
      <c r="F2640" s="170">
        <v>0.104</v>
      </c>
      <c r="G2640" s="170">
        <v>0.104</v>
      </c>
      <c r="I2640">
        <v>9.2899999999999991</v>
      </c>
      <c r="J2640">
        <v>2640</v>
      </c>
    </row>
    <row r="2641" spans="1:10">
      <c r="A2641" s="120">
        <v>40992</v>
      </c>
      <c r="B2641">
        <v>4.2946999999999997</v>
      </c>
      <c r="E2641" s="170">
        <v>4.0399999999999998E-2</v>
      </c>
      <c r="G2641" s="170">
        <v>0.104</v>
      </c>
      <c r="I2641">
        <v>9.3000000000000007</v>
      </c>
      <c r="J2641">
        <v>2641</v>
      </c>
    </row>
    <row r="2642" spans="1:10">
      <c r="A2642" s="120">
        <v>40993</v>
      </c>
      <c r="B2642">
        <v>4.2946999999999997</v>
      </c>
      <c r="E2642" s="170">
        <v>4.0399999999999998E-2</v>
      </c>
      <c r="G2642" s="170">
        <v>0.104</v>
      </c>
      <c r="I2642">
        <v>9.32</v>
      </c>
      <c r="J2642">
        <v>2642</v>
      </c>
    </row>
    <row r="2643" spans="1:10">
      <c r="A2643" s="120">
        <v>40994</v>
      </c>
      <c r="B2643">
        <v>4.2946999999999997</v>
      </c>
      <c r="C2643">
        <v>9.3201000000000001</v>
      </c>
      <c r="E2643" s="170">
        <v>4.7100000000000003E-2</v>
      </c>
      <c r="G2643" s="170">
        <v>0.13500000000000001</v>
      </c>
      <c r="I2643">
        <v>9.33</v>
      </c>
      <c r="J2643">
        <v>2643</v>
      </c>
    </row>
    <row r="2644" spans="1:10">
      <c r="A2644" s="120">
        <v>40995</v>
      </c>
      <c r="B2644">
        <v>4.2946999999999997</v>
      </c>
      <c r="C2644">
        <v>9.3279999999999994</v>
      </c>
      <c r="E2644" s="170">
        <v>4.7100000000000003E-2</v>
      </c>
      <c r="G2644" s="170">
        <v>0.13500000000000001</v>
      </c>
      <c r="I2644">
        <v>9.33</v>
      </c>
      <c r="J2644">
        <v>2644</v>
      </c>
    </row>
    <row r="2645" spans="1:10">
      <c r="A2645" s="120">
        <v>40996</v>
      </c>
      <c r="B2645">
        <v>4.2946999999999997</v>
      </c>
      <c r="C2645">
        <v>9.3878000000000004</v>
      </c>
      <c r="D2645" s="170">
        <v>4.7100000000000003E-2</v>
      </c>
      <c r="E2645" s="170">
        <v>4.7100000000000003E-2</v>
      </c>
      <c r="F2645" s="170">
        <v>0.13500000000000001</v>
      </c>
      <c r="G2645" s="170">
        <v>0.13500000000000001</v>
      </c>
      <c r="I2645">
        <v>9.34</v>
      </c>
      <c r="J2645">
        <v>2645</v>
      </c>
    </row>
    <row r="2646" spans="1:10">
      <c r="A2646" s="120">
        <v>40997</v>
      </c>
      <c r="B2646">
        <v>4.2946999999999997</v>
      </c>
      <c r="C2646">
        <v>9.4946999999999999</v>
      </c>
      <c r="D2646" s="170">
        <v>6.4699999999999994E-2</v>
      </c>
      <c r="E2646" s="170">
        <v>6.4699999999999994E-2</v>
      </c>
      <c r="F2646" s="170">
        <v>0.14199999999999999</v>
      </c>
      <c r="G2646" s="170">
        <v>0.14199999999999999</v>
      </c>
      <c r="I2646">
        <v>9.36</v>
      </c>
      <c r="J2646">
        <v>2646</v>
      </c>
    </row>
    <row r="2647" spans="1:10">
      <c r="A2647" s="120">
        <v>40998</v>
      </c>
      <c r="B2647">
        <v>4.2946999999999997</v>
      </c>
      <c r="C2647">
        <v>9.4831000000000003</v>
      </c>
      <c r="D2647" s="170">
        <v>6.6100000000000006E-2</v>
      </c>
      <c r="E2647" s="170">
        <v>6.6100000000000006E-2</v>
      </c>
      <c r="F2647" s="170">
        <v>0.14799999999999999</v>
      </c>
      <c r="G2647" s="170">
        <v>0.14799999999999999</v>
      </c>
      <c r="I2647">
        <v>9.3800000000000008</v>
      </c>
      <c r="J2647">
        <v>2647</v>
      </c>
    </row>
    <row r="2648" spans="1:10">
      <c r="A2648" s="120">
        <v>40999</v>
      </c>
      <c r="B2648">
        <v>4.2946999999999997</v>
      </c>
      <c r="E2648" s="170">
        <v>6.6100000000000006E-2</v>
      </c>
      <c r="G2648" s="170">
        <v>0.14799999999999999</v>
      </c>
      <c r="H2648" s="170">
        <v>0.24160000000000001</v>
      </c>
      <c r="I2648">
        <v>9.4</v>
      </c>
      <c r="J2648">
        <v>2648</v>
      </c>
    </row>
    <row r="2649" spans="1:10">
      <c r="A2649" s="120">
        <v>41000</v>
      </c>
      <c r="B2649">
        <v>4.2946999999999997</v>
      </c>
      <c r="E2649" s="170">
        <v>6.6100000000000006E-2</v>
      </c>
      <c r="G2649" s="170">
        <v>0.14799999999999999</v>
      </c>
      <c r="I2649">
        <v>9.42</v>
      </c>
      <c r="J2649">
        <v>2649</v>
      </c>
    </row>
    <row r="2650" spans="1:10">
      <c r="A2650" s="120">
        <v>41001</v>
      </c>
      <c r="B2650">
        <v>4.2946999999999997</v>
      </c>
      <c r="C2650">
        <v>9.3941999999999997</v>
      </c>
      <c r="E2650" s="170">
        <v>3.3999999999999998E-3</v>
      </c>
      <c r="G2650" s="170">
        <v>0.152</v>
      </c>
      <c r="I2650">
        <v>9.44</v>
      </c>
      <c r="J2650">
        <v>2650</v>
      </c>
    </row>
    <row r="2651" spans="1:10">
      <c r="A2651" s="120">
        <v>41002</v>
      </c>
      <c r="B2651">
        <v>4.2946999999999997</v>
      </c>
      <c r="C2651">
        <v>9.3534000000000006</v>
      </c>
      <c r="E2651" s="170">
        <v>3.3999999999999998E-3</v>
      </c>
      <c r="G2651" s="170">
        <v>0.152</v>
      </c>
      <c r="I2651">
        <v>9.43</v>
      </c>
      <c r="J2651">
        <v>2651</v>
      </c>
    </row>
    <row r="2652" spans="1:10">
      <c r="A2652" s="120">
        <v>41003</v>
      </c>
      <c r="B2652">
        <v>4.2946999999999997</v>
      </c>
      <c r="C2652">
        <v>9.3534000000000006</v>
      </c>
      <c r="D2652" s="170">
        <v>3.3999999999999998E-3</v>
      </c>
      <c r="E2652" s="170">
        <v>3.3999999999999998E-3</v>
      </c>
      <c r="F2652" s="170">
        <v>0.152</v>
      </c>
      <c r="G2652" s="170">
        <v>0.152</v>
      </c>
      <c r="I2652">
        <v>9.43</v>
      </c>
      <c r="J2652">
        <v>2652</v>
      </c>
    </row>
    <row r="2653" spans="1:10">
      <c r="A2653" s="120">
        <v>41004</v>
      </c>
      <c r="B2653">
        <v>4.2946999999999997</v>
      </c>
      <c r="C2653">
        <v>9.3534000000000006</v>
      </c>
      <c r="D2653" s="170">
        <v>-1.18E-2</v>
      </c>
      <c r="E2653" s="170">
        <v>-1.18E-2</v>
      </c>
      <c r="F2653" s="170">
        <v>0.159</v>
      </c>
      <c r="G2653" s="170">
        <v>0.159</v>
      </c>
      <c r="I2653">
        <v>9.43</v>
      </c>
      <c r="J2653">
        <v>2653</v>
      </c>
    </row>
    <row r="2654" spans="1:10">
      <c r="A2654" s="120">
        <v>41005</v>
      </c>
      <c r="B2654">
        <v>4.2946999999999997</v>
      </c>
      <c r="C2654">
        <v>9.3534000000000006</v>
      </c>
      <c r="D2654" s="170">
        <v>-2.41E-2</v>
      </c>
      <c r="E2654" s="170">
        <v>-2.41E-2</v>
      </c>
      <c r="F2654" s="170">
        <v>0.16500000000000001</v>
      </c>
      <c r="G2654" s="170">
        <v>0.16500000000000001</v>
      </c>
      <c r="I2654">
        <v>9.42</v>
      </c>
      <c r="J2654">
        <v>2654</v>
      </c>
    </row>
    <row r="2655" spans="1:10">
      <c r="A2655" s="120">
        <v>41006</v>
      </c>
      <c r="B2655">
        <v>4.2946999999999997</v>
      </c>
      <c r="E2655" s="170">
        <v>-2.41E-2</v>
      </c>
      <c r="G2655" s="170">
        <v>0.16500000000000001</v>
      </c>
      <c r="I2655">
        <v>9.41</v>
      </c>
      <c r="J2655">
        <v>2655</v>
      </c>
    </row>
    <row r="2656" spans="1:10">
      <c r="A2656" s="120">
        <v>41007</v>
      </c>
      <c r="B2656">
        <v>4.2946999999999997</v>
      </c>
      <c r="E2656" s="170">
        <v>-2.41E-2</v>
      </c>
      <c r="G2656" s="170">
        <v>0.16500000000000001</v>
      </c>
      <c r="I2656">
        <v>9.41</v>
      </c>
      <c r="J2656">
        <v>2656</v>
      </c>
    </row>
    <row r="2657" spans="1:10">
      <c r="A2657" s="120">
        <v>41008</v>
      </c>
      <c r="B2657">
        <v>4.2946999999999997</v>
      </c>
      <c r="C2657">
        <v>9.3534000000000006</v>
      </c>
      <c r="E2657" s="170">
        <v>-1.5599999999999999E-2</v>
      </c>
      <c r="G2657" s="170">
        <v>0.16600000000000001</v>
      </c>
      <c r="I2657">
        <v>9.4</v>
      </c>
      <c r="J2657">
        <v>2657</v>
      </c>
    </row>
    <row r="2658" spans="1:10">
      <c r="A2658" s="120">
        <v>41009</v>
      </c>
      <c r="B2658">
        <v>4.2946999999999997</v>
      </c>
      <c r="C2658">
        <v>9.3534000000000006</v>
      </c>
      <c r="E2658" s="170">
        <v>-1.5599999999999999E-2</v>
      </c>
      <c r="G2658" s="170">
        <v>0.16600000000000001</v>
      </c>
      <c r="I2658">
        <v>9.4</v>
      </c>
      <c r="J2658">
        <v>2658</v>
      </c>
    </row>
    <row r="2659" spans="1:10">
      <c r="A2659" s="120">
        <v>41010</v>
      </c>
      <c r="B2659">
        <v>4.2946999999999997</v>
      </c>
      <c r="C2659">
        <v>9.3534000000000006</v>
      </c>
      <c r="D2659" s="170">
        <v>-1.5599999999999999E-2</v>
      </c>
      <c r="E2659" s="170">
        <v>-1.5599999999999999E-2</v>
      </c>
      <c r="F2659" s="170">
        <v>0.16600000000000001</v>
      </c>
      <c r="G2659" s="170">
        <v>0.16600000000000001</v>
      </c>
      <c r="I2659">
        <v>9.4</v>
      </c>
      <c r="J2659">
        <v>2659</v>
      </c>
    </row>
    <row r="2660" spans="1:10">
      <c r="A2660" s="120">
        <v>41011</v>
      </c>
      <c r="B2660">
        <v>4.2946999999999997</v>
      </c>
      <c r="C2660">
        <v>9.3534000000000006</v>
      </c>
      <c r="D2660" s="170">
        <v>-1.54E-2</v>
      </c>
      <c r="E2660" s="170">
        <v>-1.54E-2</v>
      </c>
      <c r="F2660" s="170">
        <v>0.16600000000000001</v>
      </c>
      <c r="G2660" s="170">
        <v>0.16600000000000001</v>
      </c>
      <c r="I2660">
        <v>9.39</v>
      </c>
      <c r="J2660">
        <v>2660</v>
      </c>
    </row>
    <row r="2661" spans="1:10">
      <c r="A2661" s="120">
        <v>41012</v>
      </c>
      <c r="B2661">
        <v>4.2946999999999997</v>
      </c>
      <c r="C2661">
        <v>9.3534000000000006</v>
      </c>
      <c r="D2661" s="170">
        <v>-1.09E-2</v>
      </c>
      <c r="E2661" s="170">
        <v>-1.09E-2</v>
      </c>
      <c r="F2661" s="170">
        <v>0.16</v>
      </c>
      <c r="G2661" s="170">
        <v>0.16</v>
      </c>
      <c r="I2661">
        <v>9.3800000000000008</v>
      </c>
      <c r="J2661">
        <v>2661</v>
      </c>
    </row>
    <row r="2662" spans="1:10">
      <c r="A2662" s="120">
        <v>41013</v>
      </c>
      <c r="B2662">
        <v>4.2946999999999997</v>
      </c>
      <c r="E2662" s="170">
        <v>-1.09E-2</v>
      </c>
      <c r="G2662" s="170">
        <v>0.16</v>
      </c>
      <c r="I2662">
        <v>9.3800000000000008</v>
      </c>
      <c r="J2662">
        <v>2662</v>
      </c>
    </row>
    <row r="2663" spans="1:10">
      <c r="A2663" s="120">
        <v>41014</v>
      </c>
      <c r="B2663">
        <v>4.2946999999999997</v>
      </c>
      <c r="E2663" s="170">
        <v>-1.09E-2</v>
      </c>
      <c r="G2663" s="170">
        <v>0.16</v>
      </c>
      <c r="H2663" s="170">
        <v>0.253</v>
      </c>
      <c r="I2663">
        <v>9.3699999999999992</v>
      </c>
      <c r="J2663">
        <v>2663</v>
      </c>
    </row>
    <row r="2664" spans="1:10">
      <c r="A2664" s="120">
        <v>41015</v>
      </c>
      <c r="B2664">
        <v>4.2946999999999997</v>
      </c>
      <c r="C2664">
        <v>9.3534000000000006</v>
      </c>
      <c r="E2664" s="170">
        <v>-2.5999999999999999E-3</v>
      </c>
      <c r="G2664" s="170">
        <v>0.161</v>
      </c>
      <c r="I2664">
        <v>9.36</v>
      </c>
      <c r="J2664">
        <v>2664</v>
      </c>
    </row>
    <row r="2665" spans="1:10">
      <c r="A2665" s="120">
        <v>41016</v>
      </c>
      <c r="B2665">
        <v>4.2946999999999997</v>
      </c>
      <c r="C2665">
        <v>9.3534000000000006</v>
      </c>
      <c r="E2665" s="170">
        <v>-2.5999999999999999E-3</v>
      </c>
      <c r="G2665" s="170">
        <v>0.161</v>
      </c>
      <c r="I2665">
        <v>9.36</v>
      </c>
      <c r="J2665">
        <v>2665</v>
      </c>
    </row>
    <row r="2666" spans="1:10">
      <c r="A2666" s="120">
        <v>41017</v>
      </c>
      <c r="B2666">
        <v>4.2946999999999997</v>
      </c>
      <c r="C2666">
        <v>9.3534000000000006</v>
      </c>
      <c r="D2666" s="170">
        <v>-2.5999999999999999E-3</v>
      </c>
      <c r="E2666" s="170">
        <v>-2.5999999999999999E-3</v>
      </c>
      <c r="F2666" s="170">
        <v>0.161</v>
      </c>
      <c r="G2666" s="170">
        <v>0.161</v>
      </c>
      <c r="I2666">
        <v>9.36</v>
      </c>
      <c r="J2666">
        <v>2666</v>
      </c>
    </row>
    <row r="2667" spans="1:10">
      <c r="A2667" s="120">
        <v>41018</v>
      </c>
      <c r="B2667">
        <v>4.2946999999999997</v>
      </c>
      <c r="C2667">
        <v>9.3534000000000006</v>
      </c>
      <c r="D2667" s="170">
        <v>-1.8E-3</v>
      </c>
      <c r="E2667" s="170">
        <v>-1.8E-3</v>
      </c>
      <c r="F2667" s="170">
        <v>0.16700000000000001</v>
      </c>
      <c r="G2667" s="170">
        <v>0.16700000000000001</v>
      </c>
      <c r="I2667">
        <v>9.36</v>
      </c>
      <c r="J2667">
        <v>2667</v>
      </c>
    </row>
    <row r="2668" spans="1:10">
      <c r="A2668" s="120">
        <v>41019</v>
      </c>
      <c r="B2668">
        <v>4.2946999999999997</v>
      </c>
      <c r="C2668">
        <v>9.3534000000000006</v>
      </c>
      <c r="D2668" s="170">
        <v>-5.9999999999999995E-4</v>
      </c>
      <c r="E2668" s="170">
        <v>-5.9999999999999995E-4</v>
      </c>
      <c r="F2668" s="170">
        <v>0.17</v>
      </c>
      <c r="G2668" s="170">
        <v>0.17</v>
      </c>
      <c r="I2668">
        <v>9.36</v>
      </c>
      <c r="J2668">
        <v>2668</v>
      </c>
    </row>
    <row r="2669" spans="1:10">
      <c r="A2669" s="120">
        <v>41020</v>
      </c>
      <c r="B2669">
        <v>4.2946999999999997</v>
      </c>
      <c r="E2669" s="170">
        <v>-8.9999999999999998E-4</v>
      </c>
      <c r="G2669" s="170">
        <v>0.16900000000000001</v>
      </c>
      <c r="I2669">
        <v>9.36</v>
      </c>
      <c r="J2669">
        <v>2669</v>
      </c>
    </row>
    <row r="2670" spans="1:10">
      <c r="A2670" s="120">
        <v>41021</v>
      </c>
      <c r="B2670">
        <v>4.2946999999999997</v>
      </c>
      <c r="C2670">
        <v>9.3157999999999994</v>
      </c>
      <c r="D2670" s="170">
        <v>-1.1000000000000001E-3</v>
      </c>
      <c r="E2670" s="170">
        <v>-1.1000000000000001E-3</v>
      </c>
      <c r="F2670" s="170">
        <v>0.16700000000000001</v>
      </c>
      <c r="G2670" s="170">
        <v>0.16700000000000001</v>
      </c>
      <c r="I2670">
        <v>9.36</v>
      </c>
      <c r="J2670">
        <v>2670</v>
      </c>
    </row>
    <row r="2671" spans="1:10">
      <c r="A2671" s="120">
        <v>41022</v>
      </c>
      <c r="B2671">
        <v>4.2946999999999997</v>
      </c>
      <c r="C2671">
        <v>9.3147000000000002</v>
      </c>
      <c r="E2671" s="170">
        <v>-1.1000000000000001E-3</v>
      </c>
      <c r="G2671" s="170">
        <v>0.16700000000000001</v>
      </c>
      <c r="I2671">
        <v>9.36</v>
      </c>
      <c r="J2671">
        <v>2671</v>
      </c>
    </row>
    <row r="2672" spans="1:10">
      <c r="A2672" s="120">
        <v>41023</v>
      </c>
      <c r="B2672">
        <v>4.2946999999999997</v>
      </c>
      <c r="C2672">
        <v>9.3147000000000002</v>
      </c>
      <c r="E2672" s="170">
        <v>-6.6E-3</v>
      </c>
      <c r="G2672" s="170">
        <v>0.16600000000000001</v>
      </c>
      <c r="I2672">
        <v>9.36</v>
      </c>
      <c r="J2672">
        <v>2672</v>
      </c>
    </row>
    <row r="2673" spans="1:10">
      <c r="A2673" s="120">
        <v>41024</v>
      </c>
      <c r="B2673">
        <v>4.2946999999999997</v>
      </c>
      <c r="C2673">
        <v>9.2696000000000005</v>
      </c>
      <c r="D2673" s="170">
        <v>-6.6E-3</v>
      </c>
      <c r="E2673" s="170">
        <v>-6.6E-3</v>
      </c>
      <c r="F2673" s="170">
        <v>0.16600000000000001</v>
      </c>
      <c r="G2673" s="170">
        <v>0.16600000000000001</v>
      </c>
      <c r="I2673">
        <v>9.36</v>
      </c>
      <c r="J2673">
        <v>2673</v>
      </c>
    </row>
    <row r="2674" spans="1:10">
      <c r="A2674" s="120">
        <v>41025</v>
      </c>
      <c r="B2674">
        <v>4.2946999999999997</v>
      </c>
      <c r="C2674">
        <v>9.2758000000000003</v>
      </c>
      <c r="D2674" s="170">
        <v>-6.7999999999999996E-3</v>
      </c>
      <c r="E2674" s="170">
        <v>-6.7999999999999996E-3</v>
      </c>
      <c r="F2674" s="170">
        <v>0.16200000000000001</v>
      </c>
      <c r="G2674" s="170">
        <v>0.16200000000000001</v>
      </c>
      <c r="I2674">
        <v>9.36</v>
      </c>
      <c r="J2674">
        <v>2674</v>
      </c>
    </row>
    <row r="2675" spans="1:10">
      <c r="A2675" s="120">
        <v>41026</v>
      </c>
      <c r="B2675">
        <v>4.2946999999999997</v>
      </c>
      <c r="C2675">
        <v>9.2578999999999994</v>
      </c>
      <c r="D2675" s="170">
        <v>-1.4999999999999999E-2</v>
      </c>
      <c r="E2675" s="170">
        <v>-1.4999999999999999E-2</v>
      </c>
      <c r="F2675" s="170">
        <v>0.17199999999999999</v>
      </c>
      <c r="G2675" s="170">
        <v>0.17199999999999999</v>
      </c>
      <c r="I2675">
        <v>9.35</v>
      </c>
      <c r="J2675">
        <v>2675</v>
      </c>
    </row>
    <row r="2676" spans="1:10">
      <c r="A2676" s="120">
        <v>41027</v>
      </c>
      <c r="B2676">
        <v>4.2946999999999997</v>
      </c>
      <c r="E2676" s="170">
        <v>-1.4999999999999999E-2</v>
      </c>
      <c r="G2676" s="170">
        <v>0.17199999999999999</v>
      </c>
      <c r="I2676">
        <v>9.35</v>
      </c>
      <c r="J2676">
        <v>2676</v>
      </c>
    </row>
    <row r="2677" spans="1:10">
      <c r="A2677" s="120">
        <v>41028</v>
      </c>
      <c r="B2677">
        <v>4.2946999999999997</v>
      </c>
      <c r="E2677" s="170">
        <v>-1.4999999999999999E-2</v>
      </c>
      <c r="G2677" s="170">
        <v>0.17199999999999999</v>
      </c>
      <c r="I2677">
        <v>9.34</v>
      </c>
      <c r="J2677">
        <v>2677</v>
      </c>
    </row>
    <row r="2678" spans="1:10">
      <c r="A2678" s="120">
        <v>41029</v>
      </c>
      <c r="B2678">
        <v>4.2946999999999997</v>
      </c>
      <c r="C2678">
        <v>9.2920999999999996</v>
      </c>
      <c r="E2678" s="170">
        <v>-1.6199999999999999E-2</v>
      </c>
      <c r="G2678" s="170">
        <v>0.16800000000000001</v>
      </c>
      <c r="H2678" s="170">
        <v>0.23630000000000001</v>
      </c>
      <c r="I2678">
        <v>9.34</v>
      </c>
      <c r="J2678">
        <v>2678</v>
      </c>
    </row>
    <row r="2679" spans="1:10">
      <c r="A2679" s="120">
        <v>41030</v>
      </c>
      <c r="B2679">
        <v>4.2946999999999997</v>
      </c>
      <c r="C2679">
        <v>9.2789999999999999</v>
      </c>
      <c r="E2679" s="170">
        <v>-1.6199999999999999E-2</v>
      </c>
      <c r="G2679" s="170">
        <v>0.16800000000000001</v>
      </c>
      <c r="I2679">
        <v>9.33</v>
      </c>
      <c r="J2679">
        <v>2679</v>
      </c>
    </row>
    <row r="2680" spans="1:10">
      <c r="A2680" s="120">
        <v>41031</v>
      </c>
      <c r="B2680">
        <v>4.2946999999999997</v>
      </c>
      <c r="C2680">
        <v>9.2525999999999993</v>
      </c>
      <c r="D2680" s="170">
        <v>-1.6199999999999999E-2</v>
      </c>
      <c r="E2680" s="170">
        <v>-1.6199999999999999E-2</v>
      </c>
      <c r="F2680" s="170">
        <v>0.16800000000000001</v>
      </c>
      <c r="G2680" s="170">
        <v>0.16800000000000001</v>
      </c>
      <c r="I2680">
        <v>9.33</v>
      </c>
      <c r="J2680">
        <v>2680</v>
      </c>
    </row>
    <row r="2681" spans="1:10">
      <c r="A2681" s="120">
        <v>41032</v>
      </c>
      <c r="B2681">
        <v>4.2946999999999997</v>
      </c>
      <c r="C2681">
        <v>9.2394999999999996</v>
      </c>
      <c r="D2681" s="170">
        <v>-1.3299999999999999E-2</v>
      </c>
      <c r="E2681" s="170">
        <v>-1.3299999999999999E-2</v>
      </c>
      <c r="F2681" s="170">
        <v>0.17</v>
      </c>
      <c r="G2681" s="170">
        <v>0.17</v>
      </c>
      <c r="I2681">
        <v>9.32</v>
      </c>
      <c r="J2681">
        <v>2681</v>
      </c>
    </row>
    <row r="2682" spans="1:10">
      <c r="A2682" s="120">
        <v>41033</v>
      </c>
      <c r="B2682">
        <v>4.2946999999999997</v>
      </c>
      <c r="C2682">
        <v>9.2525999999999993</v>
      </c>
      <c r="D2682" s="170">
        <v>-1.1900000000000001E-2</v>
      </c>
      <c r="E2682" s="170">
        <v>-1.1900000000000001E-2</v>
      </c>
      <c r="F2682" s="170">
        <v>0.17100000000000001</v>
      </c>
      <c r="G2682" s="170">
        <v>0.17100000000000001</v>
      </c>
      <c r="I2682">
        <v>9.32</v>
      </c>
      <c r="J2682">
        <v>2682</v>
      </c>
    </row>
    <row r="2683" spans="1:10">
      <c r="A2683" s="120">
        <v>41034</v>
      </c>
      <c r="B2683">
        <v>4.2946999999999997</v>
      </c>
      <c r="E2683" s="170">
        <v>-1.1900000000000001E-2</v>
      </c>
      <c r="G2683" s="170">
        <v>0.17100000000000001</v>
      </c>
      <c r="I2683">
        <v>9.32</v>
      </c>
      <c r="J2683">
        <v>2683</v>
      </c>
    </row>
    <row r="2684" spans="1:10">
      <c r="A2684" s="120">
        <v>41035</v>
      </c>
      <c r="B2684">
        <v>4.2946999999999997</v>
      </c>
      <c r="E2684" s="170">
        <v>-1.1900000000000001E-2</v>
      </c>
      <c r="G2684" s="170">
        <v>0.17100000000000001</v>
      </c>
      <c r="I2684">
        <v>9.32</v>
      </c>
      <c r="J2684">
        <v>2684</v>
      </c>
    </row>
    <row r="2685" spans="1:10">
      <c r="A2685" s="120">
        <v>41036</v>
      </c>
      <c r="B2685">
        <v>4.2946999999999997</v>
      </c>
      <c r="C2685">
        <v>9.2605000000000004</v>
      </c>
      <c r="E2685" s="170">
        <v>-3.8E-3</v>
      </c>
      <c r="G2685" s="170">
        <v>0.155</v>
      </c>
      <c r="I2685">
        <v>9.31</v>
      </c>
      <c r="J2685">
        <v>2685</v>
      </c>
    </row>
    <row r="2686" spans="1:10">
      <c r="A2686" s="120">
        <v>41037</v>
      </c>
      <c r="B2686">
        <v>4.2946999999999997</v>
      </c>
      <c r="C2686">
        <v>9.3026</v>
      </c>
      <c r="E2686" s="170">
        <v>-3.8E-3</v>
      </c>
      <c r="G2686" s="170">
        <v>0.155</v>
      </c>
      <c r="I2686">
        <v>9.31</v>
      </c>
      <c r="J2686">
        <v>2686</v>
      </c>
    </row>
    <row r="2687" spans="1:10">
      <c r="A2687" s="120">
        <v>41038</v>
      </c>
      <c r="B2687">
        <v>4.2946999999999997</v>
      </c>
      <c r="C2687">
        <v>9.3290000000000006</v>
      </c>
      <c r="D2687" s="170">
        <v>-3.8E-3</v>
      </c>
      <c r="E2687" s="170">
        <v>-3.8E-3</v>
      </c>
      <c r="F2687" s="170">
        <v>0.155</v>
      </c>
      <c r="G2687" s="170">
        <v>0.155</v>
      </c>
      <c r="I2687">
        <v>9.31</v>
      </c>
      <c r="J2687">
        <v>2687</v>
      </c>
    </row>
    <row r="2688" spans="1:10">
      <c r="A2688" s="120">
        <v>41039</v>
      </c>
      <c r="B2688">
        <v>4.2946999999999997</v>
      </c>
      <c r="C2688">
        <v>9.3026</v>
      </c>
      <c r="D2688" s="170">
        <v>-6.6E-3</v>
      </c>
      <c r="E2688" s="170">
        <v>-6.6E-3</v>
      </c>
      <c r="F2688" s="170">
        <v>0.159</v>
      </c>
      <c r="G2688" s="170">
        <v>0.159</v>
      </c>
      <c r="I2688">
        <v>9.31</v>
      </c>
      <c r="J2688">
        <v>2688</v>
      </c>
    </row>
    <row r="2689" spans="1:10">
      <c r="A2689" s="120">
        <v>41040</v>
      </c>
      <c r="B2689">
        <v>4.2946999999999997</v>
      </c>
      <c r="C2689">
        <v>9.2836999999999996</v>
      </c>
      <c r="D2689" s="170">
        <v>-8.6E-3</v>
      </c>
      <c r="E2689" s="170">
        <v>-8.6E-3</v>
      </c>
      <c r="F2689" s="170">
        <v>0.123</v>
      </c>
      <c r="G2689" s="170">
        <v>0.123</v>
      </c>
      <c r="I2689">
        <v>9.31</v>
      </c>
      <c r="J2689">
        <v>2689</v>
      </c>
    </row>
    <row r="2690" spans="1:10">
      <c r="A2690" s="120">
        <v>41041</v>
      </c>
      <c r="B2690">
        <v>4.2946999999999997</v>
      </c>
      <c r="E2690" s="170">
        <v>-8.6E-3</v>
      </c>
      <c r="G2690" s="170">
        <v>0.123</v>
      </c>
      <c r="I2690">
        <v>9.31</v>
      </c>
      <c r="J2690">
        <v>2690</v>
      </c>
    </row>
    <row r="2691" spans="1:10">
      <c r="A2691" s="120">
        <v>41042</v>
      </c>
      <c r="B2691">
        <v>4.2946999999999997</v>
      </c>
      <c r="E2691" s="170">
        <v>-8.6E-3</v>
      </c>
      <c r="G2691" s="170">
        <v>0.123</v>
      </c>
      <c r="I2691">
        <v>9.3000000000000007</v>
      </c>
      <c r="J2691">
        <v>2691</v>
      </c>
    </row>
    <row r="2692" spans="1:10">
      <c r="A2692" s="120">
        <v>41043</v>
      </c>
      <c r="B2692">
        <v>4.2946999999999997</v>
      </c>
      <c r="C2692">
        <v>9.3278999999999996</v>
      </c>
      <c r="E2692" s="170">
        <v>7.7000000000000002E-3</v>
      </c>
      <c r="G2692" s="170">
        <v>0.128</v>
      </c>
      <c r="I2692">
        <v>9.3000000000000007</v>
      </c>
      <c r="J2692">
        <v>2692</v>
      </c>
    </row>
    <row r="2693" spans="1:10">
      <c r="A2693" s="120">
        <v>41044</v>
      </c>
      <c r="B2693">
        <v>4.2946999999999997</v>
      </c>
      <c r="C2693">
        <v>9.3994999999999997</v>
      </c>
      <c r="E2693" s="170">
        <v>7.7000000000000002E-3</v>
      </c>
      <c r="G2693" s="170">
        <v>0.128</v>
      </c>
      <c r="I2693">
        <v>9.31</v>
      </c>
      <c r="J2693">
        <v>2693</v>
      </c>
    </row>
    <row r="2694" spans="1:10">
      <c r="A2694" s="120">
        <v>41045</v>
      </c>
      <c r="B2694">
        <v>4.2946999999999997</v>
      </c>
      <c r="C2694">
        <v>9.4362999999999992</v>
      </c>
      <c r="D2694" s="170">
        <v>7.7000000000000002E-3</v>
      </c>
      <c r="E2694" s="170">
        <v>7.7000000000000002E-3</v>
      </c>
      <c r="F2694" s="170">
        <v>0.128</v>
      </c>
      <c r="G2694" s="170">
        <v>0.128</v>
      </c>
      <c r="I2694">
        <v>9.31</v>
      </c>
      <c r="J2694">
        <v>2694</v>
      </c>
    </row>
    <row r="2695" spans="1:10">
      <c r="A2695" s="120">
        <v>41046</v>
      </c>
      <c r="B2695">
        <v>4.2946999999999997</v>
      </c>
      <c r="C2695">
        <v>9.4946999999999999</v>
      </c>
      <c r="D2695" s="170">
        <v>1.3599999999999999E-2</v>
      </c>
      <c r="E2695" s="170">
        <v>1.3599999999999999E-2</v>
      </c>
      <c r="F2695" s="170">
        <v>0.13300000000000001</v>
      </c>
      <c r="G2695" s="170">
        <v>0.13300000000000001</v>
      </c>
      <c r="I2695">
        <v>9.32</v>
      </c>
      <c r="J2695">
        <v>2695</v>
      </c>
    </row>
    <row r="2696" spans="1:10">
      <c r="A2696" s="120">
        <v>41047</v>
      </c>
      <c r="B2696">
        <v>4.2946999999999997</v>
      </c>
      <c r="C2696">
        <v>9.5946999999999996</v>
      </c>
      <c r="D2696" s="170">
        <v>2.4299999999999999E-2</v>
      </c>
      <c r="E2696" s="170">
        <v>2.4299999999999999E-2</v>
      </c>
      <c r="F2696" s="170">
        <v>0.14499999999999999</v>
      </c>
      <c r="G2696" s="170">
        <v>0.14499999999999999</v>
      </c>
      <c r="I2696">
        <v>9.33</v>
      </c>
      <c r="J2696">
        <v>2696</v>
      </c>
    </row>
    <row r="2697" spans="1:10">
      <c r="A2697" s="120">
        <v>41048</v>
      </c>
      <c r="B2697">
        <v>4.2946999999999997</v>
      </c>
      <c r="E2697" s="170">
        <v>2.4299999999999999E-2</v>
      </c>
      <c r="G2697" s="170">
        <v>0.14499999999999999</v>
      </c>
      <c r="I2697">
        <v>9.33</v>
      </c>
      <c r="J2697">
        <v>2697</v>
      </c>
    </row>
    <row r="2698" spans="1:10">
      <c r="A2698" s="120">
        <v>41049</v>
      </c>
      <c r="B2698">
        <v>4.2946999999999997</v>
      </c>
      <c r="E2698" s="170">
        <v>2.7300000000000001E-2</v>
      </c>
      <c r="G2698" s="170">
        <v>0.14499999999999999</v>
      </c>
      <c r="I2698">
        <v>9.32</v>
      </c>
      <c r="J2698">
        <v>2698</v>
      </c>
    </row>
    <row r="2699" spans="1:10">
      <c r="A2699" s="120">
        <v>41050</v>
      </c>
      <c r="B2699">
        <v>4.2946999999999997</v>
      </c>
      <c r="C2699">
        <v>9.6395</v>
      </c>
      <c r="E2699" s="170">
        <v>3.0300000000000001E-2</v>
      </c>
      <c r="G2699" s="170">
        <v>0.153</v>
      </c>
      <c r="I2699">
        <v>9.34</v>
      </c>
      <c r="J2699">
        <v>2699</v>
      </c>
    </row>
    <row r="2700" spans="1:10">
      <c r="A2700" s="120">
        <v>41051</v>
      </c>
      <c r="B2700">
        <v>4.2946999999999997</v>
      </c>
      <c r="C2700">
        <v>9.6126000000000005</v>
      </c>
      <c r="D2700" s="170">
        <v>3.0300000000000001E-2</v>
      </c>
      <c r="E2700" s="170">
        <v>3.0300000000000001E-2</v>
      </c>
      <c r="G2700" s="170">
        <v>0.153</v>
      </c>
      <c r="I2700">
        <v>9.35</v>
      </c>
      <c r="J2700">
        <v>2700</v>
      </c>
    </row>
    <row r="2701" spans="1:10">
      <c r="A2701" s="120">
        <v>41052</v>
      </c>
      <c r="B2701">
        <v>4.2946999999999997</v>
      </c>
      <c r="C2701">
        <v>9.6183999999999994</v>
      </c>
      <c r="D2701" s="170">
        <v>3.1099999999999999E-2</v>
      </c>
      <c r="E2701" s="170">
        <v>3.1099999999999999E-2</v>
      </c>
      <c r="F2701" s="170">
        <v>0.153</v>
      </c>
      <c r="G2701" s="170">
        <v>0.153</v>
      </c>
      <c r="I2701">
        <v>9.36</v>
      </c>
      <c r="J2701">
        <v>2701</v>
      </c>
    </row>
    <row r="2702" spans="1:10">
      <c r="A2702" s="120">
        <v>41053</v>
      </c>
      <c r="B2702">
        <v>4.2946999999999997</v>
      </c>
      <c r="C2702">
        <v>9.6883999999999997</v>
      </c>
      <c r="D2702" s="170">
        <v>3.8600000000000002E-2</v>
      </c>
      <c r="E2702" s="170">
        <v>3.8600000000000002E-2</v>
      </c>
      <c r="F2702" s="170">
        <v>0.152</v>
      </c>
      <c r="G2702" s="170">
        <v>0.152</v>
      </c>
      <c r="I2702">
        <v>9.3800000000000008</v>
      </c>
      <c r="J2702">
        <v>2702</v>
      </c>
    </row>
    <row r="2703" spans="1:10">
      <c r="A2703" s="120">
        <v>41054</v>
      </c>
      <c r="B2703">
        <v>4.2946999999999997</v>
      </c>
      <c r="C2703">
        <v>9.7079000000000004</v>
      </c>
      <c r="D2703" s="170">
        <v>4.5699999999999998E-2</v>
      </c>
      <c r="E2703" s="170">
        <v>4.5699999999999998E-2</v>
      </c>
      <c r="F2703" s="170">
        <v>0.153</v>
      </c>
      <c r="G2703" s="170">
        <v>0.153</v>
      </c>
      <c r="I2703">
        <v>9.4</v>
      </c>
      <c r="J2703">
        <v>2703</v>
      </c>
    </row>
    <row r="2704" spans="1:10">
      <c r="A2704" s="120">
        <v>41055</v>
      </c>
      <c r="B2704">
        <v>4.2946999999999997</v>
      </c>
      <c r="E2704" s="170">
        <v>4.5699999999999998E-2</v>
      </c>
      <c r="G2704" s="170">
        <v>0.153</v>
      </c>
      <c r="I2704">
        <v>9.4</v>
      </c>
      <c r="J2704">
        <v>2704</v>
      </c>
    </row>
    <row r="2705" spans="1:10">
      <c r="A2705" s="120">
        <v>41056</v>
      </c>
      <c r="B2705">
        <v>4.2946999999999997</v>
      </c>
      <c r="E2705" s="170">
        <v>4.5699999999999998E-2</v>
      </c>
      <c r="G2705" s="170">
        <v>0.153</v>
      </c>
      <c r="I2705">
        <v>9.41</v>
      </c>
      <c r="J2705">
        <v>2705</v>
      </c>
    </row>
    <row r="2706" spans="1:10">
      <c r="A2706" s="120">
        <v>41057</v>
      </c>
      <c r="B2706">
        <v>4.2946999999999997</v>
      </c>
      <c r="C2706">
        <v>9.7079000000000004</v>
      </c>
      <c r="E2706" s="170">
        <v>3.2599999999999997E-2</v>
      </c>
      <c r="G2706" s="170">
        <v>0.14799999999999999</v>
      </c>
      <c r="I2706">
        <v>9.43</v>
      </c>
      <c r="J2706">
        <v>2706</v>
      </c>
    </row>
    <row r="2707" spans="1:10">
      <c r="A2707" s="120">
        <v>41058</v>
      </c>
      <c r="B2707">
        <v>4.2946999999999997</v>
      </c>
      <c r="C2707">
        <v>9.5114999999999998</v>
      </c>
      <c r="E2707" s="170">
        <v>3.2599999999999997E-2</v>
      </c>
      <c r="G2707" s="170">
        <v>0.14799999999999999</v>
      </c>
      <c r="I2707">
        <v>9.43</v>
      </c>
      <c r="J2707">
        <v>2707</v>
      </c>
    </row>
    <row r="2708" spans="1:10">
      <c r="A2708" s="120">
        <v>41059</v>
      </c>
      <c r="B2708">
        <v>4.2946999999999997</v>
      </c>
      <c r="C2708">
        <v>9.6095000000000006</v>
      </c>
      <c r="D2708" s="170">
        <v>3.2599999999999997E-2</v>
      </c>
      <c r="E2708" s="170">
        <v>3.2599999999999997E-2</v>
      </c>
      <c r="F2708" s="170">
        <v>0.14799999999999999</v>
      </c>
      <c r="G2708" s="170">
        <v>0.14799999999999999</v>
      </c>
      <c r="I2708">
        <v>9.44</v>
      </c>
      <c r="J2708">
        <v>2708</v>
      </c>
    </row>
    <row r="2709" spans="1:10">
      <c r="A2709" s="120">
        <v>41060</v>
      </c>
      <c r="B2709">
        <v>4.2946999999999997</v>
      </c>
      <c r="C2709">
        <v>9.5695999999999994</v>
      </c>
      <c r="D2709" s="170">
        <v>2.98E-2</v>
      </c>
      <c r="E2709" s="170">
        <v>2.98E-2</v>
      </c>
      <c r="F2709" s="170">
        <v>0.155</v>
      </c>
      <c r="G2709" s="170">
        <v>0.155</v>
      </c>
      <c r="H2709" s="170">
        <v>0.22</v>
      </c>
      <c r="I2709">
        <v>9.4499999999999993</v>
      </c>
      <c r="J2709">
        <v>2709</v>
      </c>
    </row>
    <row r="2710" spans="1:10">
      <c r="A2710" s="120">
        <v>41061</v>
      </c>
      <c r="B2710">
        <v>4.2946999999999997</v>
      </c>
      <c r="C2710">
        <v>9.6447000000000003</v>
      </c>
      <c r="D2710" s="170">
        <v>4.0800000000000003E-2</v>
      </c>
      <c r="E2710" s="170">
        <v>4.0800000000000003E-2</v>
      </c>
      <c r="F2710" s="170">
        <v>0.17299999999999999</v>
      </c>
      <c r="G2710" s="170">
        <v>0.17299999999999999</v>
      </c>
      <c r="I2710">
        <v>9.4700000000000006</v>
      </c>
      <c r="J2710">
        <v>2710</v>
      </c>
    </row>
    <row r="2711" spans="1:10">
      <c r="A2711" s="120">
        <v>41062</v>
      </c>
      <c r="B2711">
        <v>4.2946999999999997</v>
      </c>
      <c r="E2711" s="170">
        <v>4.0800000000000003E-2</v>
      </c>
      <c r="G2711" s="170">
        <v>0.17299999999999999</v>
      </c>
      <c r="I2711">
        <v>9.48</v>
      </c>
      <c r="J2711">
        <v>2711</v>
      </c>
    </row>
    <row r="2712" spans="1:10">
      <c r="A2712" s="120">
        <v>41063</v>
      </c>
      <c r="B2712">
        <v>4.2946999999999997</v>
      </c>
      <c r="E2712" s="170">
        <v>4.0800000000000003E-2</v>
      </c>
      <c r="G2712" s="170">
        <v>0.17299999999999999</v>
      </c>
      <c r="I2712">
        <v>9.49</v>
      </c>
      <c r="J2712">
        <v>2712</v>
      </c>
    </row>
    <row r="2713" spans="1:10">
      <c r="A2713" s="120">
        <v>41064</v>
      </c>
      <c r="B2713">
        <v>4.2946999999999997</v>
      </c>
      <c r="C2713">
        <v>9.5653000000000006</v>
      </c>
      <c r="E2713" s="170">
        <v>1.3599999999999999E-2</v>
      </c>
      <c r="G2713" s="170">
        <v>0.14699999999999999</v>
      </c>
      <c r="I2713">
        <v>9.51</v>
      </c>
      <c r="J2713">
        <v>2713</v>
      </c>
    </row>
    <row r="2714" spans="1:10">
      <c r="A2714" s="120">
        <v>41065</v>
      </c>
      <c r="B2714">
        <v>4.2946999999999997</v>
      </c>
      <c r="C2714">
        <v>9.4331999999999994</v>
      </c>
      <c r="E2714" s="170">
        <v>1.3599999999999999E-2</v>
      </c>
      <c r="G2714" s="170">
        <v>0.14699999999999999</v>
      </c>
      <c r="I2714">
        <v>9.5</v>
      </c>
      <c r="J2714">
        <v>2714</v>
      </c>
    </row>
    <row r="2715" spans="1:10">
      <c r="A2715" s="120">
        <v>41066</v>
      </c>
      <c r="B2715">
        <v>4.2946999999999997</v>
      </c>
      <c r="C2715">
        <v>9.4</v>
      </c>
      <c r="D2715" s="170">
        <v>1.3599999999999999E-2</v>
      </c>
      <c r="E2715" s="170">
        <v>1.3599999999999999E-2</v>
      </c>
      <c r="F2715" s="170">
        <v>0.14699999999999999</v>
      </c>
      <c r="G2715" s="170">
        <v>0.14699999999999999</v>
      </c>
      <c r="I2715">
        <v>9.5</v>
      </c>
      <c r="J2715">
        <v>2715</v>
      </c>
    </row>
    <row r="2716" spans="1:10">
      <c r="A2716" s="120">
        <v>41067</v>
      </c>
      <c r="B2716">
        <v>4.2946999999999997</v>
      </c>
      <c r="C2716">
        <v>9.3290000000000006</v>
      </c>
      <c r="D2716" s="170">
        <v>1.4E-3</v>
      </c>
      <c r="E2716" s="170">
        <v>1.4E-3</v>
      </c>
      <c r="F2716" s="170">
        <v>0.14799999999999999</v>
      </c>
      <c r="G2716" s="170">
        <v>0.14799999999999999</v>
      </c>
      <c r="I2716">
        <v>9.5</v>
      </c>
      <c r="J2716">
        <v>2716</v>
      </c>
    </row>
    <row r="2717" spans="1:10">
      <c r="A2717" s="120">
        <v>41068</v>
      </c>
      <c r="B2717">
        <v>4.2946999999999997</v>
      </c>
      <c r="C2717">
        <v>9.3478999999999992</v>
      </c>
      <c r="D2717" s="170">
        <v>5.9999999999999995E-4</v>
      </c>
      <c r="E2717" s="170">
        <v>5.9999999999999995E-4</v>
      </c>
      <c r="F2717" s="170">
        <v>0.14599999999999999</v>
      </c>
      <c r="G2717" s="170">
        <v>0.14599999999999999</v>
      </c>
      <c r="I2717">
        <v>9.5</v>
      </c>
      <c r="J2717">
        <v>2717</v>
      </c>
    </row>
    <row r="2718" spans="1:10">
      <c r="A2718" s="120">
        <v>41069</v>
      </c>
      <c r="B2718">
        <v>4.2946999999999997</v>
      </c>
      <c r="E2718" s="170">
        <v>5.9999999999999995E-4</v>
      </c>
      <c r="G2718" s="170">
        <v>0.14599999999999999</v>
      </c>
      <c r="I2718">
        <v>9.51</v>
      </c>
      <c r="J2718">
        <v>2718</v>
      </c>
    </row>
    <row r="2719" spans="1:10">
      <c r="A2719" s="120">
        <v>41070</v>
      </c>
      <c r="B2719">
        <v>4.2946999999999997</v>
      </c>
      <c r="E2719" s="170">
        <v>5.9999999999999995E-4</v>
      </c>
      <c r="G2719" s="170">
        <v>0.14599999999999999</v>
      </c>
      <c r="I2719">
        <v>9.52</v>
      </c>
      <c r="J2719">
        <v>2719</v>
      </c>
    </row>
    <row r="2720" spans="1:10">
      <c r="A2720" s="120">
        <v>41071</v>
      </c>
      <c r="B2720">
        <v>4.2946999999999997</v>
      </c>
      <c r="C2720">
        <v>9.35</v>
      </c>
      <c r="E2720" s="170">
        <v>5.4000000000000003E-3</v>
      </c>
      <c r="G2720" s="170">
        <v>0.14899999999999999</v>
      </c>
      <c r="I2720">
        <v>9.52</v>
      </c>
      <c r="J2720">
        <v>2720</v>
      </c>
    </row>
    <row r="2721" spans="1:10">
      <c r="A2721" s="120">
        <v>41072</v>
      </c>
      <c r="B2721">
        <v>4.2946999999999997</v>
      </c>
      <c r="C2721">
        <v>9.3558000000000003</v>
      </c>
      <c r="E2721" s="170">
        <v>5.4000000000000003E-3</v>
      </c>
      <c r="G2721" s="170">
        <v>0.14899999999999999</v>
      </c>
      <c r="I2721">
        <v>9.52</v>
      </c>
      <c r="J2721">
        <v>2721</v>
      </c>
    </row>
    <row r="2722" spans="1:10">
      <c r="A2722" s="120">
        <v>41073</v>
      </c>
      <c r="B2722">
        <v>4.2946999999999997</v>
      </c>
      <c r="C2722">
        <v>9.3920999999999992</v>
      </c>
      <c r="D2722" s="170">
        <v>5.4000000000000003E-3</v>
      </c>
      <c r="E2722" s="170">
        <v>5.4000000000000003E-3</v>
      </c>
      <c r="F2722" s="170">
        <v>0.14899999999999999</v>
      </c>
      <c r="G2722" s="170">
        <v>0.14899999999999999</v>
      </c>
      <c r="I2722">
        <v>9.51</v>
      </c>
      <c r="J2722">
        <v>2722</v>
      </c>
    </row>
    <row r="2723" spans="1:10">
      <c r="A2723" s="120">
        <v>41074</v>
      </c>
      <c r="B2723">
        <v>4.2946999999999997</v>
      </c>
      <c r="C2723">
        <v>9.4025999999999996</v>
      </c>
      <c r="D2723" s="170">
        <v>-1.1000000000000001E-3</v>
      </c>
      <c r="E2723" s="170">
        <v>-1.1000000000000001E-3</v>
      </c>
      <c r="F2723" s="170">
        <v>0.14899999999999999</v>
      </c>
      <c r="G2723" s="170">
        <v>0.14899999999999999</v>
      </c>
      <c r="I2723">
        <v>9.51</v>
      </c>
      <c r="J2723">
        <v>2723</v>
      </c>
    </row>
    <row r="2724" spans="1:10">
      <c r="A2724" s="120">
        <v>41075</v>
      </c>
      <c r="B2724">
        <v>4.2946999999999997</v>
      </c>
      <c r="C2724">
        <v>9.3963000000000001</v>
      </c>
      <c r="D2724" s="170">
        <v>-5.7000000000000002E-3</v>
      </c>
      <c r="E2724" s="170">
        <v>-5.7000000000000002E-3</v>
      </c>
      <c r="F2724" s="170">
        <v>0.154</v>
      </c>
      <c r="G2724" s="170">
        <v>0.154</v>
      </c>
      <c r="I2724">
        <v>9.51</v>
      </c>
      <c r="J2724">
        <v>2724</v>
      </c>
    </row>
    <row r="2725" spans="1:10">
      <c r="A2725" s="120">
        <v>41076</v>
      </c>
      <c r="B2725">
        <v>4.2946999999999997</v>
      </c>
      <c r="E2725" s="170">
        <v>-5.7000000000000002E-3</v>
      </c>
      <c r="G2725" s="170">
        <v>0.154</v>
      </c>
      <c r="I2725">
        <v>9.52</v>
      </c>
      <c r="J2725">
        <v>2725</v>
      </c>
    </row>
    <row r="2726" spans="1:10">
      <c r="A2726" s="120">
        <v>41077</v>
      </c>
      <c r="B2726">
        <v>4.2946999999999997</v>
      </c>
      <c r="E2726" s="170">
        <v>-5.7000000000000002E-3</v>
      </c>
      <c r="G2726" s="170">
        <v>0.154</v>
      </c>
      <c r="I2726">
        <v>9.52</v>
      </c>
      <c r="J2726">
        <v>2726</v>
      </c>
    </row>
    <row r="2727" spans="1:10">
      <c r="A2727" s="120">
        <v>41078</v>
      </c>
      <c r="B2727">
        <v>4.2946999999999997</v>
      </c>
      <c r="C2727">
        <v>9.4041999999999994</v>
      </c>
      <c r="E2727" s="170">
        <v>-3.3700000000000001E-2</v>
      </c>
      <c r="G2727" s="170">
        <v>0.13300000000000001</v>
      </c>
      <c r="I2727">
        <v>9.51</v>
      </c>
      <c r="J2727">
        <v>2727</v>
      </c>
    </row>
    <row r="2728" spans="1:10">
      <c r="A2728" s="120">
        <v>41079</v>
      </c>
      <c r="B2728">
        <v>4.2946999999999997</v>
      </c>
      <c r="C2728">
        <v>9.3257999999999992</v>
      </c>
      <c r="E2728" s="170">
        <v>-3.3700000000000001E-2</v>
      </c>
      <c r="G2728" s="170">
        <v>0.13300000000000001</v>
      </c>
      <c r="I2728">
        <v>9.5</v>
      </c>
      <c r="J2728">
        <v>2728</v>
      </c>
    </row>
    <row r="2729" spans="1:10">
      <c r="A2729" s="120">
        <v>41080</v>
      </c>
      <c r="B2729">
        <v>4.2946999999999997</v>
      </c>
      <c r="C2729">
        <v>9.3294999999999995</v>
      </c>
      <c r="D2729" s="170">
        <v>-3.3700000000000001E-2</v>
      </c>
      <c r="E2729" s="170">
        <v>-3.3700000000000001E-2</v>
      </c>
      <c r="F2729" s="170">
        <v>0.13300000000000001</v>
      </c>
      <c r="G2729" s="170">
        <v>0.13300000000000001</v>
      </c>
      <c r="I2729">
        <v>9.49</v>
      </c>
      <c r="J2729">
        <v>2729</v>
      </c>
    </row>
    <row r="2730" spans="1:10">
      <c r="A2730" s="120">
        <v>41081</v>
      </c>
      <c r="B2730">
        <v>4.2946999999999997</v>
      </c>
      <c r="C2730">
        <v>9.35</v>
      </c>
      <c r="D2730" s="170">
        <v>-2.8899999999999999E-2</v>
      </c>
      <c r="E2730" s="170">
        <v>-2.8899999999999999E-2</v>
      </c>
      <c r="F2730" s="170">
        <v>0.16400000000000001</v>
      </c>
      <c r="G2730" s="170">
        <v>0.16400000000000001</v>
      </c>
      <c r="I2730">
        <v>9.48</v>
      </c>
      <c r="J2730">
        <v>2730</v>
      </c>
    </row>
    <row r="2731" spans="1:10">
      <c r="A2731" s="120">
        <v>41082</v>
      </c>
      <c r="B2731">
        <v>4.2946999999999997</v>
      </c>
      <c r="C2731">
        <v>9.4283999999999999</v>
      </c>
      <c r="D2731" s="170">
        <v>-2.1399999999999999E-2</v>
      </c>
      <c r="E2731" s="170">
        <v>-2.1399999999999999E-2</v>
      </c>
      <c r="F2731" s="170">
        <v>0.152</v>
      </c>
      <c r="G2731" s="170">
        <v>0.152</v>
      </c>
      <c r="I2731">
        <v>9.4700000000000006</v>
      </c>
      <c r="J2731">
        <v>2731</v>
      </c>
    </row>
    <row r="2732" spans="1:10">
      <c r="A2732" s="120">
        <v>41083</v>
      </c>
      <c r="B2732">
        <v>4.2946999999999997</v>
      </c>
      <c r="E2732" s="170">
        <v>-2.1399999999999999E-2</v>
      </c>
      <c r="G2732" s="170">
        <v>0.152</v>
      </c>
      <c r="I2732">
        <v>9.4700000000000006</v>
      </c>
      <c r="J2732">
        <v>2732</v>
      </c>
    </row>
    <row r="2733" spans="1:10">
      <c r="A2733" s="120">
        <v>41084</v>
      </c>
      <c r="B2733">
        <v>4.2946999999999997</v>
      </c>
      <c r="E2733" s="170">
        <v>-2.1399999999999999E-2</v>
      </c>
      <c r="G2733" s="170">
        <v>0.152</v>
      </c>
      <c r="I2733">
        <v>9.4600000000000009</v>
      </c>
      <c r="J2733">
        <v>2733</v>
      </c>
    </row>
    <row r="2734" spans="1:10">
      <c r="A2734" s="120">
        <v>41085</v>
      </c>
      <c r="B2734">
        <v>4.2946999999999997</v>
      </c>
      <c r="C2734">
        <v>9.4604999999999997</v>
      </c>
      <c r="E2734" s="170">
        <v>-2.7099999999999999E-2</v>
      </c>
      <c r="G2734" s="170">
        <v>0.154</v>
      </c>
      <c r="I2734">
        <v>9.44</v>
      </c>
      <c r="J2734">
        <v>2734</v>
      </c>
    </row>
    <row r="2735" spans="1:10">
      <c r="A2735" s="120">
        <v>41086</v>
      </c>
      <c r="B2735">
        <v>4.2946999999999997</v>
      </c>
      <c r="C2735">
        <v>9.5131999999999994</v>
      </c>
      <c r="E2735" s="170">
        <v>-2.7099999999999999E-2</v>
      </c>
      <c r="G2735" s="170">
        <v>0.154</v>
      </c>
      <c r="I2735">
        <v>9.4499999999999993</v>
      </c>
      <c r="J2735">
        <v>2735</v>
      </c>
    </row>
    <row r="2736" spans="1:10">
      <c r="A2736" s="120">
        <v>41087</v>
      </c>
      <c r="B2736">
        <v>4.2946999999999997</v>
      </c>
      <c r="C2736">
        <v>9.4604999999999997</v>
      </c>
      <c r="D2736" s="170">
        <v>-2.7099999999999999E-2</v>
      </c>
      <c r="E2736" s="170">
        <v>-2.7099999999999999E-2</v>
      </c>
      <c r="F2736" s="170">
        <v>0.154</v>
      </c>
      <c r="G2736" s="170">
        <v>0.154</v>
      </c>
      <c r="I2736">
        <v>9.4499999999999993</v>
      </c>
      <c r="J2736">
        <v>2736</v>
      </c>
    </row>
    <row r="2737" spans="1:10">
      <c r="A2737" s="120">
        <v>41088</v>
      </c>
      <c r="B2737">
        <v>4.2946999999999997</v>
      </c>
      <c r="C2737">
        <v>9.5121000000000002</v>
      </c>
      <c r="D2737" s="170">
        <v>-1.6000000000000001E-3</v>
      </c>
      <c r="E2737" s="170">
        <v>-1.6000000000000001E-3</v>
      </c>
      <c r="F2737" s="170">
        <v>0.159</v>
      </c>
      <c r="G2737" s="170">
        <v>0.159</v>
      </c>
      <c r="I2737">
        <v>9.44</v>
      </c>
      <c r="J2737">
        <v>2737</v>
      </c>
    </row>
    <row r="2738" spans="1:10">
      <c r="A2738" s="120">
        <v>41089</v>
      </c>
      <c r="B2738">
        <v>4.2946999999999997</v>
      </c>
      <c r="C2738">
        <v>9.3816000000000006</v>
      </c>
      <c r="D2738" s="170">
        <v>-2.53E-2</v>
      </c>
      <c r="E2738" s="170">
        <v>-2.53E-2</v>
      </c>
      <c r="F2738" s="170">
        <v>0.15</v>
      </c>
      <c r="G2738" s="170">
        <v>0.15</v>
      </c>
      <c r="I2738">
        <v>9.43</v>
      </c>
      <c r="J2738">
        <v>2738</v>
      </c>
    </row>
    <row r="2739" spans="1:10">
      <c r="A2739" s="120">
        <v>41090</v>
      </c>
      <c r="B2739">
        <v>4.2946999999999997</v>
      </c>
      <c r="E2739" s="170">
        <v>-2.53E-2</v>
      </c>
      <c r="G2739" s="170">
        <v>0.15</v>
      </c>
      <c r="H2739" s="170">
        <v>0.21190000000000001</v>
      </c>
      <c r="I2739">
        <v>9.43</v>
      </c>
      <c r="J2739">
        <v>2739</v>
      </c>
    </row>
    <row r="2740" spans="1:10">
      <c r="A2740" s="120">
        <v>41091</v>
      </c>
      <c r="B2740">
        <v>4.2946999999999997</v>
      </c>
      <c r="E2740" s="170">
        <v>-2.53E-2</v>
      </c>
      <c r="G2740" s="170">
        <v>0.15</v>
      </c>
      <c r="I2740">
        <v>9.42</v>
      </c>
      <c r="J2740">
        <v>2740</v>
      </c>
    </row>
    <row r="2741" spans="1:10">
      <c r="A2741" s="120">
        <v>41092</v>
      </c>
      <c r="B2741">
        <v>4.2946999999999997</v>
      </c>
      <c r="C2741">
        <v>9.3605</v>
      </c>
      <c r="E2741" s="170">
        <v>-2.52E-2</v>
      </c>
      <c r="G2741" s="170">
        <v>0.156</v>
      </c>
      <c r="I2741">
        <v>9.4</v>
      </c>
      <c r="J2741">
        <v>2741</v>
      </c>
    </row>
    <row r="2742" spans="1:10">
      <c r="A2742" s="120">
        <v>41093</v>
      </c>
      <c r="B2742">
        <v>4.2946999999999997</v>
      </c>
      <c r="C2742">
        <v>9.3421000000000003</v>
      </c>
      <c r="E2742" s="170">
        <v>-2.52E-2</v>
      </c>
      <c r="G2742" s="170">
        <v>0.156</v>
      </c>
      <c r="I2742">
        <v>9.4</v>
      </c>
      <c r="J2742">
        <v>2742</v>
      </c>
    </row>
    <row r="2743" spans="1:10">
      <c r="A2743" s="120">
        <v>41094</v>
      </c>
      <c r="B2743">
        <v>4.2946999999999997</v>
      </c>
      <c r="C2743">
        <v>9.3394999999999992</v>
      </c>
      <c r="D2743" s="170">
        <v>-2.52E-2</v>
      </c>
      <c r="E2743" s="170">
        <v>-2.52E-2</v>
      </c>
      <c r="F2743" s="170">
        <v>0.156</v>
      </c>
      <c r="G2743" s="170">
        <v>0.156</v>
      </c>
      <c r="I2743">
        <v>9.4</v>
      </c>
      <c r="J2743">
        <v>2743</v>
      </c>
    </row>
    <row r="2744" spans="1:10">
      <c r="A2744" s="120">
        <v>41095</v>
      </c>
      <c r="B2744">
        <v>4.2946999999999997</v>
      </c>
      <c r="C2744">
        <v>9.3421000000000003</v>
      </c>
      <c r="D2744" s="170">
        <v>-1.1299999999999999E-2</v>
      </c>
      <c r="E2744" s="170">
        <v>-1.1299999999999999E-2</v>
      </c>
      <c r="F2744" s="170">
        <v>0.157</v>
      </c>
      <c r="G2744" s="170">
        <v>0.157</v>
      </c>
      <c r="I2744">
        <v>9.39</v>
      </c>
      <c r="J2744">
        <v>2744</v>
      </c>
    </row>
    <row r="2745" spans="1:10">
      <c r="A2745" s="120">
        <v>41096</v>
      </c>
      <c r="B2745">
        <v>4.2946999999999997</v>
      </c>
      <c r="C2745">
        <v>9.3920999999999992</v>
      </c>
      <c r="D2745" s="170">
        <v>-2.5000000000000001E-3</v>
      </c>
      <c r="E2745" s="170">
        <v>-2.5000000000000001E-3</v>
      </c>
      <c r="F2745" s="170">
        <v>0.159</v>
      </c>
      <c r="G2745" s="170">
        <v>0.159</v>
      </c>
      <c r="I2745">
        <v>9.39</v>
      </c>
      <c r="J2745">
        <v>2745</v>
      </c>
    </row>
    <row r="2746" spans="1:10">
      <c r="A2746" s="120">
        <v>41097</v>
      </c>
      <c r="B2746">
        <v>4.2946999999999997</v>
      </c>
      <c r="E2746" s="170">
        <v>-2.5000000000000001E-3</v>
      </c>
      <c r="G2746" s="170">
        <v>0.159</v>
      </c>
      <c r="I2746">
        <v>9.39</v>
      </c>
      <c r="J2746">
        <v>2746</v>
      </c>
    </row>
    <row r="2747" spans="1:10">
      <c r="A2747" s="120">
        <v>41098</v>
      </c>
      <c r="B2747">
        <v>4.2946999999999997</v>
      </c>
      <c r="E2747" s="170">
        <v>-2.5000000000000001E-3</v>
      </c>
      <c r="G2747" s="170">
        <v>0.159</v>
      </c>
      <c r="I2747">
        <v>9.39</v>
      </c>
      <c r="J2747">
        <v>2747</v>
      </c>
    </row>
    <row r="2748" spans="1:10">
      <c r="A2748" s="120">
        <v>41099</v>
      </c>
      <c r="B2748">
        <v>4.2946999999999997</v>
      </c>
      <c r="C2748">
        <v>9.4158000000000008</v>
      </c>
      <c r="E2748" s="170">
        <v>6.1999999999999998E-3</v>
      </c>
      <c r="G2748" s="170">
        <v>0.157</v>
      </c>
      <c r="I2748">
        <v>9.39</v>
      </c>
      <c r="J2748">
        <v>2748</v>
      </c>
    </row>
    <row r="2749" spans="1:10">
      <c r="A2749" s="120">
        <v>41100</v>
      </c>
      <c r="B2749">
        <v>4.2946999999999997</v>
      </c>
      <c r="C2749">
        <v>9.4184000000000001</v>
      </c>
      <c r="E2749" s="170">
        <v>6.1999999999999998E-3</v>
      </c>
      <c r="G2749" s="170">
        <v>0.157</v>
      </c>
      <c r="I2749">
        <v>9.39</v>
      </c>
      <c r="J2749">
        <v>2749</v>
      </c>
    </row>
    <row r="2750" spans="1:10">
      <c r="A2750" s="120">
        <v>41101</v>
      </c>
      <c r="B2750">
        <v>4.2946999999999997</v>
      </c>
      <c r="C2750">
        <v>9.4237000000000002</v>
      </c>
      <c r="D2750" s="170">
        <v>6.1999999999999998E-3</v>
      </c>
      <c r="E2750" s="170">
        <v>6.1999999999999998E-3</v>
      </c>
      <c r="F2750" s="170">
        <v>0.157</v>
      </c>
      <c r="G2750" s="170">
        <v>0.157</v>
      </c>
      <c r="I2750">
        <v>9.4</v>
      </c>
      <c r="J2750">
        <v>2750</v>
      </c>
    </row>
    <row r="2751" spans="1:10">
      <c r="A2751" s="120">
        <v>41102</v>
      </c>
      <c r="B2751">
        <v>4.2946999999999997</v>
      </c>
      <c r="C2751">
        <v>9.4078999999999997</v>
      </c>
      <c r="D2751" s="170">
        <v>3.8999999999999998E-3</v>
      </c>
      <c r="E2751" s="170">
        <v>3.8999999999999998E-3</v>
      </c>
      <c r="F2751" s="170">
        <v>0.157</v>
      </c>
      <c r="G2751" s="170">
        <v>0.157</v>
      </c>
      <c r="I2751">
        <v>9.4</v>
      </c>
      <c r="J2751">
        <v>2751</v>
      </c>
    </row>
    <row r="2752" spans="1:10">
      <c r="A2752" s="120">
        <v>41103</v>
      </c>
      <c r="B2752">
        <v>4.2946999999999997</v>
      </c>
      <c r="C2752">
        <v>9.3673999999999999</v>
      </c>
      <c r="D2752" s="170">
        <v>-4.3E-3</v>
      </c>
      <c r="E2752" s="170">
        <v>-4.3E-3</v>
      </c>
      <c r="F2752" s="170">
        <v>0.14399999999999999</v>
      </c>
      <c r="G2752" s="170">
        <v>0.14399999999999999</v>
      </c>
      <c r="I2752">
        <v>9.4</v>
      </c>
      <c r="J2752">
        <v>2752</v>
      </c>
    </row>
    <row r="2753" spans="1:10">
      <c r="A2753" s="120">
        <v>41104</v>
      </c>
      <c r="B2753">
        <v>4.2946999999999997</v>
      </c>
      <c r="E2753" s="170">
        <v>-4.3E-3</v>
      </c>
      <c r="G2753" s="170">
        <v>0.14399999999999999</v>
      </c>
      <c r="I2753">
        <v>9.4</v>
      </c>
      <c r="J2753">
        <v>2753</v>
      </c>
    </row>
    <row r="2754" spans="1:10">
      <c r="A2754" s="120">
        <v>41105</v>
      </c>
      <c r="B2754">
        <v>4.2946999999999997</v>
      </c>
      <c r="E2754" s="170">
        <v>-4.3E-3</v>
      </c>
      <c r="G2754" s="170">
        <v>0.14399999999999999</v>
      </c>
      <c r="I2754">
        <v>9.4</v>
      </c>
      <c r="J2754">
        <v>2754</v>
      </c>
    </row>
    <row r="2755" spans="1:10">
      <c r="A2755" s="120">
        <v>41106</v>
      </c>
      <c r="B2755">
        <v>4.2946999999999997</v>
      </c>
      <c r="C2755">
        <v>9.3699999999999992</v>
      </c>
      <c r="E2755" s="170">
        <v>2.9999999999999997E-4</v>
      </c>
      <c r="G2755" s="170">
        <v>0.15</v>
      </c>
      <c r="I2755">
        <v>9.4</v>
      </c>
      <c r="J2755">
        <v>2755</v>
      </c>
    </row>
    <row r="2756" spans="1:10">
      <c r="A2756" s="120">
        <v>41107</v>
      </c>
      <c r="B2756">
        <v>4.2946999999999997</v>
      </c>
      <c r="C2756">
        <v>9.3646999999999991</v>
      </c>
      <c r="E2756" s="170">
        <v>2.9999999999999997E-4</v>
      </c>
      <c r="G2756" s="170">
        <v>0.15</v>
      </c>
      <c r="I2756">
        <v>9.4</v>
      </c>
      <c r="J2756">
        <v>2756</v>
      </c>
    </row>
    <row r="2757" spans="1:10">
      <c r="A2757" s="120">
        <v>41108</v>
      </c>
      <c r="B2757">
        <v>4.2946999999999997</v>
      </c>
      <c r="C2757">
        <v>9.3552999999999997</v>
      </c>
      <c r="D2757" s="170">
        <v>2.9999999999999997E-4</v>
      </c>
      <c r="E2757" s="170">
        <v>2.9999999999999997E-4</v>
      </c>
      <c r="F2757" s="170">
        <v>0.15</v>
      </c>
      <c r="G2757" s="170">
        <v>0.15</v>
      </c>
      <c r="I2757">
        <v>9.39</v>
      </c>
      <c r="J2757">
        <v>2757</v>
      </c>
    </row>
    <row r="2758" spans="1:10">
      <c r="A2758" s="120">
        <v>41109</v>
      </c>
      <c r="B2758">
        <v>4.2946999999999997</v>
      </c>
      <c r="C2758">
        <v>9.3552999999999997</v>
      </c>
      <c r="D2758" s="170">
        <v>8.6999999999999994E-3</v>
      </c>
      <c r="E2758" s="170">
        <v>8.6999999999999994E-3</v>
      </c>
      <c r="F2758" s="170">
        <v>0.14799999999999999</v>
      </c>
      <c r="G2758" s="170">
        <v>0.14799999999999999</v>
      </c>
      <c r="I2758">
        <v>9.39</v>
      </c>
      <c r="J2758">
        <v>2758</v>
      </c>
    </row>
    <row r="2759" spans="1:10">
      <c r="A2759" s="120">
        <v>41110</v>
      </c>
      <c r="B2759">
        <v>4.2946999999999997</v>
      </c>
      <c r="C2759">
        <v>9.3646999999999991</v>
      </c>
      <c r="D2759" s="170">
        <v>9.4000000000000004E-3</v>
      </c>
      <c r="E2759" s="170">
        <v>9.4000000000000004E-3</v>
      </c>
      <c r="F2759" s="170">
        <v>0.14599999999999999</v>
      </c>
      <c r="G2759" s="170">
        <v>0.14599999999999999</v>
      </c>
      <c r="I2759">
        <v>9.39</v>
      </c>
      <c r="J2759">
        <v>2759</v>
      </c>
    </row>
    <row r="2760" spans="1:10">
      <c r="A2760" s="120">
        <v>41111</v>
      </c>
      <c r="B2760">
        <v>4.2946999999999997</v>
      </c>
      <c r="E2760" s="170">
        <v>9.4000000000000004E-3</v>
      </c>
      <c r="G2760" s="170">
        <v>0.14599999999999999</v>
      </c>
      <c r="I2760">
        <v>9.4</v>
      </c>
      <c r="J2760">
        <v>2760</v>
      </c>
    </row>
    <row r="2761" spans="1:10">
      <c r="A2761" s="120">
        <v>41112</v>
      </c>
      <c r="B2761">
        <v>4.2946999999999997</v>
      </c>
      <c r="E2761" s="170">
        <v>9.4000000000000004E-3</v>
      </c>
      <c r="G2761" s="170">
        <v>0.14599999999999999</v>
      </c>
      <c r="I2761">
        <v>9.4</v>
      </c>
      <c r="J2761">
        <v>2761</v>
      </c>
    </row>
    <row r="2762" spans="1:10">
      <c r="A2762" s="120">
        <v>41113</v>
      </c>
      <c r="B2762">
        <v>4.2946999999999997</v>
      </c>
      <c r="C2762">
        <v>9.4237000000000002</v>
      </c>
      <c r="E2762" s="170">
        <v>7.1999999999999998E-3</v>
      </c>
      <c r="G2762" s="170">
        <v>0.14699999999999999</v>
      </c>
      <c r="I2762">
        <v>9.4</v>
      </c>
      <c r="J2762">
        <v>2762</v>
      </c>
    </row>
    <row r="2763" spans="1:10">
      <c r="A2763" s="120">
        <v>41114</v>
      </c>
      <c r="B2763">
        <v>4.2946999999999997</v>
      </c>
      <c r="C2763">
        <v>9.3841999999999999</v>
      </c>
      <c r="E2763" s="170">
        <v>7.1999999999999998E-3</v>
      </c>
      <c r="G2763" s="170">
        <v>0.14699999999999999</v>
      </c>
      <c r="I2763">
        <v>9.4</v>
      </c>
      <c r="J2763">
        <v>2763</v>
      </c>
    </row>
    <row r="2764" spans="1:10">
      <c r="A2764" s="120">
        <v>41115</v>
      </c>
      <c r="B2764">
        <v>4.2946999999999997</v>
      </c>
      <c r="C2764">
        <v>9.4763000000000002</v>
      </c>
      <c r="D2764" s="170">
        <v>7.1999999999999998E-3</v>
      </c>
      <c r="E2764" s="170">
        <v>7.1999999999999998E-3</v>
      </c>
      <c r="F2764" s="170">
        <v>0.14699999999999999</v>
      </c>
      <c r="G2764" s="170">
        <v>0.14699999999999999</v>
      </c>
      <c r="I2764">
        <v>9.4</v>
      </c>
      <c r="J2764">
        <v>2764</v>
      </c>
    </row>
    <row r="2765" spans="1:10">
      <c r="A2765" s="120">
        <v>41116</v>
      </c>
      <c r="B2765">
        <v>4.2946999999999997</v>
      </c>
      <c r="C2765">
        <v>9.4342000000000006</v>
      </c>
      <c r="D2765" s="170">
        <v>-2.8E-3</v>
      </c>
      <c r="E2765" s="170">
        <v>-2.8E-3</v>
      </c>
      <c r="F2765" s="170">
        <v>0.14699999999999999</v>
      </c>
      <c r="G2765" s="170">
        <v>0.14699999999999999</v>
      </c>
      <c r="I2765">
        <v>9.4</v>
      </c>
      <c r="J2765">
        <v>2765</v>
      </c>
    </row>
    <row r="2766" spans="1:10">
      <c r="A2766" s="120">
        <v>41117</v>
      </c>
      <c r="B2766">
        <v>4.2946999999999997</v>
      </c>
      <c r="C2766">
        <v>9.4253</v>
      </c>
      <c r="D2766" s="170">
        <v>1.8E-3</v>
      </c>
      <c r="E2766" s="170">
        <v>1.8E-3</v>
      </c>
      <c r="F2766" s="170">
        <v>0.14699999999999999</v>
      </c>
      <c r="G2766" s="170">
        <v>0.14699999999999999</v>
      </c>
      <c r="I2766">
        <v>9.4</v>
      </c>
      <c r="J2766">
        <v>2766</v>
      </c>
    </row>
    <row r="2767" spans="1:10">
      <c r="A2767" s="120">
        <v>41118</v>
      </c>
      <c r="B2767">
        <v>4.2946999999999997</v>
      </c>
      <c r="E2767" s="170">
        <v>1.8E-3</v>
      </c>
      <c r="G2767" s="170">
        <v>0.14699999999999999</v>
      </c>
      <c r="I2767">
        <v>9.39</v>
      </c>
      <c r="J2767">
        <v>2767</v>
      </c>
    </row>
    <row r="2768" spans="1:10">
      <c r="A2768" s="120">
        <v>41119</v>
      </c>
      <c r="B2768">
        <v>4.2946999999999997</v>
      </c>
      <c r="E2768" s="170">
        <v>1.8E-3</v>
      </c>
      <c r="G2768" s="170">
        <v>0.14699999999999999</v>
      </c>
      <c r="I2768">
        <v>9.39</v>
      </c>
      <c r="J2768">
        <v>2768</v>
      </c>
    </row>
    <row r="2769" spans="1:10">
      <c r="A2769" s="120">
        <v>41120</v>
      </c>
      <c r="B2769">
        <v>4.2946999999999997</v>
      </c>
      <c r="C2769">
        <v>9.4253</v>
      </c>
      <c r="E2769" s="170">
        <v>1.2500000000000001E-2</v>
      </c>
      <c r="G2769" s="170">
        <v>0.14599999999999999</v>
      </c>
      <c r="I2769">
        <v>9.39</v>
      </c>
      <c r="J2769">
        <v>2769</v>
      </c>
    </row>
    <row r="2770" spans="1:10">
      <c r="A2770" s="120">
        <v>41121</v>
      </c>
      <c r="B2770">
        <v>4.2946999999999997</v>
      </c>
      <c r="C2770">
        <v>9.4253</v>
      </c>
      <c r="E2770" s="170">
        <v>1.2500000000000001E-2</v>
      </c>
      <c r="G2770" s="170">
        <v>0.14599999999999999</v>
      </c>
      <c r="H2770" s="170">
        <v>0.19400000000000001</v>
      </c>
      <c r="I2770">
        <v>9.39</v>
      </c>
      <c r="J2770">
        <v>2770</v>
      </c>
    </row>
    <row r="2771" spans="1:10">
      <c r="A2771" s="120">
        <v>41122</v>
      </c>
      <c r="B2771">
        <v>4.2946999999999997</v>
      </c>
      <c r="C2771">
        <v>9.4253</v>
      </c>
      <c r="D2771" s="170">
        <v>1.2500000000000001E-2</v>
      </c>
      <c r="E2771" s="170">
        <v>1.2500000000000001E-2</v>
      </c>
      <c r="F2771" s="170">
        <v>0.14599999999999999</v>
      </c>
      <c r="G2771" s="170">
        <v>0.14599999999999999</v>
      </c>
      <c r="I2771">
        <v>9.39</v>
      </c>
      <c r="J2771">
        <v>2771</v>
      </c>
    </row>
    <row r="2772" spans="1:10">
      <c r="A2772" s="120">
        <v>41123</v>
      </c>
      <c r="B2772">
        <v>4.2946999999999997</v>
      </c>
      <c r="C2772">
        <v>9.4253</v>
      </c>
      <c r="D2772" s="170">
        <v>1.4500000000000001E-2</v>
      </c>
      <c r="E2772" s="170">
        <v>1.4500000000000001E-2</v>
      </c>
      <c r="F2772" s="170">
        <v>0.156</v>
      </c>
      <c r="G2772" s="170">
        <v>0.156</v>
      </c>
      <c r="I2772">
        <v>9.4</v>
      </c>
      <c r="J2772">
        <v>2772</v>
      </c>
    </row>
    <row r="2773" spans="1:10">
      <c r="A2773" s="120">
        <v>41124</v>
      </c>
      <c r="B2773">
        <v>4.2946999999999997</v>
      </c>
      <c r="C2773">
        <v>9.4253</v>
      </c>
      <c r="D2773" s="170">
        <v>1.4800000000000001E-2</v>
      </c>
      <c r="E2773" s="170">
        <v>1.4800000000000001E-2</v>
      </c>
      <c r="F2773" s="170">
        <v>0.14399999999999999</v>
      </c>
      <c r="G2773" s="170">
        <v>0.14399999999999999</v>
      </c>
      <c r="I2773">
        <v>9.4</v>
      </c>
      <c r="J2773">
        <v>2773</v>
      </c>
    </row>
    <row r="2774" spans="1:10">
      <c r="A2774" s="120">
        <v>41125</v>
      </c>
      <c r="B2774">
        <v>4.2946999999999997</v>
      </c>
      <c r="E2774" s="170">
        <v>1.4800000000000001E-2</v>
      </c>
      <c r="G2774" s="170">
        <v>0.14399999999999999</v>
      </c>
      <c r="I2774">
        <v>9.4</v>
      </c>
      <c r="J2774">
        <v>2774</v>
      </c>
    </row>
    <row r="2775" spans="1:10">
      <c r="A2775" s="120">
        <v>41126</v>
      </c>
      <c r="B2775">
        <v>4.2946999999999997</v>
      </c>
      <c r="E2775" s="170">
        <v>1.4800000000000001E-2</v>
      </c>
      <c r="G2775" s="170">
        <v>0.14399999999999999</v>
      </c>
      <c r="I2775">
        <v>9.41</v>
      </c>
      <c r="J2775">
        <v>2775</v>
      </c>
    </row>
    <row r="2776" spans="1:10">
      <c r="A2776" s="120">
        <v>41127</v>
      </c>
      <c r="B2776">
        <v>4.2946999999999997</v>
      </c>
      <c r="C2776">
        <v>9.43</v>
      </c>
      <c r="E2776" s="170">
        <v>1.4800000000000001E-2</v>
      </c>
      <c r="G2776" s="170">
        <v>0.14399999999999999</v>
      </c>
      <c r="I2776">
        <v>9.41</v>
      </c>
      <c r="J2776">
        <v>2776</v>
      </c>
    </row>
    <row r="2777" spans="1:10">
      <c r="A2777" s="120">
        <v>41128</v>
      </c>
      <c r="B2777">
        <v>4.2946999999999997</v>
      </c>
      <c r="E2777" s="170">
        <v>1.4800000000000001E-2</v>
      </c>
      <c r="G2777" s="170">
        <v>0.14799999999999999</v>
      </c>
      <c r="I2777">
        <v>9.41</v>
      </c>
      <c r="J2777">
        <v>2777</v>
      </c>
    </row>
    <row r="2778" spans="1:10">
      <c r="A2778" s="120">
        <v>41129</v>
      </c>
      <c r="B2778">
        <v>4.2946999999999997</v>
      </c>
      <c r="E2778" t="e">
        <v>#DIV/0!</v>
      </c>
      <c r="G2778" s="170">
        <v>0.14799999999999999</v>
      </c>
      <c r="I2778">
        <v>9.41</v>
      </c>
      <c r="J2778">
        <v>2778</v>
      </c>
    </row>
    <row r="2779" spans="1:10">
      <c r="A2779" s="120">
        <v>41130</v>
      </c>
      <c r="B2779">
        <v>4.2946999999999997</v>
      </c>
      <c r="E2779" t="e">
        <v>#DIV/0!</v>
      </c>
      <c r="G2779" s="170">
        <v>0.15</v>
      </c>
      <c r="I2779">
        <v>9.41</v>
      </c>
      <c r="J2779">
        <v>2779</v>
      </c>
    </row>
    <row r="2780" spans="1:10">
      <c r="A2780" s="120">
        <v>41131</v>
      </c>
      <c r="B2780">
        <v>4.2946999999999997</v>
      </c>
      <c r="E2780" t="e">
        <v>#DIV/0!</v>
      </c>
      <c r="G2780" s="170">
        <v>0.14399999999999999</v>
      </c>
      <c r="I2780">
        <v>9.41</v>
      </c>
      <c r="J2780">
        <v>2780</v>
      </c>
    </row>
    <row r="2781" spans="1:10">
      <c r="A2781" s="120">
        <v>41132</v>
      </c>
      <c r="B2781">
        <v>4.2946999999999997</v>
      </c>
      <c r="E2781" t="e">
        <v>#DIV/0!</v>
      </c>
      <c r="G2781" t="e">
        <v>#DIV/0!</v>
      </c>
      <c r="I2781">
        <v>9.4</v>
      </c>
      <c r="J2781">
        <v>2781</v>
      </c>
    </row>
    <row r="2782" spans="1:10">
      <c r="A2782" s="120">
        <v>41133</v>
      </c>
      <c r="B2782">
        <v>4.2946999999999997</v>
      </c>
      <c r="E2782" t="e">
        <v>#DIV/0!</v>
      </c>
      <c r="G2782" s="170">
        <v>0.246</v>
      </c>
      <c r="I2782">
        <v>9.4</v>
      </c>
      <c r="J2782">
        <v>2782</v>
      </c>
    </row>
    <row r="2783" spans="1:10">
      <c r="A2783" s="120">
        <v>41134</v>
      </c>
      <c r="B2783">
        <v>4.2946999999999997</v>
      </c>
      <c r="E2783" t="e">
        <v>#DIV/0!</v>
      </c>
      <c r="G2783" s="170">
        <v>0.246</v>
      </c>
      <c r="I2783">
        <v>9.41</v>
      </c>
      <c r="J2783">
        <v>2783</v>
      </c>
    </row>
    <row r="2784" spans="1:10">
      <c r="A2784" s="120">
        <v>41135</v>
      </c>
      <c r="B2784">
        <v>4.2946999999999997</v>
      </c>
      <c r="E2784" t="e">
        <v>#DIV/0!</v>
      </c>
      <c r="G2784" s="170">
        <v>0.246</v>
      </c>
      <c r="I2784">
        <v>9.41</v>
      </c>
      <c r="J2784">
        <v>2784</v>
      </c>
    </row>
    <row r="2785" spans="1:10">
      <c r="A2785" s="120">
        <v>41136</v>
      </c>
      <c r="B2785">
        <v>4.2946999999999997</v>
      </c>
      <c r="E2785" s="170">
        <v>0.14860000000000001</v>
      </c>
      <c r="G2785" s="170">
        <v>0.245</v>
      </c>
      <c r="I2785">
        <v>9.41</v>
      </c>
      <c r="J2785">
        <v>2785</v>
      </c>
    </row>
    <row r="2786" spans="1:10">
      <c r="A2786" s="120">
        <v>41137</v>
      </c>
      <c r="B2786">
        <v>4.2946999999999997</v>
      </c>
      <c r="E2786" s="170">
        <v>0.14860000000000001</v>
      </c>
      <c r="G2786" s="170">
        <v>0.246</v>
      </c>
      <c r="I2786">
        <v>9.41</v>
      </c>
      <c r="J2786">
        <v>2786</v>
      </c>
    </row>
    <row r="2787" spans="1:10">
      <c r="A2787" s="120">
        <v>41138</v>
      </c>
      <c r="B2787">
        <v>4.2946999999999997</v>
      </c>
      <c r="E2787" s="170">
        <v>0.14860000000000001</v>
      </c>
      <c r="G2787" s="170">
        <v>0.246</v>
      </c>
      <c r="I2787">
        <v>9.41</v>
      </c>
      <c r="J2787">
        <v>2787</v>
      </c>
    </row>
    <row r="2788" spans="1:10">
      <c r="A2788" s="120">
        <v>41139</v>
      </c>
      <c r="B2788">
        <v>4.2946999999999997</v>
      </c>
      <c r="E2788" s="170">
        <v>0.14860000000000001</v>
      </c>
      <c r="G2788" s="170">
        <v>0.246</v>
      </c>
      <c r="I2788">
        <v>9.42</v>
      </c>
      <c r="J2788">
        <v>2788</v>
      </c>
    </row>
    <row r="2789" spans="1:10">
      <c r="A2789" s="120">
        <v>41140</v>
      </c>
      <c r="B2789">
        <v>4.2946999999999997</v>
      </c>
      <c r="C2789">
        <v>10.7088</v>
      </c>
      <c r="D2789" s="170">
        <v>0.14860000000000001</v>
      </c>
      <c r="E2789" s="170">
        <v>0.14860000000000001</v>
      </c>
      <c r="F2789" s="170">
        <v>0.246</v>
      </c>
      <c r="G2789" s="170">
        <v>0.246</v>
      </c>
      <c r="I2789">
        <v>9.52</v>
      </c>
      <c r="J2789">
        <v>2789</v>
      </c>
    </row>
    <row r="2790" spans="1:10">
      <c r="A2790" s="120">
        <v>41141</v>
      </c>
      <c r="B2790">
        <v>4.2946999999999997</v>
      </c>
      <c r="C2790">
        <v>10.7088</v>
      </c>
      <c r="E2790" s="170">
        <v>0.14860000000000001</v>
      </c>
      <c r="G2790" s="170">
        <v>0.246</v>
      </c>
      <c r="I2790">
        <v>9.6199999999999992</v>
      </c>
      <c r="J2790">
        <v>2790</v>
      </c>
    </row>
    <row r="2791" spans="1:10">
      <c r="A2791" s="120">
        <v>41142</v>
      </c>
      <c r="B2791">
        <v>4.2946999999999997</v>
      </c>
      <c r="C2791">
        <v>10.7088</v>
      </c>
      <c r="E2791" s="170">
        <v>0.1396</v>
      </c>
      <c r="G2791" s="170">
        <v>0.24399999999999999</v>
      </c>
      <c r="I2791">
        <v>9.6999999999999993</v>
      </c>
      <c r="J2791">
        <v>2791</v>
      </c>
    </row>
    <row r="2792" spans="1:10">
      <c r="A2792" s="120">
        <v>41143</v>
      </c>
      <c r="B2792">
        <v>4.2946999999999997</v>
      </c>
      <c r="C2792">
        <v>10.6912</v>
      </c>
      <c r="D2792" s="170">
        <v>0.1396</v>
      </c>
      <c r="E2792" s="170">
        <v>0.1396</v>
      </c>
      <c r="F2792" s="170">
        <v>0.24399999999999999</v>
      </c>
      <c r="G2792" s="170">
        <v>0.24399999999999999</v>
      </c>
      <c r="I2792">
        <v>9.77</v>
      </c>
      <c r="J2792">
        <v>2792</v>
      </c>
    </row>
    <row r="2793" spans="1:10">
      <c r="A2793" s="120">
        <v>41144</v>
      </c>
      <c r="B2793">
        <v>4.2946999999999997</v>
      </c>
      <c r="C2793">
        <v>10.661799999999999</v>
      </c>
      <c r="D2793" s="170">
        <v>0.14119999999999999</v>
      </c>
      <c r="E2793" s="170">
        <v>0.14119999999999999</v>
      </c>
      <c r="F2793" s="170">
        <v>0.26900000000000002</v>
      </c>
      <c r="G2793" s="170">
        <v>0.26900000000000002</v>
      </c>
      <c r="I2793">
        <v>9.85</v>
      </c>
      <c r="J2793">
        <v>2793</v>
      </c>
    </row>
    <row r="2794" spans="1:10">
      <c r="A2794" s="120">
        <v>41145</v>
      </c>
      <c r="B2794">
        <v>4.2946999999999997</v>
      </c>
      <c r="C2794">
        <v>10.65</v>
      </c>
      <c r="D2794" s="170">
        <v>0.12889999999999999</v>
      </c>
      <c r="E2794" s="170">
        <v>0.12889999999999999</v>
      </c>
      <c r="F2794" s="170">
        <v>0.25600000000000001</v>
      </c>
      <c r="G2794" s="170">
        <v>0.25600000000000001</v>
      </c>
      <c r="I2794">
        <v>9.93</v>
      </c>
      <c r="J2794">
        <v>2794</v>
      </c>
    </row>
    <row r="2795" spans="1:10">
      <c r="A2795" s="120">
        <v>41146</v>
      </c>
      <c r="B2795">
        <v>4.2946999999999997</v>
      </c>
      <c r="E2795" s="170">
        <v>0.12889999999999999</v>
      </c>
      <c r="G2795" s="170">
        <v>0.25600000000000001</v>
      </c>
      <c r="I2795">
        <v>9.9700000000000006</v>
      </c>
      <c r="J2795">
        <v>2795</v>
      </c>
    </row>
    <row r="2796" spans="1:10">
      <c r="A2796" s="120">
        <v>41147</v>
      </c>
      <c r="B2796">
        <v>4.2946999999999997</v>
      </c>
      <c r="E2796" s="170">
        <v>0.12889999999999999</v>
      </c>
      <c r="G2796" s="170">
        <v>0.25600000000000001</v>
      </c>
      <c r="I2796">
        <v>10.01</v>
      </c>
      <c r="J2796">
        <v>2796</v>
      </c>
    </row>
    <row r="2797" spans="1:10">
      <c r="A2797" s="120">
        <v>41148</v>
      </c>
      <c r="B2797">
        <v>4.2946999999999997</v>
      </c>
      <c r="C2797">
        <v>10.6912</v>
      </c>
      <c r="E2797" s="170">
        <v>0.23469999999999999</v>
      </c>
      <c r="G2797" s="170">
        <v>0.372</v>
      </c>
      <c r="I2797">
        <v>10.11</v>
      </c>
      <c r="J2797">
        <v>2797</v>
      </c>
    </row>
    <row r="2798" spans="1:10">
      <c r="A2798" s="120">
        <v>41149</v>
      </c>
      <c r="B2798">
        <v>4.2946999999999997</v>
      </c>
      <c r="C2798">
        <v>11.5854</v>
      </c>
      <c r="E2798" s="170">
        <v>0.23469999999999999</v>
      </c>
      <c r="G2798" s="170">
        <v>0.372</v>
      </c>
      <c r="I2798">
        <v>10.210000000000001</v>
      </c>
      <c r="J2798">
        <v>2798</v>
      </c>
    </row>
    <row r="2799" spans="1:10">
      <c r="A2799" s="120">
        <v>41150</v>
      </c>
      <c r="B2799">
        <v>4.2946999999999997</v>
      </c>
      <c r="C2799">
        <v>11.5854</v>
      </c>
      <c r="D2799" s="170">
        <v>0.23469999999999999</v>
      </c>
      <c r="E2799" s="170">
        <v>0.23469999999999999</v>
      </c>
      <c r="F2799" s="170">
        <v>0.372</v>
      </c>
      <c r="G2799" s="170">
        <v>0.372</v>
      </c>
      <c r="I2799">
        <v>10.3</v>
      </c>
      <c r="J2799">
        <v>2799</v>
      </c>
    </row>
    <row r="2800" spans="1:10">
      <c r="A2800" s="120">
        <v>41151</v>
      </c>
      <c r="B2800">
        <v>4.2946999999999997</v>
      </c>
      <c r="C2800">
        <v>11.591799999999999</v>
      </c>
      <c r="D2800" s="170">
        <v>0.23530000000000001</v>
      </c>
      <c r="E2800" s="170">
        <v>0.23530000000000001</v>
      </c>
      <c r="F2800" s="170">
        <v>0.377</v>
      </c>
      <c r="G2800" s="170">
        <v>0.377</v>
      </c>
      <c r="I2800">
        <v>10.45</v>
      </c>
      <c r="J2800">
        <v>2800</v>
      </c>
    </row>
    <row r="2801" spans="1:10">
      <c r="A2801" s="120">
        <v>41152</v>
      </c>
      <c r="B2801">
        <v>4.2946999999999997</v>
      </c>
      <c r="C2801">
        <v>11.547499999999999</v>
      </c>
      <c r="D2801" s="170">
        <v>0.2306</v>
      </c>
      <c r="E2801" s="170">
        <v>0.2306</v>
      </c>
      <c r="F2801" s="170">
        <v>0.37</v>
      </c>
      <c r="G2801" s="170">
        <v>0.37</v>
      </c>
      <c r="H2801" s="170">
        <v>0.1857</v>
      </c>
      <c r="I2801">
        <v>10.59</v>
      </c>
      <c r="J2801">
        <v>2801</v>
      </c>
    </row>
    <row r="2802" spans="1:10">
      <c r="A2802" s="120">
        <v>41153</v>
      </c>
      <c r="B2802">
        <v>4.2946999999999997</v>
      </c>
      <c r="E2802" s="170">
        <v>0.2306</v>
      </c>
      <c r="G2802" s="170">
        <v>0.37</v>
      </c>
      <c r="I2802">
        <v>10.67</v>
      </c>
      <c r="J2802">
        <v>2802</v>
      </c>
    </row>
    <row r="2803" spans="1:10">
      <c r="A2803" s="120">
        <v>41154</v>
      </c>
      <c r="B2803">
        <v>4.2946999999999997</v>
      </c>
      <c r="E2803" s="170">
        <v>0.2306</v>
      </c>
      <c r="G2803" s="170">
        <v>0.37</v>
      </c>
      <c r="I2803">
        <v>10.77</v>
      </c>
      <c r="J2803">
        <v>2803</v>
      </c>
    </row>
    <row r="2804" spans="1:10">
      <c r="A2804" s="120">
        <v>41155</v>
      </c>
      <c r="B2804">
        <v>4.2946999999999997</v>
      </c>
      <c r="C2804">
        <v>11.4031</v>
      </c>
      <c r="E2804" s="170">
        <v>0.21529999999999999</v>
      </c>
      <c r="G2804" s="170">
        <v>0.35699999999999998</v>
      </c>
      <c r="I2804">
        <v>10.92</v>
      </c>
      <c r="J2804">
        <v>2804</v>
      </c>
    </row>
    <row r="2805" spans="1:10">
      <c r="A2805" s="120">
        <v>41156</v>
      </c>
      <c r="B2805">
        <v>4.2946999999999997</v>
      </c>
      <c r="C2805">
        <v>11.4094</v>
      </c>
      <c r="E2805" s="170">
        <v>0.21529999999999999</v>
      </c>
      <c r="G2805" s="170">
        <v>0.35699999999999998</v>
      </c>
      <c r="I2805">
        <v>10.96</v>
      </c>
      <c r="J2805">
        <v>2805</v>
      </c>
    </row>
    <row r="2806" spans="1:10">
      <c r="A2806" s="120">
        <v>41157</v>
      </c>
      <c r="B2806">
        <v>4.2946999999999997</v>
      </c>
      <c r="C2806">
        <v>11.4094</v>
      </c>
      <c r="D2806" s="170">
        <v>0.21529999999999999</v>
      </c>
      <c r="E2806" s="170">
        <v>0.21529999999999999</v>
      </c>
      <c r="F2806" s="170">
        <v>0.35699999999999998</v>
      </c>
      <c r="G2806" s="170">
        <v>0.35699999999999998</v>
      </c>
      <c r="I2806">
        <v>10.99</v>
      </c>
      <c r="J2806">
        <v>2806</v>
      </c>
    </row>
    <row r="2807" spans="1:10">
      <c r="A2807" s="120">
        <v>41158</v>
      </c>
      <c r="B2807">
        <v>4.2946999999999997</v>
      </c>
      <c r="C2807">
        <v>11.296900000000001</v>
      </c>
      <c r="E2807" s="170">
        <v>0.21529999999999999</v>
      </c>
      <c r="F2807" s="170">
        <v>0.33800000000000002</v>
      </c>
      <c r="G2807" s="170">
        <v>0.33800000000000002</v>
      </c>
      <c r="I2807">
        <v>11.11</v>
      </c>
      <c r="J2807">
        <v>2807</v>
      </c>
    </row>
    <row r="2808" spans="1:10">
      <c r="A2808" s="120">
        <v>41159</v>
      </c>
      <c r="B2808">
        <v>4.2946999999999997</v>
      </c>
      <c r="C2808">
        <v>11.2219</v>
      </c>
      <c r="E2808" s="170">
        <v>0.21529999999999999</v>
      </c>
      <c r="F2808" s="170">
        <v>0.32900000000000001</v>
      </c>
      <c r="G2808" s="170">
        <v>0.32900000000000001</v>
      </c>
      <c r="I2808">
        <v>11.12</v>
      </c>
      <c r="J2808">
        <v>2808</v>
      </c>
    </row>
    <row r="2809" spans="1:10">
      <c r="A2809" s="120">
        <v>41160</v>
      </c>
      <c r="B2809">
        <v>4.2946999999999997</v>
      </c>
      <c r="E2809" s="170">
        <v>0.21529999999999999</v>
      </c>
      <c r="G2809" s="170">
        <v>0.32900000000000001</v>
      </c>
      <c r="I2809">
        <v>11.12</v>
      </c>
      <c r="J2809">
        <v>2809</v>
      </c>
    </row>
    <row r="2810" spans="1:10">
      <c r="A2810" s="120">
        <v>41161</v>
      </c>
      <c r="B2810">
        <v>4.2946999999999997</v>
      </c>
      <c r="E2810" s="170">
        <v>0.21529999999999999</v>
      </c>
      <c r="G2810" s="170">
        <v>0.32900000000000001</v>
      </c>
      <c r="I2810">
        <v>11.12</v>
      </c>
      <c r="J2810">
        <v>2810</v>
      </c>
    </row>
    <row r="2811" spans="1:10">
      <c r="A2811" s="120">
        <v>41162</v>
      </c>
      <c r="B2811">
        <v>4.2946999999999997</v>
      </c>
      <c r="C2811">
        <v>11.2531</v>
      </c>
      <c r="E2811" t="e">
        <v>#DIV/0!</v>
      </c>
      <c r="G2811" s="170">
        <v>0.32200000000000001</v>
      </c>
      <c r="I2811">
        <v>11.12</v>
      </c>
      <c r="J2811">
        <v>2811</v>
      </c>
    </row>
    <row r="2812" spans="1:10">
      <c r="A2812" s="120">
        <v>41163</v>
      </c>
      <c r="B2812">
        <v>4.2946999999999997</v>
      </c>
      <c r="C2812">
        <v>11.2531</v>
      </c>
      <c r="E2812" t="e">
        <v>#DIV/0!</v>
      </c>
      <c r="G2812" s="170">
        <v>0.32200000000000001</v>
      </c>
      <c r="I2812">
        <v>11.13</v>
      </c>
      <c r="J2812">
        <v>2812</v>
      </c>
    </row>
    <row r="2813" spans="1:10">
      <c r="A2813" s="120">
        <v>41164</v>
      </c>
      <c r="B2813">
        <v>4.2946999999999997</v>
      </c>
      <c r="C2813">
        <v>11.265599999999999</v>
      </c>
      <c r="E2813" t="e">
        <v>#DIV/0!</v>
      </c>
      <c r="F2813" s="170">
        <v>0.32200000000000001</v>
      </c>
      <c r="G2813" s="170">
        <v>0.32200000000000001</v>
      </c>
      <c r="I2813">
        <v>11.14</v>
      </c>
      <c r="J2813">
        <v>2813</v>
      </c>
    </row>
    <row r="2814" spans="1:10">
      <c r="A2814" s="120">
        <v>41165</v>
      </c>
      <c r="B2814">
        <v>4.2946999999999997</v>
      </c>
      <c r="C2814">
        <v>11.265599999999999</v>
      </c>
      <c r="E2814" t="e">
        <v>#DIV/0!</v>
      </c>
      <c r="F2814" s="170">
        <v>0.317</v>
      </c>
      <c r="G2814" s="170">
        <v>0.317</v>
      </c>
      <c r="I2814">
        <v>11.15</v>
      </c>
      <c r="J2814">
        <v>2814</v>
      </c>
    </row>
    <row r="2815" spans="1:10">
      <c r="A2815" s="120">
        <v>41166</v>
      </c>
      <c r="B2815">
        <v>4.2946999999999997</v>
      </c>
      <c r="C2815">
        <v>11.5374</v>
      </c>
      <c r="E2815" s="170">
        <v>8.4900000000000003E-2</v>
      </c>
      <c r="F2815" s="170">
        <v>0.33800000000000002</v>
      </c>
      <c r="G2815" s="170">
        <v>0.33800000000000002</v>
      </c>
      <c r="I2815">
        <v>11.16</v>
      </c>
      <c r="J2815">
        <v>2815</v>
      </c>
    </row>
    <row r="2816" spans="1:10">
      <c r="A2816" s="120">
        <v>41167</v>
      </c>
      <c r="B2816">
        <v>4.2946999999999997</v>
      </c>
      <c r="E2816" s="170">
        <v>8.4900000000000003E-2</v>
      </c>
      <c r="G2816" s="170">
        <v>0.33800000000000002</v>
      </c>
      <c r="I2816">
        <v>11.16</v>
      </c>
      <c r="J2816">
        <v>2816</v>
      </c>
    </row>
    <row r="2817" spans="1:10">
      <c r="A2817" s="120">
        <v>41168</v>
      </c>
      <c r="B2817">
        <v>4.2946999999999997</v>
      </c>
      <c r="E2817" s="170">
        <v>8.4900000000000003E-2</v>
      </c>
      <c r="G2817" s="170">
        <v>0.33800000000000002</v>
      </c>
      <c r="I2817">
        <v>11.16</v>
      </c>
      <c r="J2817">
        <v>2817</v>
      </c>
    </row>
    <row r="2818" spans="1:10">
      <c r="A2818" s="120">
        <v>41169</v>
      </c>
      <c r="B2818">
        <v>4.2946999999999997</v>
      </c>
      <c r="C2818">
        <v>11.601900000000001</v>
      </c>
      <c r="E2818" s="170">
        <v>8.4900000000000003E-2</v>
      </c>
      <c r="G2818" s="170">
        <v>0.48899999999999999</v>
      </c>
      <c r="I2818">
        <v>11.18</v>
      </c>
      <c r="J2818">
        <v>2818</v>
      </c>
    </row>
    <row r="2819" spans="1:10">
      <c r="A2819" s="120">
        <v>41170</v>
      </c>
      <c r="B2819">
        <v>4.2946999999999997</v>
      </c>
      <c r="C2819">
        <v>11.6226</v>
      </c>
      <c r="D2819" s="170">
        <v>8.4900000000000003E-2</v>
      </c>
      <c r="E2819" s="170">
        <v>8.4900000000000003E-2</v>
      </c>
      <c r="G2819" s="170">
        <v>0.48899999999999999</v>
      </c>
      <c r="I2819">
        <v>11.2</v>
      </c>
      <c r="J2819">
        <v>2819</v>
      </c>
    </row>
    <row r="2820" spans="1:10">
      <c r="A2820" s="120">
        <v>41171</v>
      </c>
      <c r="B2820">
        <v>4.2946999999999997</v>
      </c>
      <c r="C2820">
        <v>12.8607</v>
      </c>
      <c r="D2820" s="170">
        <v>0.20050000000000001</v>
      </c>
      <c r="E2820" s="170">
        <v>0.20050000000000001</v>
      </c>
      <c r="F2820" s="170">
        <v>0.48899999999999999</v>
      </c>
      <c r="G2820" s="170">
        <v>0.48899999999999999</v>
      </c>
      <c r="I2820">
        <v>11.3</v>
      </c>
      <c r="J2820">
        <v>2820</v>
      </c>
    </row>
    <row r="2821" spans="1:10">
      <c r="A2821" s="120">
        <v>41172</v>
      </c>
      <c r="B2821">
        <v>4.2946999999999997</v>
      </c>
      <c r="C2821">
        <v>12.846399999999999</v>
      </c>
      <c r="D2821" s="170">
        <v>0.1991</v>
      </c>
      <c r="E2821" s="170">
        <v>0.1991</v>
      </c>
      <c r="F2821" s="170">
        <v>0.47899999999999998</v>
      </c>
      <c r="G2821" s="170">
        <v>0.47899999999999998</v>
      </c>
      <c r="I2821">
        <v>11.39</v>
      </c>
      <c r="J2821">
        <v>2821</v>
      </c>
    </row>
    <row r="2822" spans="1:10">
      <c r="A2822" s="120">
        <v>41173</v>
      </c>
      <c r="B2822">
        <v>4.2946999999999997</v>
      </c>
      <c r="C2822">
        <v>12.3828</v>
      </c>
      <c r="D2822" s="170">
        <v>0.1578</v>
      </c>
      <c r="E2822" s="170">
        <v>0.1578</v>
      </c>
      <c r="F2822" s="170">
        <v>0.41299999999999998</v>
      </c>
      <c r="G2822" s="170">
        <v>0.41299999999999998</v>
      </c>
      <c r="I2822">
        <v>11.46</v>
      </c>
      <c r="J2822">
        <v>2822</v>
      </c>
    </row>
    <row r="2823" spans="1:10">
      <c r="A2823" s="120">
        <v>41174</v>
      </c>
      <c r="B2823">
        <v>4.2946999999999997</v>
      </c>
      <c r="E2823" s="170">
        <v>0.1578</v>
      </c>
      <c r="G2823" s="170">
        <v>0.41299999999999998</v>
      </c>
      <c r="I2823">
        <v>11.5</v>
      </c>
      <c r="J2823">
        <v>2823</v>
      </c>
    </row>
    <row r="2824" spans="1:10">
      <c r="A2824" s="120">
        <v>41175</v>
      </c>
      <c r="B2824">
        <v>4.2946999999999997</v>
      </c>
      <c r="E2824" s="170">
        <v>0.1578</v>
      </c>
      <c r="G2824" s="170">
        <v>0.41299999999999998</v>
      </c>
      <c r="I2824">
        <v>11.54</v>
      </c>
      <c r="J2824">
        <v>2824</v>
      </c>
    </row>
    <row r="2825" spans="1:10">
      <c r="A2825" s="120">
        <v>41176</v>
      </c>
      <c r="B2825">
        <v>4.2946999999999997</v>
      </c>
      <c r="C2825">
        <v>12.417199999999999</v>
      </c>
      <c r="E2825" s="170">
        <v>0.15989999999999999</v>
      </c>
      <c r="G2825" s="170">
        <v>0.41699999999999998</v>
      </c>
      <c r="I2825">
        <v>11.62</v>
      </c>
      <c r="J2825">
        <v>2825</v>
      </c>
    </row>
    <row r="2826" spans="1:10">
      <c r="A2826" s="120">
        <v>41177</v>
      </c>
      <c r="B2826">
        <v>4.2946999999999997</v>
      </c>
      <c r="C2826">
        <v>12.4034</v>
      </c>
      <c r="E2826" s="170">
        <v>0.15989999999999999</v>
      </c>
      <c r="G2826" s="170">
        <v>0.41699999999999998</v>
      </c>
      <c r="I2826">
        <v>11.66</v>
      </c>
      <c r="J2826">
        <v>2826</v>
      </c>
    </row>
    <row r="2827" spans="1:10">
      <c r="A2827" s="120">
        <v>41178</v>
      </c>
      <c r="B2827">
        <v>4.2946999999999997</v>
      </c>
      <c r="C2827">
        <v>12.4055</v>
      </c>
      <c r="D2827" s="170">
        <v>0.15989999999999999</v>
      </c>
      <c r="E2827" s="170">
        <v>0.15989999999999999</v>
      </c>
      <c r="F2827" s="170">
        <v>0.41699999999999998</v>
      </c>
      <c r="G2827" s="170">
        <v>0.41699999999999998</v>
      </c>
      <c r="I2827">
        <v>11.69</v>
      </c>
      <c r="J2827">
        <v>2827</v>
      </c>
    </row>
    <row r="2828" spans="1:10">
      <c r="A2828" s="120">
        <v>41179</v>
      </c>
      <c r="B2828">
        <v>4.2946999999999997</v>
      </c>
      <c r="C2828">
        <v>11.985300000000001</v>
      </c>
      <c r="D2828" s="170">
        <v>3.4099999999999998E-2</v>
      </c>
      <c r="E2828" s="170">
        <v>3.4099999999999998E-2</v>
      </c>
      <c r="F2828" s="170">
        <v>0.38100000000000001</v>
      </c>
      <c r="G2828" s="170">
        <v>0.38100000000000001</v>
      </c>
      <c r="I2828">
        <v>11.75</v>
      </c>
      <c r="J2828">
        <v>2828</v>
      </c>
    </row>
    <row r="2829" spans="1:10">
      <c r="A2829" s="120">
        <v>41180</v>
      </c>
      <c r="B2829">
        <v>4.2946999999999997</v>
      </c>
      <c r="C2829">
        <v>12.003299999999999</v>
      </c>
      <c r="D2829" s="170">
        <v>3.5700000000000003E-2</v>
      </c>
      <c r="E2829" s="170">
        <v>3.5700000000000003E-2</v>
      </c>
      <c r="F2829" s="170">
        <v>0.376</v>
      </c>
      <c r="G2829" s="170">
        <v>0.376</v>
      </c>
      <c r="I2829">
        <v>11.76</v>
      </c>
      <c r="J2829">
        <v>2829</v>
      </c>
    </row>
    <row r="2830" spans="1:10">
      <c r="A2830" s="120">
        <v>41181</v>
      </c>
      <c r="B2830">
        <v>4.2946999999999997</v>
      </c>
      <c r="E2830" s="170">
        <v>3.5700000000000003E-2</v>
      </c>
      <c r="G2830" s="170">
        <v>0.376</v>
      </c>
      <c r="I2830">
        <v>11.77</v>
      </c>
      <c r="J2830">
        <v>2830</v>
      </c>
    </row>
    <row r="2831" spans="1:10">
      <c r="A2831" s="120">
        <v>41182</v>
      </c>
      <c r="B2831">
        <v>4.2946999999999997</v>
      </c>
      <c r="E2831" s="170">
        <v>3.5700000000000003E-2</v>
      </c>
      <c r="G2831" s="170">
        <v>0.376</v>
      </c>
      <c r="H2831" s="170">
        <v>0.19070000000000001</v>
      </c>
      <c r="I2831">
        <v>11.78</v>
      </c>
      <c r="J2831">
        <v>2831</v>
      </c>
    </row>
    <row r="2832" spans="1:10">
      <c r="A2832" s="120">
        <v>41183</v>
      </c>
      <c r="B2832">
        <v>4.2946999999999997</v>
      </c>
      <c r="C2832">
        <v>12.075799999999999</v>
      </c>
      <c r="E2832" s="170">
        <v>5.9900000000000002E-2</v>
      </c>
      <c r="G2832" s="170">
        <v>0.374</v>
      </c>
      <c r="I2832">
        <v>11.81</v>
      </c>
      <c r="J2832">
        <v>2832</v>
      </c>
    </row>
    <row r="2833" spans="1:10">
      <c r="A2833" s="120">
        <v>41184</v>
      </c>
      <c r="B2833">
        <v>4.2946999999999997</v>
      </c>
      <c r="C2833">
        <v>12.080500000000001</v>
      </c>
      <c r="E2833" s="170">
        <v>5.9900000000000002E-2</v>
      </c>
      <c r="G2833" s="170">
        <v>0.374</v>
      </c>
      <c r="I2833">
        <v>11.82</v>
      </c>
      <c r="J2833">
        <v>2833</v>
      </c>
    </row>
    <row r="2834" spans="1:10">
      <c r="A2834" s="120">
        <v>41185</v>
      </c>
      <c r="B2834">
        <v>4.2946999999999997</v>
      </c>
      <c r="C2834">
        <v>12.0906</v>
      </c>
      <c r="D2834" s="170">
        <v>5.9900000000000002E-2</v>
      </c>
      <c r="E2834" s="170">
        <v>5.9900000000000002E-2</v>
      </c>
      <c r="F2834" s="170">
        <v>0.374</v>
      </c>
      <c r="G2834" s="170">
        <v>0.374</v>
      </c>
      <c r="I2834">
        <v>11.83</v>
      </c>
      <c r="J2834">
        <v>2834</v>
      </c>
    </row>
    <row r="2835" spans="1:10">
      <c r="A2835" s="120">
        <v>41186</v>
      </c>
      <c r="B2835">
        <v>4.2946999999999997</v>
      </c>
      <c r="C2835">
        <v>12.085900000000001</v>
      </c>
      <c r="D2835" s="170">
        <v>5.8900000000000001E-2</v>
      </c>
      <c r="E2835" s="170">
        <v>5.8900000000000001E-2</v>
      </c>
      <c r="F2835" s="170">
        <v>0.38</v>
      </c>
      <c r="G2835" s="170">
        <v>0.38</v>
      </c>
      <c r="I2835">
        <v>11.86</v>
      </c>
      <c r="J2835">
        <v>2835</v>
      </c>
    </row>
    <row r="2836" spans="1:10">
      <c r="A2836" s="120">
        <v>41187</v>
      </c>
      <c r="B2836">
        <v>4.2946999999999997</v>
      </c>
      <c r="C2836">
        <v>12.1419</v>
      </c>
      <c r="D2836" s="170">
        <v>6.3799999999999996E-2</v>
      </c>
      <c r="E2836" s="170">
        <v>6.3799999999999996E-2</v>
      </c>
      <c r="F2836" s="170">
        <v>0.36399999999999999</v>
      </c>
      <c r="G2836" s="170">
        <v>0.36399999999999999</v>
      </c>
      <c r="I2836">
        <v>11.89</v>
      </c>
      <c r="J2836">
        <v>2836</v>
      </c>
    </row>
    <row r="2837" spans="1:10">
      <c r="A2837" s="120">
        <v>41188</v>
      </c>
      <c r="B2837">
        <v>4.2946999999999997</v>
      </c>
      <c r="E2837" s="170">
        <v>6.3799999999999996E-2</v>
      </c>
      <c r="G2837" s="170">
        <v>0.36399999999999999</v>
      </c>
      <c r="I2837">
        <v>11.91</v>
      </c>
      <c r="J2837">
        <v>2837</v>
      </c>
    </row>
    <row r="2838" spans="1:10">
      <c r="A2838" s="120">
        <v>41189</v>
      </c>
      <c r="B2838">
        <v>4.2946999999999997</v>
      </c>
      <c r="E2838" s="170">
        <v>6.3799999999999996E-2</v>
      </c>
      <c r="G2838" s="170">
        <v>0.36399999999999999</v>
      </c>
      <c r="I2838">
        <v>11.94</v>
      </c>
      <c r="J2838">
        <v>2838</v>
      </c>
    </row>
    <row r="2839" spans="1:10">
      <c r="A2839" s="120">
        <v>41190</v>
      </c>
      <c r="B2839">
        <v>4.2946999999999997</v>
      </c>
      <c r="C2839">
        <v>12.151999999999999</v>
      </c>
      <c r="E2839" s="170">
        <v>8.1299999999999997E-2</v>
      </c>
      <c r="G2839" s="170">
        <v>0.38</v>
      </c>
      <c r="I2839">
        <v>11.99</v>
      </c>
      <c r="J2839">
        <v>2839</v>
      </c>
    </row>
    <row r="2840" spans="1:10">
      <c r="A2840" s="120">
        <v>41191</v>
      </c>
      <c r="B2840">
        <v>4.2946999999999997</v>
      </c>
      <c r="C2840">
        <v>12.145300000000001</v>
      </c>
      <c r="E2840" s="170">
        <v>8.1299999999999997E-2</v>
      </c>
      <c r="G2840" s="170">
        <v>0.38</v>
      </c>
      <c r="I2840">
        <v>11.99</v>
      </c>
      <c r="J2840">
        <v>2840</v>
      </c>
    </row>
    <row r="2841" spans="1:10">
      <c r="A2841" s="120">
        <v>41192</v>
      </c>
      <c r="B2841">
        <v>4.2946999999999997</v>
      </c>
      <c r="C2841">
        <v>12.1723</v>
      </c>
      <c r="D2841" s="170">
        <v>8.1299999999999997E-2</v>
      </c>
      <c r="E2841" s="170">
        <v>8.1299999999999997E-2</v>
      </c>
      <c r="F2841" s="170">
        <v>0.38</v>
      </c>
      <c r="G2841" s="170">
        <v>0.38</v>
      </c>
      <c r="I2841">
        <v>12</v>
      </c>
      <c r="J2841">
        <v>2841</v>
      </c>
    </row>
    <row r="2842" spans="1:10">
      <c r="A2842" s="120">
        <v>41193</v>
      </c>
      <c r="B2842">
        <v>4.2946999999999997</v>
      </c>
      <c r="C2842">
        <v>12.1723</v>
      </c>
      <c r="D2842" s="170">
        <v>8.1299999999999997E-2</v>
      </c>
      <c r="E2842" s="170">
        <v>8.1299999999999997E-2</v>
      </c>
      <c r="F2842" s="170">
        <v>0.38</v>
      </c>
      <c r="G2842" s="170">
        <v>0.38</v>
      </c>
      <c r="I2842">
        <v>12.04</v>
      </c>
      <c r="J2842">
        <v>2842</v>
      </c>
    </row>
    <row r="2843" spans="1:10">
      <c r="A2843" s="120">
        <v>41194</v>
      </c>
      <c r="B2843">
        <v>4.2946999999999997</v>
      </c>
      <c r="C2843">
        <v>12.1554</v>
      </c>
      <c r="D2843" s="170">
        <v>7.8600000000000003E-2</v>
      </c>
      <c r="E2843" s="170">
        <v>7.8600000000000003E-2</v>
      </c>
      <c r="F2843" s="170">
        <v>0.378</v>
      </c>
      <c r="G2843" s="170">
        <v>0.378</v>
      </c>
      <c r="I2843">
        <v>12.08</v>
      </c>
      <c r="J2843">
        <v>2843</v>
      </c>
    </row>
    <row r="2844" spans="1:10">
      <c r="A2844" s="120">
        <v>41195</v>
      </c>
      <c r="B2844">
        <v>4.2946999999999997</v>
      </c>
      <c r="E2844" s="170">
        <v>7.8600000000000003E-2</v>
      </c>
      <c r="G2844" s="170">
        <v>0.378</v>
      </c>
      <c r="I2844">
        <v>12.12</v>
      </c>
      <c r="J2844">
        <v>2844</v>
      </c>
    </row>
    <row r="2845" spans="1:10">
      <c r="A2845" s="120">
        <v>41196</v>
      </c>
      <c r="B2845">
        <v>4.2946999999999997</v>
      </c>
      <c r="E2845" s="170">
        <v>7.8600000000000003E-2</v>
      </c>
      <c r="G2845" s="170">
        <v>0.378</v>
      </c>
      <c r="I2845">
        <v>12.16</v>
      </c>
      <c r="J2845">
        <v>2845</v>
      </c>
    </row>
    <row r="2846" spans="1:10">
      <c r="A2846" s="120">
        <v>41197</v>
      </c>
      <c r="B2846">
        <v>4.2946999999999997</v>
      </c>
      <c r="C2846">
        <v>11.996700000000001</v>
      </c>
      <c r="E2846" s="170">
        <v>0.1022</v>
      </c>
      <c r="G2846" s="170">
        <v>0.51700000000000002</v>
      </c>
      <c r="I2846">
        <v>12.18</v>
      </c>
      <c r="J2846">
        <v>2846</v>
      </c>
    </row>
    <row r="2847" spans="1:10">
      <c r="A2847" s="120">
        <v>41198</v>
      </c>
      <c r="B2847">
        <v>4.2946999999999997</v>
      </c>
      <c r="C2847">
        <v>11.99</v>
      </c>
      <c r="E2847" s="170">
        <v>0.1022</v>
      </c>
      <c r="G2847" s="170">
        <v>0.51700000000000002</v>
      </c>
      <c r="I2847">
        <v>12.17</v>
      </c>
      <c r="J2847">
        <v>2847</v>
      </c>
    </row>
    <row r="2848" spans="1:10">
      <c r="A2848" s="120">
        <v>41199</v>
      </c>
      <c r="B2848">
        <v>4.2946999999999997</v>
      </c>
      <c r="C2848">
        <v>12.848599999999999</v>
      </c>
      <c r="D2848" s="170">
        <v>0.1022</v>
      </c>
      <c r="E2848" s="170">
        <v>0.1022</v>
      </c>
      <c r="F2848" s="170">
        <v>0.51700000000000002</v>
      </c>
      <c r="G2848" s="170">
        <v>0.51700000000000002</v>
      </c>
      <c r="I2848">
        <v>12.2</v>
      </c>
      <c r="J2848">
        <v>2848</v>
      </c>
    </row>
    <row r="2849" spans="1:10">
      <c r="A2849" s="120">
        <v>41200</v>
      </c>
      <c r="B2849">
        <v>4.2946999999999997</v>
      </c>
      <c r="C2849">
        <v>12.8393</v>
      </c>
      <c r="D2849" s="170">
        <v>9.9400000000000002E-2</v>
      </c>
      <c r="E2849" s="170">
        <v>9.9400000000000002E-2</v>
      </c>
      <c r="F2849" s="170">
        <v>0.497</v>
      </c>
      <c r="G2849" s="170">
        <v>0.497</v>
      </c>
      <c r="I2849">
        <v>12.26</v>
      </c>
      <c r="J2849">
        <v>2849</v>
      </c>
    </row>
    <row r="2850" spans="1:10">
      <c r="A2850" s="120">
        <v>41201</v>
      </c>
      <c r="B2850">
        <v>4.2946999999999997</v>
      </c>
      <c r="C2850">
        <v>12.671099999999999</v>
      </c>
      <c r="D2850" s="170">
        <v>-1.9400000000000001E-2</v>
      </c>
      <c r="E2850" s="170">
        <v>-1.9400000000000001E-2</v>
      </c>
      <c r="F2850" s="170">
        <v>0.47899999999999998</v>
      </c>
      <c r="G2850" s="170">
        <v>0.47899999999999998</v>
      </c>
      <c r="I2850">
        <v>12.3</v>
      </c>
      <c r="J2850">
        <v>2850</v>
      </c>
    </row>
    <row r="2851" spans="1:10">
      <c r="A2851" s="120">
        <v>41202</v>
      </c>
      <c r="B2851">
        <v>4.2946999999999997</v>
      </c>
      <c r="E2851" s="170">
        <v>-1.9400000000000001E-2</v>
      </c>
      <c r="G2851" s="170">
        <v>0.47899999999999998</v>
      </c>
      <c r="I2851">
        <v>12.28</v>
      </c>
      <c r="J2851">
        <v>2851</v>
      </c>
    </row>
    <row r="2852" spans="1:10">
      <c r="A2852" s="120">
        <v>41203</v>
      </c>
      <c r="B2852">
        <v>4.2946999999999997</v>
      </c>
      <c r="E2852" s="170">
        <v>-1.9400000000000001E-2</v>
      </c>
      <c r="G2852" s="170">
        <v>0.47899999999999998</v>
      </c>
      <c r="I2852">
        <v>12.25</v>
      </c>
      <c r="J2852">
        <v>2852</v>
      </c>
    </row>
    <row r="2853" spans="1:10">
      <c r="A2853" s="120">
        <v>41204</v>
      </c>
      <c r="B2853">
        <v>4.2946999999999997</v>
      </c>
      <c r="C2853">
        <v>13.3689</v>
      </c>
      <c r="E2853" s="170">
        <v>0.1205</v>
      </c>
      <c r="G2853" s="170">
        <v>0.64800000000000002</v>
      </c>
      <c r="I2853">
        <v>12.3</v>
      </c>
      <c r="J2853">
        <v>2853</v>
      </c>
    </row>
    <row r="2854" spans="1:10">
      <c r="A2854" s="120">
        <v>41205</v>
      </c>
      <c r="B2854">
        <v>4.2946999999999997</v>
      </c>
      <c r="C2854">
        <v>13.4504</v>
      </c>
      <c r="E2854" s="170">
        <v>0.1205</v>
      </c>
      <c r="G2854" s="170">
        <v>0.64800000000000002</v>
      </c>
      <c r="I2854">
        <v>12.35</v>
      </c>
      <c r="J2854">
        <v>2854</v>
      </c>
    </row>
    <row r="2855" spans="1:10">
      <c r="A2855" s="120">
        <v>41206</v>
      </c>
      <c r="B2855">
        <v>4.2946999999999997</v>
      </c>
      <c r="C2855">
        <v>13.979200000000001</v>
      </c>
      <c r="D2855" s="170">
        <v>0.1205</v>
      </c>
      <c r="E2855" s="170">
        <v>0.1205</v>
      </c>
      <c r="F2855" s="170">
        <v>0.64800000000000002</v>
      </c>
      <c r="G2855" s="170">
        <v>0.64800000000000002</v>
      </c>
      <c r="I2855">
        <v>12.42</v>
      </c>
      <c r="J2855">
        <v>2855</v>
      </c>
    </row>
    <row r="2856" spans="1:10">
      <c r="A2856" s="120">
        <v>41207</v>
      </c>
      <c r="B2856">
        <v>4.2946999999999997</v>
      </c>
      <c r="C2856">
        <v>14.516</v>
      </c>
      <c r="D2856" s="170">
        <v>0.1648</v>
      </c>
      <c r="E2856" s="170">
        <v>0.1648</v>
      </c>
      <c r="G2856" s="170">
        <v>0.64800000000000002</v>
      </c>
      <c r="I2856">
        <v>12.51</v>
      </c>
      <c r="J2856">
        <v>2856</v>
      </c>
    </row>
    <row r="2857" spans="1:10">
      <c r="A2857" s="120">
        <v>41208</v>
      </c>
      <c r="B2857">
        <v>4.2946999999999997</v>
      </c>
      <c r="C2857">
        <v>14.54</v>
      </c>
      <c r="D2857" s="170">
        <v>0.16650000000000001</v>
      </c>
      <c r="E2857" s="170">
        <v>0.16650000000000001</v>
      </c>
      <c r="G2857" s="170">
        <v>0.64800000000000002</v>
      </c>
      <c r="I2857">
        <v>12.6</v>
      </c>
      <c r="J2857">
        <v>2857</v>
      </c>
    </row>
    <row r="2858" spans="1:10">
      <c r="A2858" s="120">
        <v>41209</v>
      </c>
      <c r="B2858">
        <v>4.2946999999999997</v>
      </c>
      <c r="E2858" s="170">
        <v>0.16650000000000001</v>
      </c>
      <c r="G2858" s="170">
        <v>0.64800000000000002</v>
      </c>
      <c r="I2858">
        <v>12.61</v>
      </c>
      <c r="J2858">
        <v>2858</v>
      </c>
    </row>
    <row r="2859" spans="1:10">
      <c r="A2859" s="120">
        <v>41210</v>
      </c>
      <c r="B2859">
        <v>4.2946999999999997</v>
      </c>
      <c r="E2859" s="170">
        <v>0.16650000000000001</v>
      </c>
      <c r="G2859" s="170">
        <v>0.66600000000000004</v>
      </c>
      <c r="I2859">
        <v>12.64</v>
      </c>
      <c r="J2859">
        <v>2859</v>
      </c>
    </row>
    <row r="2860" spans="1:10">
      <c r="A2860" s="120">
        <v>41211</v>
      </c>
      <c r="B2860">
        <v>4.2946999999999997</v>
      </c>
      <c r="C2860">
        <v>14.0962</v>
      </c>
      <c r="E2860" s="170">
        <v>0.1605</v>
      </c>
      <c r="G2860" s="170">
        <v>0.66600000000000004</v>
      </c>
      <c r="I2860">
        <v>12.74</v>
      </c>
      <c r="J2860">
        <v>2860</v>
      </c>
    </row>
    <row r="2861" spans="1:10">
      <c r="A2861" s="120">
        <v>41212</v>
      </c>
      <c r="B2861">
        <v>4.2946999999999997</v>
      </c>
      <c r="C2861">
        <v>14.0885</v>
      </c>
      <c r="E2861" s="170">
        <v>0.1605</v>
      </c>
      <c r="G2861" s="170">
        <v>0.66600000000000004</v>
      </c>
      <c r="I2861">
        <v>12.8</v>
      </c>
      <c r="J2861">
        <v>2861</v>
      </c>
    </row>
    <row r="2862" spans="1:10">
      <c r="A2862" s="120">
        <v>41213</v>
      </c>
      <c r="B2862">
        <v>4.2946999999999997</v>
      </c>
      <c r="C2862">
        <v>14.0808</v>
      </c>
      <c r="D2862" s="170">
        <v>0.1605</v>
      </c>
      <c r="E2862" s="170">
        <v>0.1605</v>
      </c>
      <c r="F2862" s="170">
        <v>0.66600000000000004</v>
      </c>
      <c r="G2862" s="170">
        <v>0.66600000000000004</v>
      </c>
      <c r="H2862" s="170">
        <v>0.18459999999999999</v>
      </c>
      <c r="I2862">
        <v>12.86</v>
      </c>
      <c r="J2862">
        <v>2862</v>
      </c>
    </row>
    <row r="2863" spans="1:10">
      <c r="A2863" s="120">
        <v>41214</v>
      </c>
      <c r="B2863">
        <v>4.2946999999999997</v>
      </c>
      <c r="C2863">
        <v>14.6</v>
      </c>
      <c r="D2863" s="170">
        <v>0.20280000000000001</v>
      </c>
      <c r="E2863" s="170">
        <v>0.20280000000000001</v>
      </c>
      <c r="F2863" s="170">
        <v>0.70699999999999996</v>
      </c>
      <c r="G2863" s="170">
        <v>0.70699999999999996</v>
      </c>
      <c r="I2863">
        <v>12.97</v>
      </c>
      <c r="J2863">
        <v>2863</v>
      </c>
    </row>
    <row r="2864" spans="1:10">
      <c r="A2864" s="120">
        <v>41215</v>
      </c>
      <c r="B2864">
        <v>4.2946999999999997</v>
      </c>
      <c r="C2864">
        <v>14.0562</v>
      </c>
      <c r="D2864" s="170">
        <v>0.15709999999999999</v>
      </c>
      <c r="E2864" s="170">
        <v>0.15709999999999999</v>
      </c>
      <c r="F2864" s="170">
        <v>0.64400000000000002</v>
      </c>
      <c r="G2864" s="170">
        <v>0.64400000000000002</v>
      </c>
      <c r="I2864">
        <v>13.05</v>
      </c>
      <c r="J2864">
        <v>2864</v>
      </c>
    </row>
    <row r="2865" spans="1:10">
      <c r="A2865" s="120">
        <v>41216</v>
      </c>
      <c r="B2865">
        <v>4.2946999999999997</v>
      </c>
      <c r="E2865" s="170">
        <v>0.15709999999999999</v>
      </c>
      <c r="G2865" s="170">
        <v>0.64400000000000002</v>
      </c>
      <c r="I2865">
        <v>13.1</v>
      </c>
      <c r="J2865">
        <v>2865</v>
      </c>
    </row>
    <row r="2866" spans="1:10">
      <c r="A2866" s="120">
        <v>41217</v>
      </c>
      <c r="B2866">
        <v>4.2946999999999997</v>
      </c>
      <c r="E2866" s="170">
        <v>0.15709999999999999</v>
      </c>
      <c r="G2866" s="170">
        <v>0.64400000000000002</v>
      </c>
      <c r="I2866">
        <v>13.15</v>
      </c>
      <c r="J2866">
        <v>2866</v>
      </c>
    </row>
    <row r="2867" spans="1:10">
      <c r="A2867" s="120">
        <v>41218</v>
      </c>
      <c r="B2867">
        <v>4.2946999999999997</v>
      </c>
      <c r="C2867">
        <v>14.05</v>
      </c>
      <c r="E2867" s="170">
        <v>0.14319999999999999</v>
      </c>
      <c r="G2867" s="170">
        <v>0.60599999999999998</v>
      </c>
      <c r="I2867">
        <v>13.24</v>
      </c>
      <c r="J2867">
        <v>2867</v>
      </c>
    </row>
    <row r="2868" spans="1:10">
      <c r="A2868" s="120">
        <v>41219</v>
      </c>
      <c r="B2868">
        <v>4.2946999999999997</v>
      </c>
      <c r="C2868">
        <v>13.9808</v>
      </c>
      <c r="E2868" s="170">
        <v>0.14319999999999999</v>
      </c>
      <c r="G2868" s="170">
        <v>0.60599999999999998</v>
      </c>
      <c r="I2868">
        <v>13.27</v>
      </c>
      <c r="J2868">
        <v>2868</v>
      </c>
    </row>
    <row r="2869" spans="1:10">
      <c r="A2869" s="120">
        <v>41220</v>
      </c>
      <c r="B2869">
        <v>4.2946999999999997</v>
      </c>
      <c r="C2869">
        <v>13.957700000000001</v>
      </c>
      <c r="D2869" s="170">
        <v>0.14319999999999999</v>
      </c>
      <c r="E2869" s="170">
        <v>0.14319999999999999</v>
      </c>
      <c r="F2869" s="170">
        <v>0.60599999999999998</v>
      </c>
      <c r="G2869" s="170">
        <v>0.60599999999999998</v>
      </c>
      <c r="I2869">
        <v>13.3</v>
      </c>
      <c r="J2869">
        <v>2869</v>
      </c>
    </row>
    <row r="2870" spans="1:10">
      <c r="A2870" s="120">
        <v>41221</v>
      </c>
      <c r="B2870">
        <v>4.2946999999999997</v>
      </c>
      <c r="C2870">
        <v>15.137499999999999</v>
      </c>
      <c r="D2870" s="170">
        <v>0.24049999999999999</v>
      </c>
      <c r="E2870" s="170">
        <v>0.24049999999999999</v>
      </c>
      <c r="F2870" s="170">
        <v>0.74299999999999999</v>
      </c>
      <c r="G2870" s="170">
        <v>0.74299999999999999</v>
      </c>
      <c r="I2870">
        <v>13.43</v>
      </c>
      <c r="J2870">
        <v>2870</v>
      </c>
    </row>
    <row r="2871" spans="1:10">
      <c r="A2871" s="120">
        <v>41222</v>
      </c>
      <c r="B2871">
        <v>4.2946999999999997</v>
      </c>
      <c r="C2871">
        <v>14.8918</v>
      </c>
      <c r="D2871" s="170">
        <v>0.21759999999999999</v>
      </c>
      <c r="E2871" s="170">
        <v>0.21759999999999999</v>
      </c>
      <c r="F2871" s="170">
        <v>0.70899999999999996</v>
      </c>
      <c r="G2871" s="170">
        <v>0.70899999999999996</v>
      </c>
      <c r="I2871">
        <v>13.55</v>
      </c>
      <c r="J2871">
        <v>2871</v>
      </c>
    </row>
    <row r="2872" spans="1:10">
      <c r="A2872" s="120">
        <v>41223</v>
      </c>
      <c r="B2872">
        <v>4.2946999999999997</v>
      </c>
      <c r="E2872" s="170">
        <v>0.21759999999999999</v>
      </c>
      <c r="G2872" s="170">
        <v>0.70899999999999996</v>
      </c>
      <c r="I2872">
        <v>13.61</v>
      </c>
      <c r="J2872">
        <v>2872</v>
      </c>
    </row>
    <row r="2873" spans="1:10">
      <c r="A2873" s="120">
        <v>41224</v>
      </c>
      <c r="B2873">
        <v>4.2946999999999997</v>
      </c>
      <c r="E2873" s="170">
        <v>0.21759999999999999</v>
      </c>
      <c r="G2873" s="170">
        <v>0.70899999999999996</v>
      </c>
      <c r="I2873">
        <v>13.68</v>
      </c>
      <c r="J2873">
        <v>2873</v>
      </c>
    </row>
    <row r="2874" spans="1:10">
      <c r="A2874" s="120">
        <v>41225</v>
      </c>
      <c r="B2874">
        <v>4.2946999999999997</v>
      </c>
      <c r="C2874">
        <v>14.872999999999999</v>
      </c>
      <c r="E2874" s="170">
        <v>0.23760000000000001</v>
      </c>
      <c r="G2874" s="170">
        <v>0.71099999999999997</v>
      </c>
      <c r="I2874">
        <v>13.81</v>
      </c>
      <c r="J2874">
        <v>2874</v>
      </c>
    </row>
    <row r="2875" spans="1:10">
      <c r="A2875" s="120">
        <v>41226</v>
      </c>
      <c r="B2875">
        <v>4.2946999999999997</v>
      </c>
      <c r="C2875">
        <v>14.916399999999999</v>
      </c>
      <c r="E2875" s="170">
        <v>0.23760000000000001</v>
      </c>
      <c r="G2875" s="170">
        <v>0.71099999999999997</v>
      </c>
      <c r="I2875">
        <v>13.86</v>
      </c>
      <c r="J2875">
        <v>2875</v>
      </c>
    </row>
    <row r="2876" spans="1:10">
      <c r="A2876" s="120">
        <v>41227</v>
      </c>
      <c r="B2876">
        <v>4.2946999999999997</v>
      </c>
      <c r="C2876">
        <v>14.917999999999999</v>
      </c>
      <c r="D2876" s="170">
        <v>0.23760000000000001</v>
      </c>
      <c r="E2876" s="170">
        <v>0.23760000000000001</v>
      </c>
      <c r="F2876" s="170">
        <v>0.71099999999999997</v>
      </c>
      <c r="G2876" s="170">
        <v>0.71099999999999997</v>
      </c>
      <c r="I2876">
        <v>13.91</v>
      </c>
      <c r="J2876">
        <v>2876</v>
      </c>
    </row>
    <row r="2877" spans="1:10">
      <c r="A2877" s="120">
        <v>41228</v>
      </c>
      <c r="B2877">
        <v>4.2946999999999997</v>
      </c>
      <c r="C2877">
        <v>15.0785</v>
      </c>
      <c r="D2877" s="170">
        <v>0.25159999999999999</v>
      </c>
      <c r="E2877" s="170">
        <v>0.25159999999999999</v>
      </c>
      <c r="F2877" s="170">
        <v>0.72499999999999998</v>
      </c>
      <c r="G2877" s="170">
        <v>0.72499999999999998</v>
      </c>
      <c r="I2877">
        <v>14.04</v>
      </c>
      <c r="J2877">
        <v>2877</v>
      </c>
    </row>
    <row r="2878" spans="1:10">
      <c r="A2878" s="120">
        <v>41229</v>
      </c>
      <c r="B2878">
        <v>4.2946999999999997</v>
      </c>
      <c r="C2878">
        <v>15.074400000000001</v>
      </c>
      <c r="D2878" s="170">
        <v>0.16769999999999999</v>
      </c>
      <c r="E2878" s="170">
        <v>0.16769999999999999</v>
      </c>
      <c r="F2878" s="170">
        <v>0.73199999999999998</v>
      </c>
      <c r="G2878" s="170">
        <v>0.73199999999999998</v>
      </c>
      <c r="I2878">
        <v>14.17</v>
      </c>
      <c r="J2878">
        <v>2878</v>
      </c>
    </row>
    <row r="2879" spans="1:10">
      <c r="A2879" s="120">
        <v>41230</v>
      </c>
      <c r="B2879">
        <v>4.2946999999999997</v>
      </c>
      <c r="E2879" s="170">
        <v>0.16769999999999999</v>
      </c>
      <c r="G2879" s="170">
        <v>0.73199999999999998</v>
      </c>
      <c r="I2879">
        <v>14.23</v>
      </c>
      <c r="J2879">
        <v>2879</v>
      </c>
    </row>
    <row r="2880" spans="1:10">
      <c r="A2880" s="120">
        <v>41231</v>
      </c>
      <c r="B2880">
        <v>4.2946999999999997</v>
      </c>
      <c r="E2880" s="170">
        <v>0.16769999999999999</v>
      </c>
      <c r="G2880" s="170">
        <v>0.73199999999999998</v>
      </c>
      <c r="I2880">
        <v>14.3</v>
      </c>
      <c r="J2880">
        <v>2880</v>
      </c>
    </row>
    <row r="2881" spans="1:10">
      <c r="A2881" s="120">
        <v>41232</v>
      </c>
      <c r="B2881">
        <v>4.2946999999999997</v>
      </c>
      <c r="C2881">
        <v>15.0785</v>
      </c>
      <c r="E2881" s="170">
        <v>0.15809999999999999</v>
      </c>
      <c r="G2881" s="170">
        <v>0.73899999999999999</v>
      </c>
      <c r="I2881">
        <v>14.42</v>
      </c>
      <c r="J2881">
        <v>2881</v>
      </c>
    </row>
    <row r="2882" spans="1:10">
      <c r="A2882" s="120">
        <v>41233</v>
      </c>
      <c r="B2882">
        <v>4.2946999999999997</v>
      </c>
      <c r="C2882">
        <v>15.525600000000001</v>
      </c>
      <c r="E2882" s="170">
        <v>0.15809999999999999</v>
      </c>
      <c r="G2882" s="170">
        <v>0.73899999999999999</v>
      </c>
      <c r="I2882">
        <v>14.47</v>
      </c>
      <c r="J2882">
        <v>2882</v>
      </c>
    </row>
    <row r="2883" spans="1:10">
      <c r="A2883" s="120">
        <v>41234</v>
      </c>
      <c r="B2883">
        <v>4.2946999999999997</v>
      </c>
      <c r="C2883">
        <v>15.523899999999999</v>
      </c>
      <c r="D2883" s="170">
        <v>0.15809999999999999</v>
      </c>
      <c r="E2883" s="170">
        <v>0.15809999999999999</v>
      </c>
      <c r="F2883" s="170">
        <v>0.73899999999999999</v>
      </c>
      <c r="G2883" s="170">
        <v>0.73899999999999999</v>
      </c>
      <c r="I2883">
        <v>14.51</v>
      </c>
      <c r="J2883">
        <v>2883</v>
      </c>
    </row>
    <row r="2884" spans="1:10">
      <c r="A2884" s="120">
        <v>41235</v>
      </c>
      <c r="B2884">
        <v>4.2946999999999997</v>
      </c>
      <c r="C2884">
        <v>17.475999999999999</v>
      </c>
      <c r="D2884" s="170">
        <v>0.29580000000000001</v>
      </c>
      <c r="E2884" s="170">
        <v>0.29580000000000001</v>
      </c>
      <c r="F2884" s="170">
        <v>0.95499999999999996</v>
      </c>
      <c r="G2884" s="170">
        <v>0.95499999999999996</v>
      </c>
      <c r="I2884">
        <v>14.69</v>
      </c>
      <c r="J2884">
        <v>2884</v>
      </c>
    </row>
    <row r="2885" spans="1:10">
      <c r="A2885" s="120">
        <v>41236</v>
      </c>
      <c r="B2885">
        <v>4.2946999999999997</v>
      </c>
      <c r="C2885">
        <v>16.563600000000001</v>
      </c>
      <c r="D2885" s="170">
        <v>0.1817</v>
      </c>
      <c r="E2885" s="170">
        <v>0.1817</v>
      </c>
      <c r="F2885" s="170">
        <v>0.83899999999999997</v>
      </c>
      <c r="G2885" s="170">
        <v>0.83899999999999997</v>
      </c>
      <c r="I2885">
        <v>14.83</v>
      </c>
      <c r="J2885">
        <v>2885</v>
      </c>
    </row>
    <row r="2886" spans="1:10">
      <c r="A2886" s="120">
        <v>41237</v>
      </c>
      <c r="B2886">
        <v>4.2946999999999997</v>
      </c>
      <c r="E2886" s="170">
        <v>0.1817</v>
      </c>
      <c r="G2886" s="170">
        <v>0.83899999999999997</v>
      </c>
      <c r="I2886">
        <v>14.86</v>
      </c>
      <c r="J2886">
        <v>2886</v>
      </c>
    </row>
    <row r="2887" spans="1:10">
      <c r="A2887" s="120">
        <v>41238</v>
      </c>
      <c r="B2887">
        <v>4.2946999999999997</v>
      </c>
      <c r="E2887" s="170">
        <v>0.1817</v>
      </c>
      <c r="G2887" s="170">
        <v>0.83899999999999997</v>
      </c>
      <c r="I2887">
        <v>14.88</v>
      </c>
      <c r="J2887">
        <v>2887</v>
      </c>
    </row>
    <row r="2888" spans="1:10">
      <c r="A2888" s="120">
        <v>41239</v>
      </c>
      <c r="B2888">
        <v>4.2946999999999997</v>
      </c>
      <c r="C2888">
        <v>16.590900000000001</v>
      </c>
      <c r="E2888" s="170">
        <v>0.17219999999999999</v>
      </c>
      <c r="G2888" s="170">
        <v>0.82099999999999995</v>
      </c>
      <c r="I2888">
        <v>14.98</v>
      </c>
      <c r="J2888">
        <v>2888</v>
      </c>
    </row>
    <row r="2889" spans="1:10">
      <c r="A2889" s="120">
        <v>41240</v>
      </c>
      <c r="B2889">
        <v>4.2946999999999997</v>
      </c>
      <c r="C2889">
        <v>16.544499999999999</v>
      </c>
      <c r="E2889" s="170">
        <v>0.17219999999999999</v>
      </c>
      <c r="G2889" s="170">
        <v>0.82099999999999995</v>
      </c>
      <c r="I2889">
        <v>15.05</v>
      </c>
      <c r="J2889">
        <v>2889</v>
      </c>
    </row>
    <row r="2890" spans="1:10">
      <c r="A2890" s="120">
        <v>41241</v>
      </c>
      <c r="B2890">
        <v>4.2946999999999997</v>
      </c>
      <c r="C2890">
        <v>16.568200000000001</v>
      </c>
      <c r="D2890" s="170">
        <v>0.17219999999999999</v>
      </c>
      <c r="E2890" s="170">
        <v>0.17219999999999999</v>
      </c>
      <c r="F2890" s="170">
        <v>0.82099999999999995</v>
      </c>
      <c r="G2890" s="170">
        <v>0.82099999999999995</v>
      </c>
      <c r="I2890">
        <v>15.12</v>
      </c>
      <c r="J2890">
        <v>2890</v>
      </c>
    </row>
    <row r="2891" spans="1:10">
      <c r="A2891" s="120">
        <v>41242</v>
      </c>
      <c r="B2891">
        <v>4.2946999999999997</v>
      </c>
      <c r="C2891">
        <v>16.5045</v>
      </c>
      <c r="D2891" s="170">
        <v>0.16830000000000001</v>
      </c>
      <c r="E2891" s="170">
        <v>0.16830000000000001</v>
      </c>
      <c r="F2891" s="170">
        <v>0.81899999999999995</v>
      </c>
      <c r="G2891" s="170">
        <v>0.81899999999999995</v>
      </c>
      <c r="I2891">
        <v>15.22</v>
      </c>
      <c r="J2891">
        <v>2891</v>
      </c>
    </row>
    <row r="2892" spans="1:10">
      <c r="A2892" s="120">
        <v>41243</v>
      </c>
      <c r="B2892">
        <v>4.2946999999999997</v>
      </c>
      <c r="C2892">
        <v>16.511800000000001</v>
      </c>
      <c r="D2892" s="170">
        <v>0.16950000000000001</v>
      </c>
      <c r="E2892" s="170">
        <v>0.16950000000000001</v>
      </c>
      <c r="F2892" s="170">
        <v>0.81699999999999995</v>
      </c>
      <c r="G2892" s="170">
        <v>0.81699999999999995</v>
      </c>
      <c r="H2892" s="170">
        <v>0.18210000000000001</v>
      </c>
      <c r="I2892">
        <v>15.33</v>
      </c>
      <c r="J2892">
        <v>2892</v>
      </c>
    </row>
    <row r="2893" spans="1:10">
      <c r="A2893" s="120">
        <v>41244</v>
      </c>
      <c r="B2893">
        <v>4.2946999999999997</v>
      </c>
      <c r="E2893" s="170">
        <v>0.16950000000000001</v>
      </c>
      <c r="G2893" s="170">
        <v>0.81699999999999995</v>
      </c>
      <c r="I2893">
        <v>15.38</v>
      </c>
      <c r="J2893">
        <v>2893</v>
      </c>
    </row>
    <row r="2894" spans="1:10">
      <c r="A2894" s="120">
        <v>41245</v>
      </c>
      <c r="B2894">
        <v>4.2946999999999997</v>
      </c>
      <c r="E2894" s="170">
        <v>0.16950000000000001</v>
      </c>
      <c r="G2894" s="170">
        <v>0.81699999999999995</v>
      </c>
      <c r="I2894">
        <v>15.42</v>
      </c>
      <c r="J2894">
        <v>2894</v>
      </c>
    </row>
    <row r="2895" spans="1:10">
      <c r="A2895" s="120">
        <v>41246</v>
      </c>
      <c r="B2895">
        <v>4.2946999999999997</v>
      </c>
      <c r="C2895">
        <v>16.5136</v>
      </c>
      <c r="E2895" s="170">
        <v>0.22520000000000001</v>
      </c>
      <c r="G2895" s="170">
        <v>0.91900000000000004</v>
      </c>
      <c r="I2895">
        <v>15.54</v>
      </c>
      <c r="J2895">
        <v>2895</v>
      </c>
    </row>
    <row r="2896" spans="1:10">
      <c r="A2896" s="120">
        <v>41247</v>
      </c>
      <c r="B2896">
        <v>4.2946999999999997</v>
      </c>
      <c r="C2896">
        <v>17.117899999999999</v>
      </c>
      <c r="E2896" s="170">
        <v>0.22520000000000001</v>
      </c>
      <c r="G2896" s="170">
        <v>0.91900000000000004</v>
      </c>
      <c r="I2896">
        <v>15.61</v>
      </c>
      <c r="J2896">
        <v>2896</v>
      </c>
    </row>
    <row r="2897" spans="1:10">
      <c r="A2897" s="120">
        <v>41248</v>
      </c>
      <c r="B2897">
        <v>4.2946999999999997</v>
      </c>
      <c r="C2897">
        <v>17.260000000000002</v>
      </c>
      <c r="D2897" s="170">
        <v>0.22520000000000001</v>
      </c>
      <c r="E2897" s="170">
        <v>0.22520000000000001</v>
      </c>
      <c r="F2897" s="170">
        <v>0.91900000000000004</v>
      </c>
      <c r="G2897" s="170">
        <v>0.91900000000000004</v>
      </c>
      <c r="I2897">
        <v>15.68</v>
      </c>
      <c r="J2897">
        <v>2897</v>
      </c>
    </row>
    <row r="2898" spans="1:10">
      <c r="A2898" s="120">
        <v>41249</v>
      </c>
      <c r="B2898">
        <v>4.2946999999999997</v>
      </c>
      <c r="C2898">
        <v>17.5078</v>
      </c>
      <c r="D2898" s="170">
        <v>0.24890000000000001</v>
      </c>
      <c r="E2898" s="170">
        <v>0.24890000000000001</v>
      </c>
      <c r="F2898" s="170">
        <v>0.95099999999999996</v>
      </c>
      <c r="G2898" s="170">
        <v>0.95099999999999996</v>
      </c>
      <c r="I2898">
        <v>15.83</v>
      </c>
      <c r="J2898">
        <v>2898</v>
      </c>
    </row>
    <row r="2899" spans="1:10">
      <c r="A2899" s="120">
        <v>41250</v>
      </c>
      <c r="B2899">
        <v>4.2946999999999997</v>
      </c>
      <c r="C2899">
        <v>17.281700000000001</v>
      </c>
      <c r="D2899" s="170">
        <v>0.23480000000000001</v>
      </c>
      <c r="E2899" s="170">
        <v>0.23480000000000001</v>
      </c>
      <c r="F2899" s="170">
        <v>0.93799999999999994</v>
      </c>
      <c r="G2899" s="170">
        <v>0.93799999999999994</v>
      </c>
      <c r="I2899">
        <v>15.97</v>
      </c>
      <c r="J2899">
        <v>2899</v>
      </c>
    </row>
    <row r="2900" spans="1:10">
      <c r="A2900" s="120">
        <v>41251</v>
      </c>
      <c r="B2900">
        <v>4.2946999999999997</v>
      </c>
      <c r="E2900" s="170">
        <v>0.23480000000000001</v>
      </c>
      <c r="G2900" s="170">
        <v>0.93799999999999994</v>
      </c>
      <c r="I2900">
        <v>16.07</v>
      </c>
      <c r="J2900">
        <v>2900</v>
      </c>
    </row>
    <row r="2901" spans="1:10">
      <c r="A2901" s="120">
        <v>41252</v>
      </c>
      <c r="B2901">
        <v>4.2946999999999997</v>
      </c>
      <c r="E2901" s="170">
        <v>0.23480000000000001</v>
      </c>
      <c r="G2901" s="170">
        <v>0.93799999999999994</v>
      </c>
      <c r="I2901">
        <v>16.11</v>
      </c>
      <c r="J2901">
        <v>2901</v>
      </c>
    </row>
    <row r="2902" spans="1:10">
      <c r="A2902" s="120">
        <v>41253</v>
      </c>
      <c r="B2902">
        <v>4.2946999999999997</v>
      </c>
      <c r="C2902">
        <v>17.480599999999999</v>
      </c>
      <c r="E2902" s="170">
        <v>0.16020000000000001</v>
      </c>
      <c r="G2902" s="170">
        <v>0.95199999999999996</v>
      </c>
      <c r="I2902">
        <v>16.23</v>
      </c>
      <c r="J2902">
        <v>2902</v>
      </c>
    </row>
    <row r="2903" spans="1:10">
      <c r="A2903" s="120">
        <v>41254</v>
      </c>
      <c r="B2903">
        <v>4.2946999999999997</v>
      </c>
      <c r="C2903">
        <v>17.5</v>
      </c>
      <c r="E2903" s="170">
        <v>0.16020000000000001</v>
      </c>
      <c r="G2903" s="170">
        <v>0.95199999999999996</v>
      </c>
      <c r="I2903">
        <v>16.29</v>
      </c>
      <c r="J2903">
        <v>2903</v>
      </c>
    </row>
    <row r="2904" spans="1:10">
      <c r="A2904" s="120">
        <v>41255</v>
      </c>
      <c r="B2904">
        <v>4.2946999999999997</v>
      </c>
      <c r="C2904">
        <v>17.302900000000001</v>
      </c>
      <c r="D2904" s="170">
        <v>0.16020000000000001</v>
      </c>
      <c r="E2904" s="170">
        <v>0.16020000000000001</v>
      </c>
      <c r="F2904" s="170">
        <v>0.95199999999999996</v>
      </c>
      <c r="G2904" s="170">
        <v>0.95199999999999996</v>
      </c>
      <c r="I2904">
        <v>16.34</v>
      </c>
      <c r="J2904">
        <v>2904</v>
      </c>
    </row>
    <row r="2905" spans="1:10">
      <c r="A2905" s="120">
        <v>41256</v>
      </c>
      <c r="B2905">
        <v>4.2946999999999997</v>
      </c>
      <c r="C2905">
        <v>17.274000000000001</v>
      </c>
      <c r="D2905" s="170">
        <v>0.15490000000000001</v>
      </c>
      <c r="E2905" s="170">
        <v>0.15490000000000001</v>
      </c>
      <c r="F2905" s="170">
        <v>0.95099999999999996</v>
      </c>
      <c r="G2905" s="170">
        <v>0.95099999999999996</v>
      </c>
      <c r="I2905">
        <v>16.440000000000001</v>
      </c>
      <c r="J2905">
        <v>2905</v>
      </c>
    </row>
    <row r="2906" spans="1:10">
      <c r="A2906" s="120">
        <v>41257</v>
      </c>
      <c r="B2906">
        <v>4.2946999999999997</v>
      </c>
      <c r="C2906">
        <v>17.276900000000001</v>
      </c>
      <c r="D2906" s="170">
        <v>0.155</v>
      </c>
      <c r="E2906" s="170">
        <v>0.155</v>
      </c>
      <c r="F2906" s="170">
        <v>0.94399999999999995</v>
      </c>
      <c r="G2906" s="170">
        <v>0.94399999999999995</v>
      </c>
      <c r="I2906">
        <v>16.54</v>
      </c>
      <c r="J2906">
        <v>2906</v>
      </c>
    </row>
    <row r="2907" spans="1:10">
      <c r="A2907" s="120">
        <v>41258</v>
      </c>
      <c r="B2907">
        <v>4.2946999999999997</v>
      </c>
      <c r="E2907" s="170">
        <v>0.155</v>
      </c>
      <c r="G2907" s="170">
        <v>0.94399999999999995</v>
      </c>
      <c r="I2907">
        <v>16.62</v>
      </c>
      <c r="J2907">
        <v>2907</v>
      </c>
    </row>
    <row r="2908" spans="1:10">
      <c r="A2908" s="120">
        <v>41259</v>
      </c>
      <c r="B2908">
        <v>4.2946999999999997</v>
      </c>
      <c r="E2908" s="170">
        <v>0.155</v>
      </c>
      <c r="G2908" s="170">
        <v>0.94399999999999995</v>
      </c>
      <c r="I2908">
        <v>16.690000000000001</v>
      </c>
      <c r="J2908">
        <v>2908</v>
      </c>
    </row>
    <row r="2909" spans="1:10">
      <c r="A2909" s="120">
        <v>41260</v>
      </c>
      <c r="B2909">
        <v>4.2946999999999997</v>
      </c>
      <c r="C2909">
        <v>17.276900000000001</v>
      </c>
      <c r="E2909" s="170">
        <v>0.1452</v>
      </c>
      <c r="G2909" s="170">
        <v>0.88800000000000001</v>
      </c>
      <c r="I2909">
        <v>16.79</v>
      </c>
      <c r="J2909">
        <v>2909</v>
      </c>
    </row>
    <row r="2910" spans="1:10">
      <c r="A2910" s="120">
        <v>41261</v>
      </c>
      <c r="B2910">
        <v>4.2946999999999997</v>
      </c>
      <c r="C2910">
        <v>17.254799999999999</v>
      </c>
      <c r="E2910" s="170">
        <v>0.1452</v>
      </c>
      <c r="G2910" s="170">
        <v>0.88800000000000001</v>
      </c>
      <c r="I2910">
        <v>16.82</v>
      </c>
      <c r="J2910">
        <v>2910</v>
      </c>
    </row>
    <row r="2911" spans="1:10">
      <c r="A2911" s="120">
        <v>41262</v>
      </c>
      <c r="B2911">
        <v>4.2946999999999997</v>
      </c>
      <c r="C2911">
        <v>17.2163</v>
      </c>
      <c r="D2911" s="170">
        <v>0.1452</v>
      </c>
      <c r="E2911" s="170">
        <v>0.1452</v>
      </c>
      <c r="F2911" s="170">
        <v>0.88800000000000001</v>
      </c>
      <c r="G2911" s="170">
        <v>0.88800000000000001</v>
      </c>
      <c r="I2911">
        <v>16.829999999999998</v>
      </c>
      <c r="J2911">
        <v>2911</v>
      </c>
    </row>
    <row r="2912" spans="1:10">
      <c r="A2912" s="120">
        <v>41263</v>
      </c>
      <c r="B2912">
        <v>4.2946999999999997</v>
      </c>
      <c r="C2912">
        <v>17.1875</v>
      </c>
      <c r="D2912" s="170">
        <v>0.1103</v>
      </c>
      <c r="E2912" s="170">
        <v>0.1103</v>
      </c>
      <c r="F2912" s="170">
        <v>0.89200000000000002</v>
      </c>
      <c r="G2912" s="170">
        <v>0.89200000000000002</v>
      </c>
      <c r="I2912">
        <v>16.920000000000002</v>
      </c>
      <c r="J2912">
        <v>2912</v>
      </c>
    </row>
    <row r="2913" spans="1:10">
      <c r="A2913" s="120">
        <v>41264</v>
      </c>
      <c r="B2913">
        <v>4.2946999999999997</v>
      </c>
      <c r="C2913">
        <v>17.086500000000001</v>
      </c>
      <c r="D2913" s="170">
        <v>0.10390000000000001</v>
      </c>
      <c r="E2913" s="170">
        <v>0.10390000000000001</v>
      </c>
      <c r="F2913" s="170">
        <v>0.876</v>
      </c>
      <c r="G2913" s="170">
        <v>0.876</v>
      </c>
      <c r="I2913">
        <v>16.989999999999998</v>
      </c>
      <c r="J2913">
        <v>2913</v>
      </c>
    </row>
    <row r="2914" spans="1:10">
      <c r="A2914" s="120">
        <v>41265</v>
      </c>
      <c r="B2914">
        <v>4.2946999999999997</v>
      </c>
      <c r="E2914" s="170">
        <v>0.10390000000000001</v>
      </c>
      <c r="G2914" s="170">
        <v>0.876</v>
      </c>
      <c r="I2914">
        <v>17.059999999999999</v>
      </c>
      <c r="J2914">
        <v>2914</v>
      </c>
    </row>
    <row r="2915" spans="1:10">
      <c r="A2915" s="120">
        <v>41266</v>
      </c>
      <c r="B2915">
        <v>4.2946999999999997</v>
      </c>
      <c r="E2915" s="170">
        <v>0.10390000000000001</v>
      </c>
      <c r="G2915" s="170">
        <v>0.876</v>
      </c>
      <c r="I2915">
        <v>17.04</v>
      </c>
      <c r="J2915">
        <v>2915</v>
      </c>
    </row>
    <row r="2916" spans="1:10">
      <c r="A2916" s="120">
        <v>41267</v>
      </c>
      <c r="B2916">
        <v>4.2946999999999997</v>
      </c>
      <c r="C2916">
        <v>17.0913</v>
      </c>
      <c r="E2916" s="170">
        <v>3.1099999999999999E-2</v>
      </c>
      <c r="G2916" s="170">
        <v>0.84599999999999997</v>
      </c>
      <c r="I2916">
        <v>17.059999999999999</v>
      </c>
      <c r="J2916">
        <v>2916</v>
      </c>
    </row>
    <row r="2917" spans="1:10">
      <c r="A2917" s="120">
        <v>41268</v>
      </c>
      <c r="B2917">
        <v>4.2946999999999997</v>
      </c>
      <c r="C2917">
        <v>17.0913</v>
      </c>
      <c r="E2917" s="170">
        <v>3.1099999999999999E-2</v>
      </c>
      <c r="G2917" s="170">
        <v>0.84599999999999997</v>
      </c>
      <c r="I2917">
        <v>17.07</v>
      </c>
      <c r="J2917">
        <v>2917</v>
      </c>
    </row>
    <row r="2918" spans="1:10">
      <c r="A2918" s="120">
        <v>41269</v>
      </c>
      <c r="B2918">
        <v>4.2946999999999997</v>
      </c>
      <c r="C2918">
        <v>17.055800000000001</v>
      </c>
      <c r="D2918" s="170">
        <v>3.1099999999999999E-2</v>
      </c>
      <c r="E2918" s="170">
        <v>3.1099999999999999E-2</v>
      </c>
      <c r="F2918" s="170">
        <v>0.84599999999999997</v>
      </c>
      <c r="G2918" s="170">
        <v>0.84599999999999997</v>
      </c>
      <c r="I2918">
        <v>17.07</v>
      </c>
      <c r="J2918">
        <v>2918</v>
      </c>
    </row>
    <row r="2919" spans="1:10">
      <c r="A2919" s="120">
        <v>41270</v>
      </c>
      <c r="B2919">
        <v>4.2946999999999997</v>
      </c>
      <c r="C2919">
        <v>17.397099999999998</v>
      </c>
      <c r="D2919" s="170">
        <v>5.4600000000000003E-2</v>
      </c>
      <c r="E2919" s="170">
        <v>5.4600000000000003E-2</v>
      </c>
      <c r="F2919" s="170">
        <v>0.88300000000000001</v>
      </c>
      <c r="G2919" s="170">
        <v>0.88300000000000001</v>
      </c>
      <c r="I2919">
        <v>17.100000000000001</v>
      </c>
      <c r="J2919">
        <v>2919</v>
      </c>
    </row>
    <row r="2920" spans="1:10">
      <c r="A2920" s="120">
        <v>41271</v>
      </c>
      <c r="B2920">
        <v>4.2946999999999997</v>
      </c>
      <c r="C2920">
        <v>17.4314</v>
      </c>
      <c r="D2920" s="170">
        <v>5.5199999999999999E-2</v>
      </c>
      <c r="E2920" s="170">
        <v>5.5199999999999999E-2</v>
      </c>
      <c r="F2920" s="170">
        <v>0.86799999999999999</v>
      </c>
      <c r="G2920" s="170">
        <v>0.86799999999999999</v>
      </c>
      <c r="I2920">
        <v>17.14</v>
      </c>
      <c r="J2920">
        <v>2920</v>
      </c>
    </row>
    <row r="2921" spans="1:10">
      <c r="A2921" s="120">
        <v>41272</v>
      </c>
      <c r="B2921">
        <v>4.2946999999999997</v>
      </c>
      <c r="E2921" s="170">
        <v>5.5199999999999999E-2</v>
      </c>
      <c r="G2921" s="170">
        <v>0.86799999999999999</v>
      </c>
      <c r="I2921">
        <v>17.16</v>
      </c>
      <c r="J2921">
        <v>2921</v>
      </c>
    </row>
    <row r="2922" spans="1:10">
      <c r="A2922" s="120">
        <v>41273</v>
      </c>
      <c r="B2922">
        <v>4.2946999999999997</v>
      </c>
      <c r="E2922" s="170">
        <v>5.5199999999999999E-2</v>
      </c>
      <c r="G2922" s="170">
        <v>0.86799999999999999</v>
      </c>
      <c r="I2922">
        <v>17.2</v>
      </c>
      <c r="J2922">
        <v>2922</v>
      </c>
    </row>
    <row r="2923" spans="1:10">
      <c r="A2923" s="120">
        <v>41274</v>
      </c>
      <c r="B2923">
        <v>4.2946999999999997</v>
      </c>
      <c r="C2923">
        <v>17.328399999999998</v>
      </c>
      <c r="E2923" s="170">
        <v>4.9500000000000002E-2</v>
      </c>
      <c r="G2923" s="170">
        <v>0.86399999999999999</v>
      </c>
      <c r="H2923" s="170">
        <v>0.1953</v>
      </c>
      <c r="I2923">
        <v>17.23</v>
      </c>
      <c r="J2923">
        <v>2923</v>
      </c>
    </row>
    <row r="2924" spans="1:10">
      <c r="A2924" s="120">
        <v>41275</v>
      </c>
      <c r="B2924">
        <v>4.2946999999999997</v>
      </c>
      <c r="C2924">
        <v>17.328399999999998</v>
      </c>
      <c r="E2924" s="170">
        <v>4.9500000000000002E-2</v>
      </c>
      <c r="G2924" s="170">
        <v>0.86399999999999999</v>
      </c>
      <c r="I2924">
        <v>17.239999999999998</v>
      </c>
      <c r="J2924">
        <v>2924</v>
      </c>
    </row>
    <row r="2925" spans="1:10">
      <c r="A2925" s="120">
        <v>41276</v>
      </c>
      <c r="B2925">
        <v>4.2946999999999997</v>
      </c>
      <c r="C2925">
        <v>17.279399999999999</v>
      </c>
      <c r="D2925" s="170">
        <v>4.9500000000000002E-2</v>
      </c>
      <c r="E2925" s="170">
        <v>4.9500000000000002E-2</v>
      </c>
      <c r="F2925" s="170">
        <v>0.86399999999999999</v>
      </c>
      <c r="G2925" s="170">
        <v>0.86399999999999999</v>
      </c>
      <c r="I2925">
        <v>17.239999999999998</v>
      </c>
      <c r="J2925">
        <v>2925</v>
      </c>
    </row>
    <row r="2926" spans="1:10">
      <c r="A2926" s="120">
        <v>41277</v>
      </c>
      <c r="B2926">
        <v>4.2946999999999997</v>
      </c>
      <c r="C2926">
        <v>17.614999999999998</v>
      </c>
      <c r="D2926" s="170">
        <v>3.2099999999999997E-2</v>
      </c>
      <c r="E2926" s="170">
        <v>3.2099999999999997E-2</v>
      </c>
      <c r="F2926" s="170">
        <v>0.91200000000000003</v>
      </c>
      <c r="G2926" s="170">
        <v>0.91200000000000003</v>
      </c>
      <c r="I2926">
        <v>17.29</v>
      </c>
      <c r="J2926">
        <v>2926</v>
      </c>
    </row>
    <row r="2927" spans="1:10">
      <c r="A2927" s="120">
        <v>41278</v>
      </c>
      <c r="B2927">
        <v>4.2946999999999997</v>
      </c>
      <c r="C2927">
        <v>17.72</v>
      </c>
      <c r="D2927" s="170">
        <v>2.9700000000000001E-2</v>
      </c>
      <c r="E2927" s="170">
        <v>2.9700000000000001E-2</v>
      </c>
      <c r="F2927" s="170">
        <v>0.94599999999999995</v>
      </c>
      <c r="G2927" s="170">
        <v>0.94599999999999995</v>
      </c>
      <c r="I2927">
        <v>17.309999999999999</v>
      </c>
      <c r="J2927">
        <v>2927</v>
      </c>
    </row>
    <row r="2928" spans="1:10">
      <c r="A2928" s="120">
        <v>41279</v>
      </c>
      <c r="B2928">
        <v>4.2946999999999997</v>
      </c>
      <c r="E2928" s="170">
        <v>2.9700000000000001E-2</v>
      </c>
      <c r="G2928" s="170">
        <v>0.94599999999999995</v>
      </c>
      <c r="I2928">
        <v>17.32</v>
      </c>
      <c r="J2928">
        <v>2928</v>
      </c>
    </row>
    <row r="2929" spans="1:10">
      <c r="A2929" s="120">
        <v>41280</v>
      </c>
      <c r="B2929">
        <v>4.2946999999999997</v>
      </c>
      <c r="E2929" s="170">
        <v>2.9700000000000001E-2</v>
      </c>
      <c r="G2929" s="170">
        <v>0.94599999999999995</v>
      </c>
      <c r="I2929">
        <v>17.309999999999999</v>
      </c>
      <c r="J2929">
        <v>2929</v>
      </c>
    </row>
    <row r="2930" spans="1:10">
      <c r="A2930" s="120">
        <v>41281</v>
      </c>
      <c r="B2930">
        <v>4.2946999999999997</v>
      </c>
      <c r="C2930">
        <v>17.704999999999998</v>
      </c>
      <c r="E2930" s="170">
        <v>4.1000000000000003E-3</v>
      </c>
      <c r="G2930" s="170">
        <v>0.94099999999999995</v>
      </c>
      <c r="I2930">
        <v>17.329999999999998</v>
      </c>
      <c r="J2930">
        <v>2930</v>
      </c>
    </row>
    <row r="2931" spans="1:10">
      <c r="A2931" s="120">
        <v>41282</v>
      </c>
      <c r="B2931">
        <v>4.2946999999999997</v>
      </c>
      <c r="C2931">
        <v>17.704999999999998</v>
      </c>
      <c r="E2931" s="170">
        <v>4.1000000000000003E-3</v>
      </c>
      <c r="G2931" s="170">
        <v>0.94099999999999995</v>
      </c>
      <c r="I2931">
        <v>17.350000000000001</v>
      </c>
      <c r="J2931">
        <v>2931</v>
      </c>
    </row>
    <row r="2932" spans="1:10">
      <c r="A2932" s="120">
        <v>41283</v>
      </c>
      <c r="B2932">
        <v>4.2946999999999997</v>
      </c>
      <c r="C2932">
        <v>17.5</v>
      </c>
      <c r="D2932" s="170">
        <v>4.1000000000000003E-3</v>
      </c>
      <c r="E2932" s="170">
        <v>4.1000000000000003E-3</v>
      </c>
      <c r="F2932" s="170">
        <v>0.94099999999999995</v>
      </c>
      <c r="G2932" s="170">
        <v>0.94099999999999995</v>
      </c>
      <c r="I2932">
        <v>17.350000000000001</v>
      </c>
      <c r="J2932">
        <v>2932</v>
      </c>
    </row>
    <row r="2933" spans="1:10">
      <c r="A2933" s="120">
        <v>41284</v>
      </c>
      <c r="B2933">
        <v>4.2946999999999997</v>
      </c>
      <c r="C2933">
        <v>17.5</v>
      </c>
      <c r="D2933" s="170">
        <v>3.0000000000000001E-3</v>
      </c>
      <c r="E2933" s="170">
        <v>3.0000000000000001E-3</v>
      </c>
      <c r="F2933" s="170">
        <v>0.95199999999999996</v>
      </c>
      <c r="G2933" s="170">
        <v>0.95199999999999996</v>
      </c>
      <c r="I2933">
        <v>17.350000000000001</v>
      </c>
      <c r="J2933">
        <v>2933</v>
      </c>
    </row>
    <row r="2934" spans="1:10">
      <c r="A2934" s="120">
        <v>41285</v>
      </c>
      <c r="B2934">
        <v>4.2946999999999997</v>
      </c>
      <c r="C2934">
        <v>17.4604</v>
      </c>
      <c r="D2934" s="170">
        <v>1.21E-2</v>
      </c>
      <c r="E2934" s="170">
        <v>1.21E-2</v>
      </c>
      <c r="F2934" s="170">
        <v>0.96</v>
      </c>
      <c r="G2934" s="170">
        <v>0.96</v>
      </c>
      <c r="I2934">
        <v>17.350000000000001</v>
      </c>
      <c r="J2934">
        <v>2934</v>
      </c>
    </row>
    <row r="2935" spans="1:10">
      <c r="A2935" s="120">
        <v>41286</v>
      </c>
      <c r="B2935">
        <v>4.2946999999999997</v>
      </c>
      <c r="E2935" s="170">
        <v>1.21E-2</v>
      </c>
      <c r="G2935" s="170">
        <v>0.96</v>
      </c>
      <c r="I2935">
        <v>17.350000000000001</v>
      </c>
      <c r="J2935">
        <v>2935</v>
      </c>
    </row>
    <row r="2936" spans="1:10">
      <c r="A2936" s="120">
        <v>41287</v>
      </c>
      <c r="B2936">
        <v>4.2946999999999997</v>
      </c>
      <c r="E2936" s="170">
        <v>1.21E-2</v>
      </c>
      <c r="G2936" s="170">
        <v>0.96</v>
      </c>
      <c r="I2936">
        <v>17.36</v>
      </c>
      <c r="J2936">
        <v>2936</v>
      </c>
    </row>
    <row r="2937" spans="1:10">
      <c r="A2937" s="120">
        <v>41288</v>
      </c>
      <c r="B2937">
        <v>4.2946999999999997</v>
      </c>
      <c r="C2937">
        <v>17.425699999999999</v>
      </c>
      <c r="E2937" s="170">
        <v>1.9900000000000001E-2</v>
      </c>
      <c r="G2937" s="170">
        <v>0.99</v>
      </c>
      <c r="I2937">
        <v>17.36</v>
      </c>
      <c r="J2937">
        <v>2937</v>
      </c>
    </row>
    <row r="2938" spans="1:10">
      <c r="A2938" s="120">
        <v>41289</v>
      </c>
      <c r="B2938">
        <v>4.2946999999999997</v>
      </c>
      <c r="C2938">
        <v>17.478200000000001</v>
      </c>
      <c r="E2938" s="170">
        <v>1.9900000000000001E-2</v>
      </c>
      <c r="G2938" s="170">
        <v>0.99</v>
      </c>
      <c r="I2938">
        <v>17.37</v>
      </c>
      <c r="J2938">
        <v>2938</v>
      </c>
    </row>
    <row r="2939" spans="1:10">
      <c r="A2939" s="120">
        <v>41290</v>
      </c>
      <c r="B2939">
        <v>4.2946999999999997</v>
      </c>
      <c r="C2939">
        <v>17.569299999999998</v>
      </c>
      <c r="D2939" s="170">
        <v>1.9900000000000001E-2</v>
      </c>
      <c r="E2939" s="170">
        <v>1.9900000000000001E-2</v>
      </c>
      <c r="F2939" s="170">
        <v>0.99</v>
      </c>
      <c r="G2939" s="170">
        <v>0.99</v>
      </c>
      <c r="I2939">
        <v>17.38</v>
      </c>
      <c r="J2939">
        <v>2939</v>
      </c>
    </row>
    <row r="2940" spans="1:10">
      <c r="A2940" s="120">
        <v>41291</v>
      </c>
      <c r="B2940">
        <v>4.2946999999999997</v>
      </c>
      <c r="C2940">
        <v>17.5</v>
      </c>
      <c r="D2940" s="170">
        <v>2.2499999999999999E-2</v>
      </c>
      <c r="E2940" s="170">
        <v>2.2499999999999999E-2</v>
      </c>
      <c r="F2940" s="170">
        <v>0.99099999999999999</v>
      </c>
      <c r="G2940" s="170">
        <v>0.99099999999999999</v>
      </c>
      <c r="I2940">
        <v>17.39</v>
      </c>
      <c r="J2940">
        <v>2940</v>
      </c>
    </row>
    <row r="2941" spans="1:10">
      <c r="A2941" s="120">
        <v>41292</v>
      </c>
      <c r="B2941">
        <v>4.2946999999999997</v>
      </c>
      <c r="C2941">
        <v>17.524799999999999</v>
      </c>
      <c r="D2941" s="170">
        <v>2.63E-2</v>
      </c>
      <c r="E2941" s="170">
        <v>2.63E-2</v>
      </c>
      <c r="F2941" s="170">
        <v>1.028</v>
      </c>
      <c r="G2941" s="170">
        <v>1.028</v>
      </c>
      <c r="I2941">
        <v>17.399999999999999</v>
      </c>
      <c r="J2941">
        <v>2941</v>
      </c>
    </row>
    <row r="2942" spans="1:10">
      <c r="A2942" s="120">
        <v>41293</v>
      </c>
      <c r="B2942">
        <v>4.2946999999999997</v>
      </c>
      <c r="E2942" s="170">
        <v>2.63E-2</v>
      </c>
      <c r="G2942" s="170">
        <v>1.028</v>
      </c>
      <c r="I2942">
        <v>17.41</v>
      </c>
      <c r="J2942">
        <v>2942</v>
      </c>
    </row>
    <row r="2943" spans="1:10">
      <c r="A2943" s="120">
        <v>41294</v>
      </c>
      <c r="B2943">
        <v>4.2946999999999997</v>
      </c>
      <c r="E2943" s="170">
        <v>2.63E-2</v>
      </c>
      <c r="G2943" s="170">
        <v>1.028</v>
      </c>
      <c r="I2943">
        <v>17.420000000000002</v>
      </c>
      <c r="J2943">
        <v>2943</v>
      </c>
    </row>
    <row r="2944" spans="1:10">
      <c r="A2944" s="120">
        <v>41295</v>
      </c>
      <c r="B2944">
        <v>4.2946999999999997</v>
      </c>
      <c r="C2944">
        <v>17.529699999999998</v>
      </c>
      <c r="E2944" s="170">
        <v>0.1037</v>
      </c>
      <c r="G2944" s="170">
        <v>1.198</v>
      </c>
      <c r="I2944">
        <v>17.440000000000001</v>
      </c>
      <c r="J2944">
        <v>2944</v>
      </c>
    </row>
    <row r="2945" spans="1:10">
      <c r="A2945" s="120">
        <v>41296</v>
      </c>
      <c r="B2945">
        <v>4.2946999999999997</v>
      </c>
      <c r="C2945">
        <v>17.599</v>
      </c>
      <c r="E2945" s="170">
        <v>0.1037</v>
      </c>
      <c r="G2945" s="170">
        <v>1.198</v>
      </c>
      <c r="I2945">
        <v>17.45</v>
      </c>
      <c r="J2945">
        <v>2945</v>
      </c>
    </row>
    <row r="2946" spans="1:10">
      <c r="A2946" s="120">
        <v>41297</v>
      </c>
      <c r="B2946">
        <v>4.2946999999999997</v>
      </c>
      <c r="C2946">
        <v>18.7105</v>
      </c>
      <c r="D2946" s="170">
        <v>0.1037</v>
      </c>
      <c r="E2946" s="170">
        <v>0.1037</v>
      </c>
      <c r="F2946" s="170">
        <v>1.198</v>
      </c>
      <c r="G2946" s="170">
        <v>1.198</v>
      </c>
      <c r="I2946">
        <v>17.5</v>
      </c>
      <c r="J2946">
        <v>2946</v>
      </c>
    </row>
    <row r="2947" spans="1:10">
      <c r="A2947" s="120">
        <v>41298</v>
      </c>
      <c r="B2947">
        <v>4.2946999999999997</v>
      </c>
      <c r="C2947">
        <v>18.742100000000001</v>
      </c>
      <c r="D2947" s="170">
        <v>0.1056</v>
      </c>
      <c r="E2947" s="170">
        <v>0.1056</v>
      </c>
      <c r="F2947" s="170">
        <v>1.202</v>
      </c>
      <c r="G2947" s="170">
        <v>1.202</v>
      </c>
      <c r="I2947">
        <v>17.57</v>
      </c>
      <c r="J2947">
        <v>2947</v>
      </c>
    </row>
    <row r="2948" spans="1:10">
      <c r="A2948" s="120">
        <v>41299</v>
      </c>
      <c r="B2948">
        <v>4.2946999999999997</v>
      </c>
      <c r="C2948">
        <v>18.739999999999998</v>
      </c>
      <c r="D2948" s="170">
        <v>0.1077</v>
      </c>
      <c r="E2948" s="170">
        <v>0.1077</v>
      </c>
      <c r="F2948" s="170">
        <v>1.1910000000000001</v>
      </c>
      <c r="G2948" s="170">
        <v>1.1910000000000001</v>
      </c>
      <c r="I2948">
        <v>17.649999999999999</v>
      </c>
      <c r="J2948">
        <v>2948</v>
      </c>
    </row>
    <row r="2949" spans="1:10">
      <c r="A2949" s="120">
        <v>41300</v>
      </c>
      <c r="B2949">
        <v>4.2946999999999997</v>
      </c>
      <c r="E2949" s="170">
        <v>0.1077</v>
      </c>
      <c r="G2949" s="170">
        <v>1.1910000000000001</v>
      </c>
      <c r="I2949">
        <v>17.670000000000002</v>
      </c>
      <c r="J2949">
        <v>2949</v>
      </c>
    </row>
    <row r="2950" spans="1:10">
      <c r="A2950" s="120">
        <v>41301</v>
      </c>
      <c r="B2950">
        <v>4.2946999999999997</v>
      </c>
      <c r="E2950" s="170">
        <v>0.1077</v>
      </c>
      <c r="G2950" s="170">
        <v>1.1910000000000001</v>
      </c>
      <c r="I2950">
        <v>17.690000000000001</v>
      </c>
      <c r="J2950">
        <v>2950</v>
      </c>
    </row>
    <row r="2951" spans="1:10">
      <c r="A2951" s="120">
        <v>41302</v>
      </c>
      <c r="B2951">
        <v>4.2946999999999997</v>
      </c>
      <c r="C2951">
        <v>18.742100000000001</v>
      </c>
      <c r="E2951" s="170">
        <v>8.8599999999999998E-2</v>
      </c>
      <c r="G2951" s="170">
        <v>1.1850000000000001</v>
      </c>
      <c r="I2951">
        <v>17.75</v>
      </c>
      <c r="J2951">
        <v>2951</v>
      </c>
    </row>
    <row r="2952" spans="1:10">
      <c r="A2952" s="120">
        <v>41303</v>
      </c>
      <c r="B2952">
        <v>4.2946999999999997</v>
      </c>
      <c r="C2952">
        <v>18.703199999999999</v>
      </c>
      <c r="E2952" s="170">
        <v>8.8599999999999998E-2</v>
      </c>
      <c r="G2952" s="170">
        <v>1.1850000000000001</v>
      </c>
      <c r="I2952">
        <v>17.79</v>
      </c>
      <c r="J2952">
        <v>2952</v>
      </c>
    </row>
    <row r="2953" spans="1:10">
      <c r="A2953" s="120">
        <v>41304</v>
      </c>
      <c r="B2953">
        <v>4.2946999999999997</v>
      </c>
      <c r="C2953">
        <v>18.7105</v>
      </c>
      <c r="D2953" s="170">
        <v>8.8599999999999998E-2</v>
      </c>
      <c r="E2953" s="170">
        <v>8.8599999999999998E-2</v>
      </c>
      <c r="F2953" s="170">
        <v>1.1850000000000001</v>
      </c>
      <c r="G2953" s="170">
        <v>1.1850000000000001</v>
      </c>
      <c r="I2953">
        <v>17.829999999999998</v>
      </c>
      <c r="J2953">
        <v>2953</v>
      </c>
    </row>
    <row r="2954" spans="1:10">
      <c r="A2954" s="120">
        <v>41305</v>
      </c>
      <c r="B2954">
        <v>4.2946999999999997</v>
      </c>
      <c r="C2954">
        <v>18.705300000000001</v>
      </c>
      <c r="D2954" s="170">
        <v>8.8300000000000003E-2</v>
      </c>
      <c r="E2954" s="170">
        <v>8.8300000000000003E-2</v>
      </c>
      <c r="F2954" s="170">
        <v>1.194</v>
      </c>
      <c r="G2954" s="170">
        <v>1.194</v>
      </c>
      <c r="H2954" s="170">
        <v>0.21609999999999999</v>
      </c>
      <c r="I2954">
        <v>17.89</v>
      </c>
      <c r="J2954">
        <v>2954</v>
      </c>
    </row>
    <row r="2955" spans="1:10">
      <c r="A2955" s="120">
        <v>41306</v>
      </c>
      <c r="B2955">
        <v>4.2946999999999997</v>
      </c>
      <c r="C2955">
        <v>18.7211</v>
      </c>
      <c r="D2955" s="170">
        <v>9.2299999999999993E-2</v>
      </c>
      <c r="E2955" s="170">
        <v>9.2299999999999993E-2</v>
      </c>
      <c r="F2955" s="170">
        <v>1.204</v>
      </c>
      <c r="G2955" s="170">
        <v>1.204</v>
      </c>
      <c r="I2955">
        <v>17.95</v>
      </c>
      <c r="J2955">
        <v>2955</v>
      </c>
    </row>
    <row r="2956" spans="1:10">
      <c r="A2956" s="120">
        <v>41307</v>
      </c>
      <c r="B2956">
        <v>4.2946999999999997</v>
      </c>
      <c r="E2956" s="170">
        <v>9.2299999999999993E-2</v>
      </c>
      <c r="G2956" s="170">
        <v>1.204</v>
      </c>
      <c r="I2956">
        <v>17.98</v>
      </c>
      <c r="J2956">
        <v>2956</v>
      </c>
    </row>
    <row r="2957" spans="1:10">
      <c r="A2957" s="120">
        <v>41308</v>
      </c>
      <c r="B2957">
        <v>4.2946999999999997</v>
      </c>
      <c r="E2957" s="170">
        <v>9.2299999999999993E-2</v>
      </c>
      <c r="G2957" s="170">
        <v>1.204</v>
      </c>
      <c r="I2957">
        <v>18</v>
      </c>
      <c r="J2957">
        <v>2957</v>
      </c>
    </row>
    <row r="2958" spans="1:10">
      <c r="A2958" s="120">
        <v>41309</v>
      </c>
      <c r="B2958">
        <v>4.2946999999999997</v>
      </c>
      <c r="C2958">
        <v>18.8368</v>
      </c>
      <c r="E2958" s="170">
        <v>7.3200000000000001E-2</v>
      </c>
      <c r="G2958" s="170">
        <v>1.2190000000000001</v>
      </c>
      <c r="I2958">
        <v>18.05</v>
      </c>
      <c r="J2958">
        <v>2958</v>
      </c>
    </row>
    <row r="2959" spans="1:10">
      <c r="A2959" s="120">
        <v>41310</v>
      </c>
      <c r="B2959">
        <v>4.2946999999999997</v>
      </c>
      <c r="C2959">
        <v>18.824200000000001</v>
      </c>
      <c r="E2959" s="170">
        <v>7.3200000000000001E-2</v>
      </c>
      <c r="G2959" s="170">
        <v>1.2190000000000001</v>
      </c>
      <c r="I2959">
        <v>18.09</v>
      </c>
      <c r="J2959">
        <v>2959</v>
      </c>
    </row>
    <row r="2960" spans="1:10">
      <c r="A2960" s="120">
        <v>41311</v>
      </c>
      <c r="B2960">
        <v>4.2946999999999997</v>
      </c>
      <c r="C2960">
        <v>18.8474</v>
      </c>
      <c r="D2960" s="170">
        <v>7.3200000000000001E-2</v>
      </c>
      <c r="E2960" s="170">
        <v>7.3200000000000001E-2</v>
      </c>
      <c r="F2960" s="170">
        <v>1.2190000000000001</v>
      </c>
      <c r="G2960" s="170">
        <v>1.2190000000000001</v>
      </c>
      <c r="I2960">
        <v>18.12</v>
      </c>
      <c r="J2960">
        <v>2960</v>
      </c>
    </row>
    <row r="2961" spans="1:10">
      <c r="A2961" s="120">
        <v>41312</v>
      </c>
      <c r="B2961">
        <v>4.2946999999999997</v>
      </c>
      <c r="C2961">
        <v>20.1404</v>
      </c>
      <c r="D2961" s="170">
        <v>0.1469</v>
      </c>
      <c r="E2961" s="170">
        <v>0.1469</v>
      </c>
      <c r="F2961" s="170">
        <v>1.371</v>
      </c>
      <c r="G2961" s="170">
        <v>1.371</v>
      </c>
      <c r="I2961">
        <v>18.23</v>
      </c>
      <c r="J2961">
        <v>2961</v>
      </c>
    </row>
    <row r="2962" spans="1:10">
      <c r="A2962" s="120">
        <v>41313</v>
      </c>
      <c r="B2962">
        <v>4.2946999999999997</v>
      </c>
      <c r="C2962">
        <v>20.110099999999999</v>
      </c>
      <c r="D2962" s="170">
        <v>0.15859999999999999</v>
      </c>
      <c r="E2962" s="170">
        <v>0.15859999999999999</v>
      </c>
      <c r="F2962" s="170">
        <v>1.3680000000000001</v>
      </c>
      <c r="G2962" s="170">
        <v>1.3680000000000001</v>
      </c>
      <c r="I2962">
        <v>18.329999999999998</v>
      </c>
      <c r="J2962">
        <v>2962</v>
      </c>
    </row>
    <row r="2963" spans="1:10">
      <c r="A2963" s="120">
        <v>41314</v>
      </c>
      <c r="B2963">
        <v>4.2946999999999997</v>
      </c>
      <c r="E2963" s="170">
        <v>0.15859999999999999</v>
      </c>
      <c r="G2963" s="170">
        <v>1.3680000000000001</v>
      </c>
      <c r="I2963">
        <v>18.37</v>
      </c>
      <c r="J2963">
        <v>2963</v>
      </c>
    </row>
    <row r="2964" spans="1:10">
      <c r="A2964" s="120">
        <v>41315</v>
      </c>
      <c r="B2964">
        <v>6.3</v>
      </c>
      <c r="E2964" s="170">
        <v>0.15859999999999999</v>
      </c>
      <c r="G2964" s="170">
        <v>1.496</v>
      </c>
      <c r="I2964">
        <v>18.41</v>
      </c>
      <c r="J2964">
        <v>2964</v>
      </c>
    </row>
    <row r="2965" spans="1:10">
      <c r="A2965" s="120">
        <v>41316</v>
      </c>
      <c r="B2965">
        <v>6.3</v>
      </c>
      <c r="C2965">
        <v>22.043199999999999</v>
      </c>
      <c r="E2965" s="170">
        <v>0.27</v>
      </c>
      <c r="F2965" s="170">
        <v>1.496</v>
      </c>
      <c r="G2965" s="170">
        <v>1.496</v>
      </c>
      <c r="I2965">
        <v>18.63</v>
      </c>
      <c r="J2965">
        <v>2965</v>
      </c>
    </row>
    <row r="2966" spans="1:10">
      <c r="A2966" s="120">
        <v>41317</v>
      </c>
      <c r="B2966">
        <v>6.3</v>
      </c>
      <c r="C2966">
        <v>22.030899999999999</v>
      </c>
      <c r="E2966" s="170">
        <v>0.27</v>
      </c>
      <c r="G2966" s="170">
        <v>1.4970000000000001</v>
      </c>
      <c r="I2966">
        <v>18.78</v>
      </c>
      <c r="J2966">
        <v>2966</v>
      </c>
    </row>
    <row r="2967" spans="1:10">
      <c r="A2967" s="120">
        <v>41318</v>
      </c>
      <c r="B2967">
        <v>6.3</v>
      </c>
      <c r="C2967">
        <v>21.950600000000001</v>
      </c>
      <c r="D2967" s="170">
        <v>0.27</v>
      </c>
      <c r="E2967" s="170">
        <v>0.27</v>
      </c>
      <c r="F2967" s="170">
        <v>1.4970000000000001</v>
      </c>
      <c r="G2967" s="170">
        <v>1.4970000000000001</v>
      </c>
      <c r="I2967">
        <v>18.920000000000002</v>
      </c>
      <c r="J2967">
        <v>2967</v>
      </c>
    </row>
    <row r="2968" spans="1:10">
      <c r="A2968" s="120">
        <v>41319</v>
      </c>
      <c r="B2968">
        <v>6.2920999999999996</v>
      </c>
      <c r="C2968">
        <v>21.75</v>
      </c>
      <c r="D2968" s="170">
        <v>0.25459999999999999</v>
      </c>
      <c r="E2968" s="170">
        <v>0.25459999999999999</v>
      </c>
      <c r="F2968" s="170">
        <v>1.456</v>
      </c>
      <c r="G2968" s="170">
        <v>1.456</v>
      </c>
      <c r="I2968">
        <v>19.11</v>
      </c>
      <c r="J2968">
        <v>2968</v>
      </c>
    </row>
    <row r="2969" spans="1:10">
      <c r="A2969" s="120">
        <v>41320</v>
      </c>
      <c r="B2969">
        <v>6.2920999999999996</v>
      </c>
      <c r="C2969">
        <v>21.790199999999999</v>
      </c>
      <c r="D2969" s="170">
        <v>0.25040000000000001</v>
      </c>
      <c r="E2969" s="170">
        <v>0.25040000000000001</v>
      </c>
      <c r="F2969" s="170">
        <v>1.5049999999999999</v>
      </c>
      <c r="G2969" s="170">
        <v>1.5049999999999999</v>
      </c>
      <c r="I2969">
        <v>19.3</v>
      </c>
      <c r="J2969">
        <v>2969</v>
      </c>
    </row>
    <row r="2970" spans="1:10">
      <c r="A2970" s="120">
        <v>41321</v>
      </c>
      <c r="B2970">
        <v>6.2920999999999996</v>
      </c>
      <c r="E2970" s="170">
        <v>0.25040000000000001</v>
      </c>
      <c r="G2970" s="170">
        <v>1.5049999999999999</v>
      </c>
      <c r="I2970">
        <v>19.38</v>
      </c>
      <c r="J2970">
        <v>2970</v>
      </c>
    </row>
    <row r="2971" spans="1:10">
      <c r="A2971" s="120">
        <v>41322</v>
      </c>
      <c r="B2971">
        <v>6.2920999999999996</v>
      </c>
      <c r="E2971" s="170">
        <v>0.25040000000000001</v>
      </c>
      <c r="G2971" s="170">
        <v>1.5049999999999999</v>
      </c>
      <c r="I2971">
        <v>19.46</v>
      </c>
      <c r="J2971">
        <v>2971</v>
      </c>
    </row>
    <row r="2972" spans="1:10">
      <c r="A2972" s="120">
        <v>41323</v>
      </c>
      <c r="B2972">
        <v>6.2920999999999996</v>
      </c>
      <c r="C2972">
        <v>21.584299999999999</v>
      </c>
      <c r="E2972" s="170">
        <v>0.22020000000000001</v>
      </c>
      <c r="G2972" s="170">
        <v>1.43</v>
      </c>
      <c r="I2972">
        <v>19.66</v>
      </c>
      <c r="J2972">
        <v>2972</v>
      </c>
    </row>
    <row r="2973" spans="1:10">
      <c r="A2973" s="120">
        <v>41324</v>
      </c>
      <c r="B2973">
        <v>6.2920999999999996</v>
      </c>
      <c r="C2973">
        <v>20.6494</v>
      </c>
      <c r="E2973" s="170">
        <v>0.22020000000000001</v>
      </c>
      <c r="G2973" s="170">
        <v>1.43</v>
      </c>
      <c r="I2973">
        <v>19.7</v>
      </c>
      <c r="J2973">
        <v>2973</v>
      </c>
    </row>
    <row r="2974" spans="1:10">
      <c r="A2974" s="120">
        <v>41325</v>
      </c>
      <c r="B2974">
        <v>6.2920999999999996</v>
      </c>
      <c r="C2974">
        <v>21.333300000000001</v>
      </c>
      <c r="D2974" s="170">
        <v>0.22020000000000001</v>
      </c>
      <c r="E2974" s="170">
        <v>0.22020000000000001</v>
      </c>
      <c r="F2974" s="170">
        <v>1.43</v>
      </c>
      <c r="G2974" s="170">
        <v>1.43</v>
      </c>
      <c r="I2974">
        <v>19.77</v>
      </c>
      <c r="J2974">
        <v>2974</v>
      </c>
    </row>
    <row r="2975" spans="1:10">
      <c r="A2975" s="120">
        <v>41326</v>
      </c>
      <c r="B2975">
        <v>6.2920999999999996</v>
      </c>
      <c r="C2975">
        <v>21.680700000000002</v>
      </c>
      <c r="D2975" s="170">
        <v>0.2351</v>
      </c>
      <c r="E2975" s="170">
        <v>0.2351</v>
      </c>
      <c r="F2975" s="170">
        <v>1.45</v>
      </c>
      <c r="G2975" s="170">
        <v>1.45</v>
      </c>
      <c r="I2975">
        <v>19.95</v>
      </c>
      <c r="J2975">
        <v>2975</v>
      </c>
    </row>
    <row r="2976" spans="1:10">
      <c r="A2976" s="120">
        <v>41327</v>
      </c>
      <c r="B2976">
        <v>6.2920999999999996</v>
      </c>
      <c r="C2976">
        <v>21.741</v>
      </c>
      <c r="D2976" s="170">
        <v>0.16500000000000001</v>
      </c>
      <c r="E2976" s="170">
        <v>0.16500000000000001</v>
      </c>
      <c r="F2976" s="170">
        <v>1.4570000000000001</v>
      </c>
      <c r="G2976" s="170">
        <v>1.4570000000000001</v>
      </c>
      <c r="I2976">
        <v>20.13</v>
      </c>
      <c r="J2976">
        <v>2976</v>
      </c>
    </row>
    <row r="2977" spans="1:10">
      <c r="A2977" s="120">
        <v>41328</v>
      </c>
      <c r="B2977">
        <v>6.2920999999999996</v>
      </c>
      <c r="E2977" s="170">
        <v>0.16500000000000001</v>
      </c>
      <c r="G2977" s="170">
        <v>1.4570000000000001</v>
      </c>
      <c r="I2977">
        <v>20.2</v>
      </c>
      <c r="J2977">
        <v>2977</v>
      </c>
    </row>
    <row r="2978" spans="1:10">
      <c r="A2978" s="120">
        <v>41329</v>
      </c>
      <c r="B2978">
        <v>6.2920999999999996</v>
      </c>
      <c r="E2978" s="170">
        <v>0.16500000000000001</v>
      </c>
      <c r="G2978" s="170">
        <v>1.4570000000000001</v>
      </c>
      <c r="I2978">
        <v>20.27</v>
      </c>
      <c r="J2978">
        <v>2978</v>
      </c>
    </row>
    <row r="2979" spans="1:10">
      <c r="A2979" s="120">
        <v>41330</v>
      </c>
      <c r="B2979">
        <v>6.2920999999999996</v>
      </c>
      <c r="C2979">
        <v>21.837299999999999</v>
      </c>
      <c r="E2979" s="170">
        <v>0.2127</v>
      </c>
      <c r="G2979" s="170">
        <v>1.5580000000000001</v>
      </c>
      <c r="I2979">
        <v>20.420000000000002</v>
      </c>
      <c r="J2979">
        <v>2979</v>
      </c>
    </row>
    <row r="2980" spans="1:10">
      <c r="A2980" s="120">
        <v>41331</v>
      </c>
      <c r="B2980">
        <v>6.2920999999999996</v>
      </c>
      <c r="C2980">
        <v>21.957799999999999</v>
      </c>
      <c r="E2980" s="170">
        <v>0.2127</v>
      </c>
      <c r="G2980" s="170">
        <v>1.5580000000000001</v>
      </c>
      <c r="I2980">
        <v>20.49</v>
      </c>
      <c r="J2980">
        <v>2980</v>
      </c>
    </row>
    <row r="2981" spans="1:10">
      <c r="A2981" s="120">
        <v>41332</v>
      </c>
      <c r="B2981">
        <v>6.2920999999999996</v>
      </c>
      <c r="C2981">
        <v>22.668800000000001</v>
      </c>
      <c r="D2981" s="170">
        <v>0.2127</v>
      </c>
      <c r="E2981" s="170">
        <v>0.2127</v>
      </c>
      <c r="F2981" s="170">
        <v>1.5580000000000001</v>
      </c>
      <c r="G2981" s="170">
        <v>1.5580000000000001</v>
      </c>
      <c r="I2981">
        <v>20.58</v>
      </c>
      <c r="J2981">
        <v>2981</v>
      </c>
    </row>
    <row r="2982" spans="1:10">
      <c r="A2982" s="120">
        <v>41333</v>
      </c>
      <c r="B2982">
        <v>6.2920999999999996</v>
      </c>
      <c r="C2982">
        <v>22.668800000000001</v>
      </c>
      <c r="D2982" s="170">
        <v>0.2152</v>
      </c>
      <c r="E2982" s="170">
        <v>0.2152</v>
      </c>
      <c r="F2982" s="170">
        <v>1.5720000000000001</v>
      </c>
      <c r="G2982" s="170">
        <v>1.5720000000000001</v>
      </c>
      <c r="H2982" s="170">
        <v>0.22800000000000001</v>
      </c>
      <c r="I2982">
        <v>20.75</v>
      </c>
      <c r="J2982">
        <v>2982</v>
      </c>
    </row>
    <row r="2983" spans="1:10">
      <c r="A2983" s="120">
        <v>41334</v>
      </c>
      <c r="B2983">
        <v>6.2920999999999996</v>
      </c>
      <c r="C2983">
        <v>22.718800000000002</v>
      </c>
      <c r="D2983" s="170">
        <v>0.21740000000000001</v>
      </c>
      <c r="E2983" s="170">
        <v>0.21740000000000001</v>
      </c>
      <c r="F2983" s="170">
        <v>1.5780000000000001</v>
      </c>
      <c r="G2983" s="170">
        <v>1.5780000000000001</v>
      </c>
      <c r="I2983">
        <v>20.93</v>
      </c>
      <c r="J2983">
        <v>2983</v>
      </c>
    </row>
    <row r="2984" spans="1:10">
      <c r="A2984" s="120">
        <v>41335</v>
      </c>
      <c r="B2984">
        <v>6.2920999999999996</v>
      </c>
      <c r="E2984" s="170">
        <v>0.21740000000000001</v>
      </c>
      <c r="G2984" s="170">
        <v>1.5780000000000001</v>
      </c>
      <c r="I2984">
        <v>21.03</v>
      </c>
      <c r="J2984">
        <v>2984</v>
      </c>
    </row>
    <row r="2985" spans="1:10">
      <c r="A2985" s="120">
        <v>41336</v>
      </c>
      <c r="B2985">
        <v>6.2920999999999996</v>
      </c>
      <c r="E2985" s="170">
        <v>0.21740000000000001</v>
      </c>
      <c r="G2985" s="170">
        <v>1.5169999999999999</v>
      </c>
      <c r="I2985">
        <v>21.14</v>
      </c>
      <c r="J2985">
        <v>2985</v>
      </c>
    </row>
    <row r="2986" spans="1:10">
      <c r="A2986" s="120">
        <v>41337</v>
      </c>
      <c r="B2986">
        <v>6.2920999999999996</v>
      </c>
      <c r="C2986">
        <v>22.6812</v>
      </c>
      <c r="E2986" s="170">
        <v>0.28489999999999999</v>
      </c>
      <c r="G2986" s="170">
        <v>1.4570000000000001</v>
      </c>
      <c r="I2986">
        <v>21.33</v>
      </c>
      <c r="J2986">
        <v>2986</v>
      </c>
    </row>
    <row r="2987" spans="1:10">
      <c r="A2987" s="120">
        <v>41338</v>
      </c>
      <c r="B2987">
        <v>6.2920999999999996</v>
      </c>
      <c r="C2987">
        <v>22.636199999999999</v>
      </c>
      <c r="E2987" s="170">
        <v>0.28489999999999999</v>
      </c>
      <c r="F2987" s="170">
        <v>1.4570000000000001</v>
      </c>
      <c r="G2987" s="170">
        <v>1.4570000000000001</v>
      </c>
      <c r="I2987">
        <v>21.39</v>
      </c>
      <c r="J2987">
        <v>2987</v>
      </c>
    </row>
    <row r="2988" spans="1:10">
      <c r="A2988" s="120">
        <v>41339</v>
      </c>
      <c r="B2988">
        <v>6.2920999999999996</v>
      </c>
      <c r="C2988">
        <v>24.14</v>
      </c>
      <c r="D2988" s="170">
        <v>0.28489999999999999</v>
      </c>
      <c r="E2988" s="170">
        <v>0.28489999999999999</v>
      </c>
      <c r="F2988" s="170">
        <v>1.58</v>
      </c>
      <c r="G2988" s="170">
        <v>1.58</v>
      </c>
      <c r="I2988">
        <v>21.51</v>
      </c>
      <c r="J2988">
        <v>2988</v>
      </c>
    </row>
    <row r="2989" spans="1:10">
      <c r="A2989" s="120">
        <v>41340</v>
      </c>
      <c r="B2989">
        <v>6.2920999999999996</v>
      </c>
      <c r="C2989">
        <v>24.18</v>
      </c>
      <c r="D2989" s="170">
        <v>0.28789999999999999</v>
      </c>
      <c r="E2989" s="170">
        <v>0.28789999999999999</v>
      </c>
      <c r="F2989" s="170">
        <v>1.552</v>
      </c>
      <c r="G2989" s="170">
        <v>1.552</v>
      </c>
      <c r="I2989">
        <v>21.74</v>
      </c>
      <c r="J2989">
        <v>2989</v>
      </c>
    </row>
    <row r="2990" spans="1:10">
      <c r="A2990" s="120">
        <v>41341</v>
      </c>
      <c r="B2990">
        <v>6.2920999999999996</v>
      </c>
      <c r="C2990">
        <v>24.17</v>
      </c>
      <c r="D2990" s="170">
        <v>0.2858</v>
      </c>
      <c r="E2990" s="170">
        <v>0.2858</v>
      </c>
      <c r="F2990" s="170">
        <v>1.571</v>
      </c>
      <c r="G2990" s="170">
        <v>1.571</v>
      </c>
      <c r="I2990">
        <v>21.97</v>
      </c>
      <c r="J2990">
        <v>2990</v>
      </c>
    </row>
    <row r="2991" spans="1:10">
      <c r="A2991" s="120">
        <v>41342</v>
      </c>
      <c r="B2991">
        <v>6.2920999999999996</v>
      </c>
      <c r="C2991">
        <v>24.13</v>
      </c>
      <c r="D2991" s="170">
        <v>0.20119999999999999</v>
      </c>
      <c r="E2991" s="170">
        <v>0.20119999999999999</v>
      </c>
      <c r="F2991" s="170">
        <v>1.577</v>
      </c>
      <c r="G2991" s="170">
        <v>1.577</v>
      </c>
      <c r="I2991">
        <v>22.2</v>
      </c>
      <c r="J2991">
        <v>2991</v>
      </c>
    </row>
    <row r="2992" spans="1:10">
      <c r="A2992" s="120">
        <v>41343</v>
      </c>
      <c r="B2992">
        <v>6.2920999999999996</v>
      </c>
      <c r="C2992">
        <v>24.09</v>
      </c>
      <c r="D2992" s="170">
        <v>0.20100000000000001</v>
      </c>
      <c r="E2992" s="170">
        <v>0.20100000000000001</v>
      </c>
      <c r="G2992" s="170">
        <v>1.577</v>
      </c>
      <c r="I2992">
        <v>22.37</v>
      </c>
      <c r="J2992">
        <v>2992</v>
      </c>
    </row>
    <row r="2993" spans="1:10">
      <c r="A2993" s="120">
        <v>41344</v>
      </c>
      <c r="B2993">
        <v>6.2920999999999996</v>
      </c>
      <c r="C2993">
        <v>22.59</v>
      </c>
      <c r="E2993" s="170">
        <v>0.20100000000000001</v>
      </c>
      <c r="G2993" s="170">
        <v>1.403</v>
      </c>
      <c r="I2993">
        <v>22.48</v>
      </c>
      <c r="J2993">
        <v>2993</v>
      </c>
    </row>
    <row r="2994" spans="1:10">
      <c r="A2994" s="120">
        <v>41345</v>
      </c>
      <c r="B2994">
        <v>6.2920999999999996</v>
      </c>
      <c r="C2994">
        <v>22.57</v>
      </c>
      <c r="E2994" s="170">
        <v>2.0199999999999999E-2</v>
      </c>
      <c r="F2994" s="170">
        <v>1.403</v>
      </c>
      <c r="G2994" s="170">
        <v>1.403</v>
      </c>
      <c r="I2994">
        <v>22.48</v>
      </c>
      <c r="J2994">
        <v>2994</v>
      </c>
    </row>
    <row r="2995" spans="1:10">
      <c r="A2995" s="120">
        <v>41346</v>
      </c>
      <c r="B2995">
        <v>6.2920999999999996</v>
      </c>
      <c r="C2995">
        <v>22.43</v>
      </c>
      <c r="D2995" s="170">
        <v>2.0199999999999999E-2</v>
      </c>
      <c r="E2995" s="170">
        <v>2.0199999999999999E-2</v>
      </c>
      <c r="F2995" s="170">
        <v>1.389</v>
      </c>
      <c r="G2995" s="170">
        <v>1.389</v>
      </c>
      <c r="I2995">
        <v>22.48</v>
      </c>
      <c r="J2995">
        <v>2995</v>
      </c>
    </row>
    <row r="2996" spans="1:10">
      <c r="A2996" s="120">
        <v>41347</v>
      </c>
      <c r="B2996">
        <v>6.2920999999999996</v>
      </c>
      <c r="C2996">
        <v>22.91</v>
      </c>
      <c r="D2996" s="170">
        <v>4.2599999999999999E-2</v>
      </c>
      <c r="E2996" s="170">
        <v>4.2599999999999999E-2</v>
      </c>
      <c r="F2996" s="170">
        <v>1.4510000000000001</v>
      </c>
      <c r="G2996" s="170">
        <v>1.4510000000000001</v>
      </c>
      <c r="I2996">
        <v>22.52</v>
      </c>
      <c r="J2996">
        <v>2996</v>
      </c>
    </row>
    <row r="2997" spans="1:10">
      <c r="A2997" s="120">
        <v>41348</v>
      </c>
      <c r="B2997">
        <v>6.2920999999999996</v>
      </c>
      <c r="C2997">
        <v>23.46</v>
      </c>
      <c r="D2997" s="170">
        <v>7.1599999999999997E-2</v>
      </c>
      <c r="E2997" s="170">
        <v>7.1599999999999997E-2</v>
      </c>
      <c r="F2997" s="170">
        <v>1.504</v>
      </c>
      <c r="G2997" s="170">
        <v>1.504</v>
      </c>
      <c r="I2997">
        <v>22.57</v>
      </c>
      <c r="J2997">
        <v>2997</v>
      </c>
    </row>
    <row r="2998" spans="1:10">
      <c r="A2998" s="120">
        <v>41349</v>
      </c>
      <c r="B2998">
        <v>6.2920999999999996</v>
      </c>
      <c r="C2998">
        <v>23.43</v>
      </c>
      <c r="D2998" s="170">
        <v>8.0100000000000005E-2</v>
      </c>
      <c r="E2998" s="170">
        <v>8.0100000000000005E-2</v>
      </c>
      <c r="F2998" s="170">
        <v>1.506</v>
      </c>
      <c r="G2998" s="170">
        <v>1.506</v>
      </c>
      <c r="I2998">
        <v>22.63</v>
      </c>
      <c r="J2998">
        <v>2998</v>
      </c>
    </row>
    <row r="2999" spans="1:10">
      <c r="A2999" s="120">
        <v>41350</v>
      </c>
      <c r="B2999">
        <v>6.2920999999999996</v>
      </c>
      <c r="C2999">
        <v>23.43</v>
      </c>
      <c r="D2999" s="170">
        <v>7.4099999999999999E-2</v>
      </c>
      <c r="E2999" s="170">
        <v>7.4099999999999999E-2</v>
      </c>
      <c r="G2999" s="170">
        <v>1.506</v>
      </c>
      <c r="I2999">
        <v>22.7</v>
      </c>
      <c r="J2999">
        <v>2999</v>
      </c>
    </row>
    <row r="3000" spans="1:10">
      <c r="A3000" s="120">
        <v>41351</v>
      </c>
      <c r="B3000">
        <v>6.2920999999999996</v>
      </c>
      <c r="C3000">
        <v>23.52</v>
      </c>
      <c r="E3000" s="170">
        <v>7.4099999999999999E-2</v>
      </c>
      <c r="G3000" s="170">
        <v>1.5429999999999999</v>
      </c>
      <c r="I3000">
        <v>22.77</v>
      </c>
      <c r="J3000">
        <v>3000</v>
      </c>
    </row>
    <row r="3001" spans="1:10">
      <c r="A3001" s="120">
        <v>41352</v>
      </c>
      <c r="B3001">
        <v>6.2920999999999996</v>
      </c>
      <c r="C3001">
        <v>23.57</v>
      </c>
      <c r="E3001" s="170">
        <v>7.9799999999999996E-2</v>
      </c>
      <c r="F3001" s="170">
        <v>1.5429999999999999</v>
      </c>
      <c r="G3001" s="170">
        <v>1.5429999999999999</v>
      </c>
      <c r="I3001">
        <v>22.8</v>
      </c>
      <c r="J3001">
        <v>3001</v>
      </c>
    </row>
    <row r="3002" spans="1:10">
      <c r="A3002" s="120">
        <v>41353</v>
      </c>
      <c r="B3002">
        <v>6.2920999999999996</v>
      </c>
      <c r="C3002">
        <v>23.33</v>
      </c>
      <c r="D3002" s="170">
        <v>7.9799999999999996E-2</v>
      </c>
      <c r="E3002" s="170">
        <v>7.9799999999999996E-2</v>
      </c>
      <c r="F3002" s="170">
        <v>1.5189999999999999</v>
      </c>
      <c r="G3002" s="170">
        <v>1.5189999999999999</v>
      </c>
      <c r="I3002">
        <v>22.82</v>
      </c>
      <c r="J3002">
        <v>3002</v>
      </c>
    </row>
    <row r="3003" spans="1:10">
      <c r="A3003" s="120">
        <v>41354</v>
      </c>
      <c r="B3003">
        <v>6.2920999999999996</v>
      </c>
      <c r="C3003">
        <v>23.44</v>
      </c>
      <c r="D3003" s="170">
        <v>0.13400000000000001</v>
      </c>
      <c r="E3003" s="170">
        <v>0.13400000000000001</v>
      </c>
      <c r="F3003" s="170">
        <v>1.534</v>
      </c>
      <c r="G3003" s="170">
        <v>1.534</v>
      </c>
      <c r="I3003">
        <v>22.89</v>
      </c>
      <c r="J3003">
        <v>3003</v>
      </c>
    </row>
    <row r="3004" spans="1:10">
      <c r="A3004" s="120">
        <v>41355</v>
      </c>
      <c r="B3004">
        <v>6.2920999999999996</v>
      </c>
      <c r="C3004">
        <v>23.52</v>
      </c>
      <c r="D3004" s="170">
        <v>0.1014</v>
      </c>
      <c r="E3004" s="170">
        <v>0.1014</v>
      </c>
      <c r="F3004" s="170">
        <v>1.552</v>
      </c>
      <c r="G3004" s="170">
        <v>1.552</v>
      </c>
      <c r="I3004">
        <v>22.99</v>
      </c>
      <c r="J3004">
        <v>3004</v>
      </c>
    </row>
    <row r="3005" spans="1:10">
      <c r="A3005" s="120">
        <v>41356</v>
      </c>
      <c r="B3005">
        <v>6.2920999999999996</v>
      </c>
      <c r="C3005">
        <v>23.46</v>
      </c>
      <c r="D3005" s="170">
        <v>8.09E-2</v>
      </c>
      <c r="E3005" s="170">
        <v>8.09E-2</v>
      </c>
      <c r="F3005" s="170">
        <v>1.5449999999999999</v>
      </c>
      <c r="G3005" s="170">
        <v>1.5449999999999999</v>
      </c>
      <c r="I3005">
        <v>23.07</v>
      </c>
      <c r="J3005">
        <v>3005</v>
      </c>
    </row>
    <row r="3006" spans="1:10">
      <c r="A3006" s="120">
        <v>41357</v>
      </c>
      <c r="B3006">
        <v>6.2920999999999996</v>
      </c>
      <c r="C3006">
        <v>23.45</v>
      </c>
      <c r="D3006" s="170">
        <v>7.7499999999999999E-2</v>
      </c>
      <c r="E3006" s="170">
        <v>7.7499999999999999E-2</v>
      </c>
      <c r="G3006" s="170">
        <v>1.5449999999999999</v>
      </c>
      <c r="I3006">
        <v>23.14</v>
      </c>
      <c r="J3006">
        <v>3006</v>
      </c>
    </row>
    <row r="3007" spans="1:10">
      <c r="A3007" s="120">
        <v>41358</v>
      </c>
      <c r="B3007">
        <v>6.2920999999999996</v>
      </c>
      <c r="C3007">
        <v>23.49</v>
      </c>
      <c r="E3007" s="170">
        <v>7.7499999999999999E-2</v>
      </c>
      <c r="G3007" s="170">
        <v>1.5549999999999999</v>
      </c>
      <c r="I3007">
        <v>23.2</v>
      </c>
      <c r="J3007">
        <v>3007</v>
      </c>
    </row>
    <row r="3008" spans="1:10">
      <c r="A3008" s="120">
        <v>41359</v>
      </c>
      <c r="B3008">
        <v>6.2920999999999996</v>
      </c>
      <c r="C3008">
        <v>23.56</v>
      </c>
      <c r="E3008" s="170">
        <v>5.2600000000000001E-2</v>
      </c>
      <c r="F3008" s="170">
        <v>1.5549999999999999</v>
      </c>
      <c r="G3008" s="170">
        <v>1.5549999999999999</v>
      </c>
      <c r="I3008">
        <v>23.22</v>
      </c>
      <c r="J3008">
        <v>3008</v>
      </c>
    </row>
    <row r="3009" spans="1:10">
      <c r="A3009" s="120">
        <v>41360</v>
      </c>
      <c r="B3009">
        <v>6.2920999999999996</v>
      </c>
      <c r="C3009">
        <v>23.01</v>
      </c>
      <c r="D3009" s="170">
        <v>5.2600000000000001E-2</v>
      </c>
      <c r="E3009" s="170">
        <v>5.2600000000000001E-2</v>
      </c>
      <c r="F3009" s="170">
        <v>1.4930000000000001</v>
      </c>
      <c r="G3009" s="170">
        <v>1.4930000000000001</v>
      </c>
      <c r="I3009">
        <v>23.21</v>
      </c>
      <c r="J3009">
        <v>3009</v>
      </c>
    </row>
    <row r="3010" spans="1:10">
      <c r="A3010" s="120">
        <v>41361</v>
      </c>
      <c r="B3010">
        <v>6.2920999999999996</v>
      </c>
      <c r="C3010">
        <v>22.92</v>
      </c>
      <c r="D3010" s="170">
        <v>4.2700000000000002E-2</v>
      </c>
      <c r="E3010" s="170">
        <v>4.2700000000000002E-2</v>
      </c>
      <c r="F3010" s="170">
        <v>1.4670000000000001</v>
      </c>
      <c r="G3010" s="170">
        <v>1.4670000000000001</v>
      </c>
      <c r="I3010">
        <v>23.25</v>
      </c>
      <c r="J3010">
        <v>3010</v>
      </c>
    </row>
    <row r="3011" spans="1:10">
      <c r="A3011" s="120">
        <v>41362</v>
      </c>
      <c r="B3011">
        <v>6.2920999999999996</v>
      </c>
      <c r="C3011">
        <v>22.87</v>
      </c>
      <c r="D3011" s="170">
        <v>7.7999999999999996E-3</v>
      </c>
      <c r="E3011" s="170">
        <v>7.7999999999999996E-3</v>
      </c>
      <c r="F3011" s="170">
        <v>1.4339999999999999</v>
      </c>
      <c r="G3011" s="170">
        <v>1.4339999999999999</v>
      </c>
      <c r="I3011">
        <v>23.28</v>
      </c>
      <c r="J3011">
        <v>3011</v>
      </c>
    </row>
    <row r="3012" spans="1:10">
      <c r="A3012" s="120">
        <v>41363</v>
      </c>
      <c r="B3012">
        <v>6.2920999999999996</v>
      </c>
      <c r="C3012">
        <v>22.85</v>
      </c>
      <c r="D3012" s="170">
        <v>6.8999999999999999E-3</v>
      </c>
      <c r="E3012" s="170">
        <v>6.8999999999999999E-3</v>
      </c>
      <c r="F3012" s="170">
        <v>1.4350000000000001</v>
      </c>
      <c r="G3012" s="170">
        <v>1.4350000000000001</v>
      </c>
      <c r="I3012">
        <v>23.28</v>
      </c>
      <c r="J3012">
        <v>3012</v>
      </c>
    </row>
    <row r="3013" spans="1:10">
      <c r="A3013" s="120">
        <v>41364</v>
      </c>
      <c r="B3013">
        <v>6.2920999999999996</v>
      </c>
      <c r="C3013">
        <v>22.88</v>
      </c>
      <c r="D3013" s="170">
        <v>6.0000000000000001E-3</v>
      </c>
      <c r="E3013" s="170">
        <v>6.0000000000000001E-3</v>
      </c>
      <c r="G3013" s="170">
        <v>1.4350000000000001</v>
      </c>
      <c r="H3013" s="170">
        <v>0.251</v>
      </c>
      <c r="I3013">
        <v>23.29</v>
      </c>
      <c r="J3013">
        <v>3013</v>
      </c>
    </row>
    <row r="3014" spans="1:10">
      <c r="A3014" s="120">
        <v>41365</v>
      </c>
      <c r="B3014">
        <v>6.2920999999999996</v>
      </c>
      <c r="C3014">
        <v>22.88</v>
      </c>
      <c r="E3014" s="170">
        <v>6.0000000000000001E-3</v>
      </c>
      <c r="G3014" s="170">
        <v>1.4650000000000001</v>
      </c>
      <c r="I3014">
        <v>23.3</v>
      </c>
      <c r="J3014">
        <v>3014</v>
      </c>
    </row>
    <row r="3015" spans="1:10">
      <c r="A3015" s="120">
        <v>41366</v>
      </c>
      <c r="B3015">
        <v>6.2920999999999996</v>
      </c>
      <c r="C3015">
        <v>22.91</v>
      </c>
      <c r="E3015" s="170">
        <v>3.3E-3</v>
      </c>
      <c r="F3015" s="170">
        <v>1.4650000000000001</v>
      </c>
      <c r="G3015" s="170">
        <v>1.4650000000000001</v>
      </c>
      <c r="I3015">
        <v>23.28</v>
      </c>
      <c r="J3015">
        <v>3015</v>
      </c>
    </row>
    <row r="3016" spans="1:10">
      <c r="A3016" s="120">
        <v>41367</v>
      </c>
      <c r="B3016">
        <v>6.2920999999999996</v>
      </c>
      <c r="C3016">
        <v>22.78</v>
      </c>
      <c r="D3016" s="170">
        <v>3.3E-3</v>
      </c>
      <c r="E3016" s="170">
        <v>3.3E-3</v>
      </c>
      <c r="F3016" s="170">
        <v>1.4610000000000001</v>
      </c>
      <c r="G3016" s="170">
        <v>1.4610000000000001</v>
      </c>
      <c r="I3016">
        <v>23.27</v>
      </c>
      <c r="J3016">
        <v>3016</v>
      </c>
    </row>
    <row r="3017" spans="1:10">
      <c r="A3017" s="120">
        <v>41368</v>
      </c>
      <c r="B3017">
        <v>6.2920999999999996</v>
      </c>
      <c r="C3017">
        <v>22.9</v>
      </c>
      <c r="D3017" s="170">
        <v>1.06E-2</v>
      </c>
      <c r="E3017" s="170">
        <v>1.06E-2</v>
      </c>
      <c r="F3017" s="170">
        <v>1.474</v>
      </c>
      <c r="G3017" s="170">
        <v>1.474</v>
      </c>
      <c r="I3017">
        <v>23.27</v>
      </c>
      <c r="J3017">
        <v>3017</v>
      </c>
    </row>
    <row r="3018" spans="1:10">
      <c r="A3018" s="120">
        <v>41369</v>
      </c>
      <c r="B3018">
        <v>6.2920999999999996</v>
      </c>
      <c r="C3018">
        <v>22.91</v>
      </c>
      <c r="D3018" s="170">
        <v>-5.1900000000000002E-2</v>
      </c>
      <c r="E3018" s="170">
        <v>-5.1900000000000002E-2</v>
      </c>
      <c r="F3018" s="170">
        <v>1.4750000000000001</v>
      </c>
      <c r="G3018" s="170">
        <v>1.4750000000000001</v>
      </c>
      <c r="I3018">
        <v>23.28</v>
      </c>
      <c r="J3018">
        <v>3018</v>
      </c>
    </row>
    <row r="3019" spans="1:10">
      <c r="A3019" s="120">
        <v>41370</v>
      </c>
      <c r="B3019">
        <v>6.2920999999999996</v>
      </c>
      <c r="C3019">
        <v>22.87</v>
      </c>
      <c r="D3019" s="170">
        <v>-5.5199999999999999E-2</v>
      </c>
      <c r="E3019" s="170">
        <v>-5.5199999999999999E-2</v>
      </c>
      <c r="F3019" s="170">
        <v>1.4710000000000001</v>
      </c>
      <c r="G3019" s="170">
        <v>1.4710000000000001</v>
      </c>
      <c r="I3019">
        <v>23.24</v>
      </c>
      <c r="J3019">
        <v>3019</v>
      </c>
    </row>
    <row r="3020" spans="1:10">
      <c r="A3020" s="120">
        <v>41371</v>
      </c>
      <c r="B3020">
        <v>6.2920999999999996</v>
      </c>
      <c r="C3020">
        <v>22.91</v>
      </c>
      <c r="D3020" s="170">
        <v>-5.3100000000000001E-2</v>
      </c>
      <c r="E3020" s="170">
        <v>-5.3100000000000001E-2</v>
      </c>
      <c r="G3020" s="170">
        <v>1.4710000000000001</v>
      </c>
      <c r="I3020">
        <v>23.2</v>
      </c>
      <c r="J3020">
        <v>3020</v>
      </c>
    </row>
    <row r="3021" spans="1:10">
      <c r="A3021" s="120">
        <v>41372</v>
      </c>
      <c r="B3021">
        <v>6.2920999999999996</v>
      </c>
      <c r="C3021">
        <v>22.85</v>
      </c>
      <c r="D3021" s="170">
        <v>-5.3999999999999999E-2</v>
      </c>
      <c r="E3021" s="170">
        <v>-5.3999999999999999E-2</v>
      </c>
      <c r="G3021" s="170">
        <v>1.4610000000000001</v>
      </c>
      <c r="I3021">
        <v>23.16</v>
      </c>
      <c r="J3021">
        <v>3021</v>
      </c>
    </row>
    <row r="3022" spans="1:10">
      <c r="A3022" s="120">
        <v>41373</v>
      </c>
      <c r="B3022">
        <v>6.2920999999999996</v>
      </c>
      <c r="C3022">
        <v>22.78</v>
      </c>
      <c r="D3022" s="170">
        <v>-5.5399999999999998E-2</v>
      </c>
      <c r="E3022" s="170">
        <v>-5.5399999999999998E-2</v>
      </c>
      <c r="F3022" s="170">
        <v>1.4610000000000001</v>
      </c>
      <c r="G3022" s="170">
        <v>1.4610000000000001</v>
      </c>
      <c r="I3022">
        <v>23.12</v>
      </c>
      <c r="J3022">
        <v>3022</v>
      </c>
    </row>
    <row r="3023" spans="1:10">
      <c r="A3023" s="120">
        <v>41374</v>
      </c>
      <c r="B3023">
        <v>6.2920999999999996</v>
      </c>
      <c r="C3023">
        <v>23.07</v>
      </c>
      <c r="D3023" s="170">
        <v>2.0199999999999999E-2</v>
      </c>
      <c r="E3023" s="170">
        <v>2.0199999999999999E-2</v>
      </c>
      <c r="F3023" s="170">
        <v>1.4930000000000001</v>
      </c>
      <c r="G3023" s="170">
        <v>1.4930000000000001</v>
      </c>
      <c r="I3023">
        <v>23.08</v>
      </c>
      <c r="J3023">
        <v>3023</v>
      </c>
    </row>
    <row r="3024" spans="1:10">
      <c r="A3024" s="120">
        <v>41375</v>
      </c>
      <c r="B3024">
        <v>6.2920999999999996</v>
      </c>
      <c r="C3024">
        <v>23.14</v>
      </c>
      <c r="D3024" s="170">
        <v>2.4199999999999999E-2</v>
      </c>
      <c r="E3024" s="170">
        <v>2.4199999999999999E-2</v>
      </c>
      <c r="F3024" s="170">
        <v>1.5</v>
      </c>
      <c r="G3024" s="170">
        <v>1.5</v>
      </c>
      <c r="I3024">
        <v>23.1</v>
      </c>
      <c r="J3024">
        <v>3024</v>
      </c>
    </row>
    <row r="3025" spans="1:10">
      <c r="A3025" s="120">
        <v>41376</v>
      </c>
      <c r="B3025">
        <v>6.2920999999999996</v>
      </c>
      <c r="C3025">
        <v>23.23</v>
      </c>
      <c r="D3025" s="170">
        <v>3.4599999999999999E-2</v>
      </c>
      <c r="E3025" s="170">
        <v>3.4599999999999999E-2</v>
      </c>
      <c r="F3025" s="170">
        <v>1.51</v>
      </c>
      <c r="G3025" s="170">
        <v>1.51</v>
      </c>
      <c r="I3025">
        <v>23.12</v>
      </c>
      <c r="J3025">
        <v>3025</v>
      </c>
    </row>
    <row r="3026" spans="1:10">
      <c r="A3026" s="120">
        <v>41377</v>
      </c>
      <c r="B3026">
        <v>6.2920999999999996</v>
      </c>
      <c r="C3026">
        <v>23.25</v>
      </c>
      <c r="D3026" s="170">
        <v>1.38E-2</v>
      </c>
      <c r="E3026" s="170">
        <v>1.38E-2</v>
      </c>
      <c r="F3026" s="170">
        <v>1.512</v>
      </c>
      <c r="G3026" s="170">
        <v>1.512</v>
      </c>
      <c r="I3026">
        <v>23.15</v>
      </c>
      <c r="J3026">
        <v>3026</v>
      </c>
    </row>
    <row r="3027" spans="1:10">
      <c r="A3027" s="120">
        <v>41378</v>
      </c>
      <c r="B3027">
        <v>6.2920999999999996</v>
      </c>
      <c r="C3027">
        <v>23.27</v>
      </c>
      <c r="D3027" s="170">
        <v>-9.1000000000000004E-3</v>
      </c>
      <c r="E3027" s="170">
        <v>-9.1000000000000004E-3</v>
      </c>
      <c r="G3027" s="170">
        <v>1.512</v>
      </c>
      <c r="I3027">
        <v>23.16</v>
      </c>
      <c r="J3027">
        <v>3027</v>
      </c>
    </row>
    <row r="3028" spans="1:10">
      <c r="A3028" s="120">
        <v>41379</v>
      </c>
      <c r="B3028">
        <v>6.2920999999999996</v>
      </c>
      <c r="C3028">
        <v>23.25</v>
      </c>
      <c r="D3028" s="170">
        <v>-8.6999999999999994E-3</v>
      </c>
      <c r="E3028" s="170">
        <v>-8.6999999999999994E-3</v>
      </c>
      <c r="G3028" s="170">
        <v>1.5149999999999999</v>
      </c>
      <c r="I3028">
        <v>23.15</v>
      </c>
      <c r="J3028">
        <v>3028</v>
      </c>
    </row>
    <row r="3029" spans="1:10">
      <c r="A3029" s="120">
        <v>41380</v>
      </c>
      <c r="B3029">
        <v>6.2920999999999996</v>
      </c>
      <c r="C3029">
        <v>23.28</v>
      </c>
      <c r="D3029" s="170">
        <v>-7.4000000000000003E-3</v>
      </c>
      <c r="E3029" s="170">
        <v>-7.4000000000000003E-3</v>
      </c>
      <c r="F3029" s="170">
        <v>1.5149999999999999</v>
      </c>
      <c r="G3029" s="170">
        <v>1.5149999999999999</v>
      </c>
      <c r="I3029">
        <v>23.15</v>
      </c>
      <c r="J3029">
        <v>3029</v>
      </c>
    </row>
    <row r="3030" spans="1:10">
      <c r="A3030" s="120">
        <v>41381</v>
      </c>
      <c r="B3030">
        <v>6.2920999999999996</v>
      </c>
      <c r="C3030">
        <v>23.36</v>
      </c>
      <c r="D3030" s="170">
        <v>-5.0000000000000001E-3</v>
      </c>
      <c r="E3030" s="170">
        <v>-5.0000000000000001E-3</v>
      </c>
      <c r="F3030" s="170">
        <v>1.532</v>
      </c>
      <c r="G3030" s="170">
        <v>1.532</v>
      </c>
      <c r="I3030">
        <v>23.15</v>
      </c>
      <c r="J3030">
        <v>3030</v>
      </c>
    </row>
    <row r="3031" spans="1:10">
      <c r="A3031" s="120">
        <v>41382</v>
      </c>
      <c r="B3031">
        <v>6.2920999999999996</v>
      </c>
      <c r="C3031">
        <v>23.45</v>
      </c>
      <c r="D3031" s="170">
        <v>-3.3E-3</v>
      </c>
      <c r="E3031" s="170">
        <v>-3.3E-3</v>
      </c>
      <c r="F3031" s="170">
        <v>1.5409999999999999</v>
      </c>
      <c r="G3031" s="170">
        <v>1.5409999999999999</v>
      </c>
      <c r="I3031">
        <v>23.14</v>
      </c>
      <c r="J3031">
        <v>3031</v>
      </c>
    </row>
    <row r="3032" spans="1:10">
      <c r="A3032" s="120">
        <v>41383</v>
      </c>
      <c r="B3032">
        <v>6.2920999999999996</v>
      </c>
      <c r="C3032">
        <v>23.42</v>
      </c>
      <c r="D3032" s="170">
        <v>5.5999999999999999E-3</v>
      </c>
      <c r="E3032" s="170">
        <v>5.5999999999999999E-3</v>
      </c>
      <c r="F3032" s="170">
        <v>1.538</v>
      </c>
      <c r="G3032" s="170">
        <v>1.538</v>
      </c>
      <c r="I3032">
        <v>23.14</v>
      </c>
      <c r="J3032">
        <v>3032</v>
      </c>
    </row>
    <row r="3033" spans="1:10">
      <c r="A3033" s="120">
        <v>41384</v>
      </c>
      <c r="B3033">
        <v>6.2920999999999996</v>
      </c>
      <c r="C3033">
        <v>23.39</v>
      </c>
      <c r="D3033" s="170">
        <v>-4.0000000000000002E-4</v>
      </c>
      <c r="E3033" s="170">
        <v>-4.0000000000000002E-4</v>
      </c>
      <c r="F3033" s="170">
        <v>1.5349999999999999</v>
      </c>
      <c r="G3033" s="170">
        <v>1.5349999999999999</v>
      </c>
      <c r="I3033">
        <v>23.14</v>
      </c>
      <c r="J3033">
        <v>3033</v>
      </c>
    </row>
    <row r="3034" spans="1:10">
      <c r="A3034" s="120">
        <v>41385</v>
      </c>
      <c r="B3034">
        <v>6.2920999999999996</v>
      </c>
      <c r="C3034">
        <v>23.38</v>
      </c>
      <c r="D3034" s="170">
        <v>-4.1999999999999997E-3</v>
      </c>
      <c r="E3034" s="170">
        <v>-4.1999999999999997E-3</v>
      </c>
      <c r="G3034" s="170">
        <v>1.538</v>
      </c>
      <c r="I3034">
        <v>23.14</v>
      </c>
      <c r="J3034">
        <v>3034</v>
      </c>
    </row>
    <row r="3035" spans="1:10">
      <c r="A3035" s="120">
        <v>41386</v>
      </c>
      <c r="B3035">
        <v>6.2920999999999996</v>
      </c>
      <c r="C3035">
        <v>23.36</v>
      </c>
      <c r="D3035" s="170">
        <v>-2.5000000000000001E-3</v>
      </c>
      <c r="E3035" s="170">
        <v>-2.5000000000000001E-3</v>
      </c>
      <c r="F3035" s="170">
        <v>1.542</v>
      </c>
      <c r="G3035" s="170">
        <v>1.542</v>
      </c>
      <c r="I3035">
        <v>23.13</v>
      </c>
      <c r="J3035">
        <v>3035</v>
      </c>
    </row>
    <row r="3036" spans="1:10">
      <c r="A3036" s="120">
        <v>41387</v>
      </c>
      <c r="B3036">
        <v>6.2920999999999996</v>
      </c>
      <c r="C3036">
        <v>23.37</v>
      </c>
      <c r="D3036" s="170">
        <v>-1.6000000000000001E-3</v>
      </c>
      <c r="E3036" s="170">
        <v>-1.6000000000000001E-3</v>
      </c>
      <c r="F3036" s="170">
        <v>1.5429999999999999</v>
      </c>
      <c r="G3036" s="170">
        <v>1.5429999999999999</v>
      </c>
      <c r="I3036">
        <v>23.13</v>
      </c>
      <c r="J3036">
        <v>3036</v>
      </c>
    </row>
    <row r="3037" spans="1:10">
      <c r="A3037" s="120">
        <v>41388</v>
      </c>
      <c r="B3037">
        <v>6.2920999999999996</v>
      </c>
      <c r="C3037">
        <v>23.34</v>
      </c>
      <c r="D3037" s="170">
        <v>-4.5999999999999999E-3</v>
      </c>
      <c r="E3037" s="170">
        <v>-4.5999999999999999E-3</v>
      </c>
      <c r="F3037" s="170">
        <v>1.54</v>
      </c>
      <c r="G3037" s="170">
        <v>1.54</v>
      </c>
      <c r="I3037">
        <v>23.13</v>
      </c>
      <c r="J3037">
        <v>3037</v>
      </c>
    </row>
    <row r="3038" spans="1:10">
      <c r="A3038" s="120">
        <v>41389</v>
      </c>
      <c r="B3038">
        <v>6.2920999999999996</v>
      </c>
      <c r="C3038">
        <v>24.76</v>
      </c>
      <c r="D3038" s="170">
        <v>5.2999999999999999E-2</v>
      </c>
      <c r="E3038" s="170">
        <v>5.2999999999999999E-2</v>
      </c>
      <c r="F3038" s="170">
        <v>1.708</v>
      </c>
      <c r="G3038" s="170">
        <v>1.708</v>
      </c>
      <c r="I3038">
        <v>23.17</v>
      </c>
      <c r="J3038">
        <v>3038</v>
      </c>
    </row>
    <row r="3039" spans="1:10">
      <c r="A3039" s="120">
        <v>41390</v>
      </c>
      <c r="B3039">
        <v>6.2920999999999996</v>
      </c>
      <c r="C3039">
        <v>25.48</v>
      </c>
      <c r="D3039" s="170">
        <v>0.1091</v>
      </c>
      <c r="E3039" s="170">
        <v>0.1091</v>
      </c>
      <c r="F3039" s="170">
        <v>1.784</v>
      </c>
      <c r="G3039" s="170">
        <v>1.784</v>
      </c>
      <c r="I3039">
        <v>23.23</v>
      </c>
      <c r="J3039">
        <v>3039</v>
      </c>
    </row>
    <row r="3040" spans="1:10">
      <c r="A3040" s="120">
        <v>41391</v>
      </c>
      <c r="B3040">
        <v>6.2920999999999996</v>
      </c>
      <c r="E3040" s="170">
        <v>0.1091</v>
      </c>
      <c r="G3040" s="170">
        <v>1.784</v>
      </c>
      <c r="I3040">
        <v>23.24</v>
      </c>
      <c r="J3040">
        <v>3040</v>
      </c>
    </row>
    <row r="3041" spans="1:10">
      <c r="A3041" s="120">
        <v>41392</v>
      </c>
      <c r="B3041">
        <v>6.2920999999999996</v>
      </c>
      <c r="E3041" s="170">
        <v>0.11360000000000001</v>
      </c>
      <c r="G3041" s="170">
        <v>1.7749999999999999</v>
      </c>
      <c r="I3041">
        <v>23.25</v>
      </c>
      <c r="J3041">
        <v>3041</v>
      </c>
    </row>
    <row r="3042" spans="1:10">
      <c r="A3042" s="120">
        <v>41393</v>
      </c>
      <c r="B3042">
        <v>6.2920999999999996</v>
      </c>
      <c r="C3042">
        <v>25.4</v>
      </c>
      <c r="D3042" s="170">
        <v>0.11360000000000001</v>
      </c>
      <c r="E3042" s="170">
        <v>0.11360000000000001</v>
      </c>
      <c r="G3042" s="170">
        <v>1.766</v>
      </c>
      <c r="I3042">
        <v>23.34</v>
      </c>
      <c r="J3042">
        <v>3042</v>
      </c>
    </row>
    <row r="3043" spans="1:10">
      <c r="A3043" s="120">
        <v>41394</v>
      </c>
      <c r="B3043">
        <v>6.2920999999999996</v>
      </c>
      <c r="C3043">
        <v>25.35</v>
      </c>
      <c r="D3043" s="170">
        <v>0.1101</v>
      </c>
      <c r="E3043" s="170">
        <v>0.1101</v>
      </c>
      <c r="F3043" s="170">
        <v>1.766</v>
      </c>
      <c r="G3043" s="170">
        <v>1.766</v>
      </c>
      <c r="H3043" s="170">
        <v>0.2944</v>
      </c>
      <c r="I3043">
        <v>23.42</v>
      </c>
      <c r="J3043">
        <v>3043</v>
      </c>
    </row>
    <row r="3044" spans="1:10">
      <c r="A3044" s="120">
        <v>41395</v>
      </c>
      <c r="B3044">
        <v>6.2920999999999996</v>
      </c>
      <c r="C3044">
        <v>25.4</v>
      </c>
      <c r="D3044" s="170">
        <v>0.11210000000000001</v>
      </c>
      <c r="E3044" s="170">
        <v>0.11210000000000001</v>
      </c>
      <c r="F3044" s="170">
        <v>1.7749999999999999</v>
      </c>
      <c r="G3044" s="170">
        <v>1.7749999999999999</v>
      </c>
      <c r="I3044">
        <v>23.51</v>
      </c>
      <c r="J3044">
        <v>3044</v>
      </c>
    </row>
    <row r="3045" spans="1:10">
      <c r="A3045" s="120">
        <v>41396</v>
      </c>
      <c r="B3045">
        <v>6.2920999999999996</v>
      </c>
      <c r="C3045">
        <v>25.53</v>
      </c>
      <c r="D3045" s="170">
        <v>0.1164</v>
      </c>
      <c r="E3045" s="170">
        <v>0.1164</v>
      </c>
      <c r="F3045" s="170">
        <v>1.7969999999999999</v>
      </c>
      <c r="G3045" s="170">
        <v>1.7969999999999999</v>
      </c>
      <c r="I3045">
        <v>23.6</v>
      </c>
      <c r="J3045">
        <v>3045</v>
      </c>
    </row>
    <row r="3046" spans="1:10">
      <c r="A3046" s="120">
        <v>41397</v>
      </c>
      <c r="B3046">
        <v>6.2920999999999996</v>
      </c>
      <c r="E3046" s="170">
        <v>0.1164</v>
      </c>
      <c r="G3046" s="170">
        <v>1.7969999999999999</v>
      </c>
      <c r="I3046">
        <v>23.62</v>
      </c>
      <c r="J3046">
        <v>3046</v>
      </c>
    </row>
    <row r="3047" spans="1:10">
      <c r="A3047" s="120">
        <v>41398</v>
      </c>
      <c r="B3047">
        <v>6.2920999999999996</v>
      </c>
      <c r="E3047" s="170">
        <v>9.9900000000000003E-2</v>
      </c>
      <c r="G3047" s="170">
        <v>1.7969999999999999</v>
      </c>
      <c r="I3047">
        <v>23.66</v>
      </c>
      <c r="J3047">
        <v>3047</v>
      </c>
    </row>
    <row r="3048" spans="1:10">
      <c r="A3048" s="120">
        <v>41399</v>
      </c>
      <c r="B3048">
        <v>6.2920999999999996</v>
      </c>
      <c r="C3048">
        <v>25.15</v>
      </c>
      <c r="D3048" s="170">
        <v>9.9900000000000003E-2</v>
      </c>
      <c r="E3048" s="170">
        <v>9.9900000000000003E-2</v>
      </c>
      <c r="G3048" s="170">
        <v>1.8580000000000001</v>
      </c>
      <c r="I3048">
        <v>23.74</v>
      </c>
      <c r="J3048">
        <v>3048</v>
      </c>
    </row>
    <row r="3049" spans="1:10">
      <c r="A3049" s="120">
        <v>41400</v>
      </c>
      <c r="B3049">
        <v>6.2920999999999996</v>
      </c>
      <c r="C3049">
        <v>25.08</v>
      </c>
      <c r="D3049" s="170">
        <v>9.8599999999999993E-2</v>
      </c>
      <c r="E3049" s="170">
        <v>9.8599999999999993E-2</v>
      </c>
      <c r="G3049" s="170">
        <v>1.8580000000000001</v>
      </c>
      <c r="I3049">
        <v>23.82</v>
      </c>
      <c r="J3049">
        <v>3049</v>
      </c>
    </row>
    <row r="3050" spans="1:10">
      <c r="A3050" s="120">
        <v>41401</v>
      </c>
      <c r="B3050">
        <v>6.2920999999999996</v>
      </c>
      <c r="C3050">
        <v>26.11</v>
      </c>
      <c r="D3050" s="170">
        <v>0.1416</v>
      </c>
      <c r="E3050" s="170">
        <v>0.1416</v>
      </c>
      <c r="F3050" s="170">
        <v>1.8580000000000001</v>
      </c>
      <c r="G3050" s="170">
        <v>1.8580000000000001</v>
      </c>
      <c r="I3050">
        <v>23.94</v>
      </c>
      <c r="J3050">
        <v>3050</v>
      </c>
    </row>
    <row r="3051" spans="1:10">
      <c r="A3051" s="120">
        <v>41402</v>
      </c>
      <c r="B3051">
        <v>6.2920999999999996</v>
      </c>
      <c r="C3051">
        <v>26.18</v>
      </c>
      <c r="D3051" s="170">
        <v>0.1477</v>
      </c>
      <c r="E3051" s="170">
        <v>0.1477</v>
      </c>
      <c r="F3051" s="170">
        <v>1.8520000000000001</v>
      </c>
      <c r="G3051" s="170">
        <v>1.8520000000000001</v>
      </c>
      <c r="I3051">
        <v>24.06</v>
      </c>
      <c r="J3051">
        <v>3051</v>
      </c>
    </row>
    <row r="3052" spans="1:10">
      <c r="A3052" s="120">
        <v>41403</v>
      </c>
      <c r="B3052">
        <v>6.2920999999999996</v>
      </c>
      <c r="C3052">
        <v>26.21</v>
      </c>
      <c r="D3052" s="170">
        <v>0.1525</v>
      </c>
      <c r="E3052" s="170">
        <v>0.1525</v>
      </c>
      <c r="F3052" s="170">
        <v>1.847</v>
      </c>
      <c r="G3052" s="170">
        <v>1.847</v>
      </c>
      <c r="I3052">
        <v>24.18</v>
      </c>
      <c r="J3052">
        <v>3052</v>
      </c>
    </row>
    <row r="3053" spans="1:10">
      <c r="A3053" s="120">
        <v>41404</v>
      </c>
      <c r="B3053">
        <v>6.2920999999999996</v>
      </c>
      <c r="C3053">
        <v>26.15</v>
      </c>
      <c r="D3053" s="170">
        <v>0.13550000000000001</v>
      </c>
      <c r="E3053" s="170">
        <v>0.13550000000000001</v>
      </c>
      <c r="F3053" s="170">
        <v>1.849</v>
      </c>
      <c r="G3053" s="170">
        <v>1.849</v>
      </c>
      <c r="I3053">
        <v>24.31</v>
      </c>
      <c r="J3053">
        <v>3053</v>
      </c>
    </row>
    <row r="3054" spans="1:10">
      <c r="A3054" s="120">
        <v>41405</v>
      </c>
      <c r="B3054">
        <v>6.2920999999999996</v>
      </c>
      <c r="E3054" s="170">
        <v>0.13550000000000001</v>
      </c>
      <c r="G3054" s="170">
        <v>1.849</v>
      </c>
      <c r="I3054">
        <v>24.36</v>
      </c>
      <c r="J3054">
        <v>3054</v>
      </c>
    </row>
    <row r="3055" spans="1:10">
      <c r="A3055" s="120">
        <v>41406</v>
      </c>
      <c r="B3055">
        <v>6.2920999999999996</v>
      </c>
      <c r="E3055" s="170">
        <v>0.1341</v>
      </c>
      <c r="G3055" s="170">
        <v>1.855</v>
      </c>
      <c r="I3055">
        <v>24.41</v>
      </c>
      <c r="J3055">
        <v>3055</v>
      </c>
    </row>
    <row r="3056" spans="1:10">
      <c r="A3056" s="120">
        <v>41407</v>
      </c>
      <c r="B3056">
        <v>6.2920999999999996</v>
      </c>
      <c r="C3056">
        <v>26.32</v>
      </c>
      <c r="D3056" s="170">
        <v>0.1341</v>
      </c>
      <c r="E3056" s="170">
        <v>0.1341</v>
      </c>
      <c r="G3056" s="170">
        <v>1.861</v>
      </c>
      <c r="I3056">
        <v>24.53</v>
      </c>
      <c r="J3056">
        <v>3056</v>
      </c>
    </row>
    <row r="3057" spans="1:10">
      <c r="A3057" s="120">
        <v>41408</v>
      </c>
      <c r="B3057">
        <v>6.2920999999999996</v>
      </c>
      <c r="C3057">
        <v>26.33</v>
      </c>
      <c r="D3057" s="170">
        <v>0.13350000000000001</v>
      </c>
      <c r="E3057" s="170">
        <v>0.13350000000000001</v>
      </c>
      <c r="F3057" s="170">
        <v>1.861</v>
      </c>
      <c r="G3057" s="170">
        <v>1.861</v>
      </c>
      <c r="I3057">
        <v>24.65</v>
      </c>
      <c r="J3057">
        <v>3057</v>
      </c>
    </row>
    <row r="3058" spans="1:10">
      <c r="A3058" s="120">
        <v>41409</v>
      </c>
      <c r="B3058">
        <v>6.2920999999999996</v>
      </c>
      <c r="C3058">
        <v>26.47</v>
      </c>
      <c r="D3058" s="170">
        <v>0.14050000000000001</v>
      </c>
      <c r="E3058" s="170">
        <v>0.14050000000000001</v>
      </c>
      <c r="F3058" s="170">
        <v>1.8540000000000001</v>
      </c>
      <c r="G3058" s="170">
        <v>1.8540000000000001</v>
      </c>
      <c r="I3058">
        <v>24.78</v>
      </c>
      <c r="J3058">
        <v>3058</v>
      </c>
    </row>
    <row r="3059" spans="1:10">
      <c r="A3059" s="120">
        <v>41410</v>
      </c>
      <c r="B3059">
        <v>6.2920999999999996</v>
      </c>
      <c r="C3059">
        <v>26.42</v>
      </c>
      <c r="D3059" s="170">
        <v>0.13689999999999999</v>
      </c>
      <c r="E3059" s="170">
        <v>0.13689999999999999</v>
      </c>
      <c r="F3059" s="170">
        <v>1.8380000000000001</v>
      </c>
      <c r="G3059" s="170">
        <v>1.8380000000000001</v>
      </c>
      <c r="I3059">
        <v>24.91</v>
      </c>
      <c r="J3059">
        <v>3059</v>
      </c>
    </row>
    <row r="3060" spans="1:10">
      <c r="A3060" s="120">
        <v>41411</v>
      </c>
      <c r="B3060">
        <v>6.2920999999999996</v>
      </c>
      <c r="C3060">
        <v>26.33</v>
      </c>
      <c r="D3060" s="170">
        <v>0.1298</v>
      </c>
      <c r="E3060" s="170">
        <v>0.1298</v>
      </c>
      <c r="F3060" s="170">
        <v>1.8220000000000001</v>
      </c>
      <c r="G3060" s="170">
        <v>1.8220000000000001</v>
      </c>
      <c r="I3060">
        <v>25.03</v>
      </c>
      <c r="J3060">
        <v>3060</v>
      </c>
    </row>
    <row r="3061" spans="1:10">
      <c r="A3061" s="120">
        <v>41412</v>
      </c>
      <c r="B3061">
        <v>6.2920999999999996</v>
      </c>
      <c r="C3061">
        <v>26.72</v>
      </c>
      <c r="D3061" s="170">
        <v>0.14219999999999999</v>
      </c>
      <c r="E3061" s="170">
        <v>0.14219999999999999</v>
      </c>
      <c r="F3061" s="170">
        <v>1.8340000000000001</v>
      </c>
      <c r="G3061" s="170">
        <v>1.8340000000000001</v>
      </c>
      <c r="I3061">
        <v>25.16</v>
      </c>
      <c r="J3061">
        <v>3061</v>
      </c>
    </row>
    <row r="3062" spans="1:10">
      <c r="A3062" s="120">
        <v>41413</v>
      </c>
      <c r="B3062">
        <v>6.2920999999999996</v>
      </c>
      <c r="C3062">
        <v>26.77</v>
      </c>
      <c r="D3062" s="170">
        <v>0.14580000000000001</v>
      </c>
      <c r="E3062" s="170">
        <v>0.14580000000000001</v>
      </c>
      <c r="G3062" s="170">
        <v>1.8340000000000001</v>
      </c>
      <c r="I3062">
        <v>25.3</v>
      </c>
      <c r="J3062">
        <v>3062</v>
      </c>
    </row>
    <row r="3063" spans="1:10">
      <c r="A3063" s="120">
        <v>41414</v>
      </c>
      <c r="B3063">
        <v>6.2920999999999996</v>
      </c>
      <c r="C3063">
        <v>26.82</v>
      </c>
      <c r="D3063" s="170">
        <v>0.14940000000000001</v>
      </c>
      <c r="E3063" s="170">
        <v>0.14940000000000001</v>
      </c>
      <c r="G3063" s="170">
        <v>1.837</v>
      </c>
      <c r="I3063">
        <v>25.43</v>
      </c>
      <c r="J3063">
        <v>3063</v>
      </c>
    </row>
    <row r="3064" spans="1:10">
      <c r="A3064" s="120">
        <v>41415</v>
      </c>
      <c r="B3064">
        <v>6.2920999999999996</v>
      </c>
      <c r="C3064">
        <v>26.88</v>
      </c>
      <c r="D3064" s="170">
        <v>0.1525</v>
      </c>
      <c r="E3064" s="170">
        <v>0.1525</v>
      </c>
      <c r="F3064" s="170">
        <v>1.837</v>
      </c>
      <c r="G3064" s="170">
        <v>1.837</v>
      </c>
      <c r="I3064">
        <v>25.57</v>
      </c>
      <c r="J3064">
        <v>3064</v>
      </c>
    </row>
    <row r="3065" spans="1:10">
      <c r="A3065" s="120">
        <v>41416</v>
      </c>
      <c r="B3065">
        <v>6.2920999999999996</v>
      </c>
      <c r="C3065">
        <v>26.86</v>
      </c>
      <c r="D3065" s="170">
        <v>0.15260000000000001</v>
      </c>
      <c r="E3065" s="170">
        <v>0.15260000000000001</v>
      </c>
      <c r="F3065" s="170">
        <v>1.843</v>
      </c>
      <c r="G3065" s="170">
        <v>1.843</v>
      </c>
      <c r="I3065">
        <v>25.71</v>
      </c>
      <c r="J3065">
        <v>3065</v>
      </c>
    </row>
    <row r="3066" spans="1:10">
      <c r="A3066" s="120">
        <v>41417</v>
      </c>
      <c r="B3066">
        <v>6.2920999999999996</v>
      </c>
      <c r="C3066">
        <v>27.07</v>
      </c>
      <c r="D3066" s="170">
        <v>0.16109999999999999</v>
      </c>
      <c r="E3066" s="170">
        <v>0.16109999999999999</v>
      </c>
      <c r="F3066" s="170">
        <v>1.8640000000000001</v>
      </c>
      <c r="G3066" s="170">
        <v>1.8640000000000001</v>
      </c>
      <c r="I3066">
        <v>25.86</v>
      </c>
      <c r="J3066">
        <v>3066</v>
      </c>
    </row>
    <row r="3067" spans="1:10">
      <c r="A3067" s="120">
        <v>41418</v>
      </c>
      <c r="B3067">
        <v>6.2920999999999996</v>
      </c>
      <c r="C3067">
        <v>27.06</v>
      </c>
      <c r="D3067" s="170">
        <v>0.16220000000000001</v>
      </c>
      <c r="E3067" s="170">
        <v>0.16220000000000001</v>
      </c>
      <c r="F3067" s="170">
        <v>1.8420000000000001</v>
      </c>
      <c r="G3067" s="170">
        <v>1.8420000000000001</v>
      </c>
      <c r="I3067">
        <v>26.01</v>
      </c>
      <c r="J3067">
        <v>3067</v>
      </c>
    </row>
    <row r="3068" spans="1:10">
      <c r="A3068" s="120">
        <v>41419</v>
      </c>
      <c r="B3068">
        <v>6.2920999999999996</v>
      </c>
      <c r="C3068">
        <v>27.32</v>
      </c>
      <c r="D3068" s="170">
        <v>0.10589999999999999</v>
      </c>
      <c r="E3068" s="170">
        <v>0.10589999999999999</v>
      </c>
      <c r="F3068" s="170">
        <v>1.8640000000000001</v>
      </c>
      <c r="G3068" s="170">
        <v>1.8640000000000001</v>
      </c>
      <c r="I3068">
        <v>26.17</v>
      </c>
      <c r="J3068">
        <v>3068</v>
      </c>
    </row>
    <row r="3069" spans="1:10">
      <c r="A3069" s="120">
        <v>41420</v>
      </c>
      <c r="B3069">
        <v>6.2920999999999996</v>
      </c>
      <c r="C3069">
        <v>27.37</v>
      </c>
      <c r="D3069" s="170">
        <v>7.6999999999999999E-2</v>
      </c>
      <c r="E3069" s="170">
        <v>7.6999999999999999E-2</v>
      </c>
      <c r="G3069" s="170">
        <v>1.8640000000000001</v>
      </c>
      <c r="I3069">
        <v>26.27</v>
      </c>
      <c r="J3069">
        <v>3069</v>
      </c>
    </row>
    <row r="3070" spans="1:10">
      <c r="A3070" s="120">
        <v>41421</v>
      </c>
      <c r="B3070">
        <v>6.2920999999999996</v>
      </c>
      <c r="C3070">
        <v>27.45</v>
      </c>
      <c r="E3070" s="170">
        <v>7.6999999999999999E-2</v>
      </c>
      <c r="G3070" s="170">
        <v>1.863</v>
      </c>
      <c r="I3070">
        <v>26.35</v>
      </c>
      <c r="J3070">
        <v>3070</v>
      </c>
    </row>
    <row r="3071" spans="1:10">
      <c r="A3071" s="120">
        <v>41422</v>
      </c>
      <c r="B3071">
        <v>6.2920999999999996</v>
      </c>
      <c r="C3071">
        <v>27.31</v>
      </c>
      <c r="E3071" s="170">
        <v>8.9200000000000002E-2</v>
      </c>
      <c r="F3071" s="170">
        <v>1.863</v>
      </c>
      <c r="G3071" s="170">
        <v>1.863</v>
      </c>
      <c r="I3071">
        <v>26.39</v>
      </c>
      <c r="J3071">
        <v>3071</v>
      </c>
    </row>
    <row r="3072" spans="1:10">
      <c r="A3072" s="120">
        <v>41423</v>
      </c>
      <c r="B3072">
        <v>6.2920999999999996</v>
      </c>
      <c r="C3072">
        <v>27.6</v>
      </c>
      <c r="D3072" s="170">
        <v>8.9200000000000002E-2</v>
      </c>
      <c r="E3072" s="170">
        <v>8.9200000000000002E-2</v>
      </c>
      <c r="F3072" s="170">
        <v>1.9530000000000001</v>
      </c>
      <c r="G3072" s="170">
        <v>1.9530000000000001</v>
      </c>
      <c r="I3072">
        <v>26.43</v>
      </c>
      <c r="J3072">
        <v>3072</v>
      </c>
    </row>
    <row r="3073" spans="1:10">
      <c r="A3073" s="120">
        <v>41424</v>
      </c>
      <c r="B3073">
        <v>6.2920999999999996</v>
      </c>
      <c r="C3073">
        <v>28.3</v>
      </c>
      <c r="D3073" s="170">
        <v>0.11890000000000001</v>
      </c>
      <c r="E3073" s="170">
        <v>0.11890000000000001</v>
      </c>
      <c r="F3073" s="170">
        <v>1.9970000000000001</v>
      </c>
      <c r="G3073" s="170">
        <v>1.9970000000000001</v>
      </c>
      <c r="I3073">
        <v>26.54</v>
      </c>
      <c r="J3073">
        <v>3073</v>
      </c>
    </row>
    <row r="3074" spans="1:10">
      <c r="A3074" s="120">
        <v>41425</v>
      </c>
      <c r="B3074">
        <v>6.2920999999999996</v>
      </c>
      <c r="C3074">
        <v>28.28</v>
      </c>
      <c r="D3074" s="170">
        <v>0.11609999999999999</v>
      </c>
      <c r="E3074" s="170">
        <v>0.11609999999999999</v>
      </c>
      <c r="F3074" s="170">
        <v>2.0070000000000001</v>
      </c>
      <c r="G3074" s="170">
        <v>2.0070000000000001</v>
      </c>
      <c r="H3074" s="170">
        <v>0.35239999999999999</v>
      </c>
      <c r="I3074">
        <v>26.65</v>
      </c>
      <c r="J3074">
        <v>3074</v>
      </c>
    </row>
    <row r="3075" spans="1:10">
      <c r="A3075" s="120">
        <v>41426</v>
      </c>
      <c r="B3075">
        <v>6.2920999999999996</v>
      </c>
      <c r="C3075">
        <v>28.57</v>
      </c>
      <c r="D3075" s="170">
        <v>0.1217</v>
      </c>
      <c r="E3075" s="170">
        <v>0.1217</v>
      </c>
      <c r="F3075" s="170">
        <v>2.0139999999999998</v>
      </c>
      <c r="G3075" s="170">
        <v>2.0139999999999998</v>
      </c>
      <c r="I3075">
        <v>26.77</v>
      </c>
      <c r="J3075">
        <v>3075</v>
      </c>
    </row>
    <row r="3076" spans="1:10">
      <c r="A3076" s="120">
        <v>41427</v>
      </c>
      <c r="B3076">
        <v>6.2920999999999996</v>
      </c>
      <c r="C3076">
        <v>28.57</v>
      </c>
      <c r="E3076" s="170">
        <v>0.1217</v>
      </c>
      <c r="G3076" s="170">
        <v>2.0139999999999998</v>
      </c>
      <c r="I3076">
        <v>26.88</v>
      </c>
      <c r="J3076">
        <v>3076</v>
      </c>
    </row>
    <row r="3077" spans="1:10">
      <c r="A3077" s="120">
        <v>41428</v>
      </c>
      <c r="B3077">
        <v>6.2920999999999996</v>
      </c>
      <c r="C3077">
        <v>28.49</v>
      </c>
      <c r="E3077" s="170">
        <v>0.12889999999999999</v>
      </c>
      <c r="G3077" s="170">
        <v>2.0139999999999998</v>
      </c>
      <c r="I3077">
        <v>26.94</v>
      </c>
      <c r="J3077">
        <v>3077</v>
      </c>
    </row>
    <row r="3078" spans="1:10">
      <c r="A3078" s="120">
        <v>41429</v>
      </c>
      <c r="B3078">
        <v>6.2920999999999996</v>
      </c>
      <c r="C3078">
        <v>28.33</v>
      </c>
      <c r="D3078" s="170">
        <v>0.12889999999999999</v>
      </c>
      <c r="E3078" s="170">
        <v>0.12889999999999999</v>
      </c>
      <c r="F3078" s="170">
        <v>2.0139999999999998</v>
      </c>
      <c r="G3078" s="170">
        <v>2.0139999999999998</v>
      </c>
      <c r="I3078">
        <v>26.98</v>
      </c>
      <c r="J3078">
        <v>3078</v>
      </c>
    </row>
    <row r="3079" spans="1:10">
      <c r="A3079" s="120">
        <v>41430</v>
      </c>
      <c r="B3079">
        <v>6.2920999999999996</v>
      </c>
      <c r="C3079">
        <v>28.31</v>
      </c>
      <c r="D3079" s="170">
        <v>0.13150000000000001</v>
      </c>
      <c r="E3079" s="170">
        <v>0.13150000000000001</v>
      </c>
      <c r="F3079" s="170">
        <v>2.0539999999999998</v>
      </c>
      <c r="G3079" s="170">
        <v>2.0539999999999998</v>
      </c>
      <c r="I3079">
        <v>27.09</v>
      </c>
      <c r="J3079">
        <v>3079</v>
      </c>
    </row>
    <row r="3080" spans="1:10">
      <c r="A3080" s="120">
        <v>41431</v>
      </c>
      <c r="B3080">
        <v>6.2920999999999996</v>
      </c>
      <c r="C3080">
        <v>28.43</v>
      </c>
      <c r="D3080" s="170">
        <v>9.1600000000000001E-2</v>
      </c>
      <c r="E3080" s="170">
        <v>9.1600000000000001E-2</v>
      </c>
      <c r="F3080" s="170">
        <v>2.0779999999999998</v>
      </c>
      <c r="G3080" s="170">
        <v>2.0779999999999998</v>
      </c>
      <c r="I3080">
        <v>27.21</v>
      </c>
      <c r="J3080">
        <v>3080</v>
      </c>
    </row>
    <row r="3081" spans="1:10">
      <c r="A3081" s="120">
        <v>41432</v>
      </c>
      <c r="B3081">
        <v>6.2920999999999996</v>
      </c>
      <c r="C3081">
        <v>29.89</v>
      </c>
      <c r="D3081" s="170">
        <v>0.14449999999999999</v>
      </c>
      <c r="E3081" s="170">
        <v>0.14449999999999999</v>
      </c>
      <c r="F3081" s="170">
        <v>2.2599999999999998</v>
      </c>
      <c r="G3081" s="170">
        <v>2.2599999999999998</v>
      </c>
      <c r="I3081">
        <v>27.34</v>
      </c>
      <c r="J3081">
        <v>3081</v>
      </c>
    </row>
    <row r="3082" spans="1:10">
      <c r="A3082" s="120">
        <v>41433</v>
      </c>
      <c r="B3082">
        <v>6.2920999999999996</v>
      </c>
      <c r="C3082">
        <v>31.27</v>
      </c>
      <c r="D3082" s="170">
        <v>0.1961</v>
      </c>
      <c r="E3082" s="170">
        <v>0.1961</v>
      </c>
      <c r="F3082" s="170">
        <v>2.4039999999999999</v>
      </c>
      <c r="G3082" s="170">
        <v>2.4039999999999999</v>
      </c>
      <c r="I3082">
        <v>27.51</v>
      </c>
      <c r="J3082">
        <v>3082</v>
      </c>
    </row>
    <row r="3083" spans="1:10">
      <c r="A3083" s="120">
        <v>41434</v>
      </c>
      <c r="B3083">
        <v>6.2920999999999996</v>
      </c>
      <c r="C3083">
        <v>31.24</v>
      </c>
      <c r="D3083" s="170">
        <v>0.19750000000000001</v>
      </c>
      <c r="E3083" s="170">
        <v>0.19750000000000001</v>
      </c>
      <c r="G3083" s="170">
        <v>2.4039999999999999</v>
      </c>
      <c r="I3083">
        <v>27.69</v>
      </c>
      <c r="J3083">
        <v>3083</v>
      </c>
    </row>
    <row r="3084" spans="1:10">
      <c r="A3084" s="120">
        <v>41435</v>
      </c>
      <c r="B3084">
        <v>6.2920999999999996</v>
      </c>
      <c r="C3084">
        <v>31.08</v>
      </c>
      <c r="E3084" s="170">
        <v>0.19750000000000001</v>
      </c>
      <c r="G3084" s="170">
        <v>2.379</v>
      </c>
      <c r="I3084">
        <v>27.86</v>
      </c>
      <c r="J3084">
        <v>3084</v>
      </c>
    </row>
    <row r="3085" spans="1:10">
      <c r="A3085" s="120">
        <v>41436</v>
      </c>
      <c r="B3085">
        <v>6.2920999999999996</v>
      </c>
      <c r="C3085">
        <v>31.05</v>
      </c>
      <c r="E3085" s="170">
        <v>0.1867</v>
      </c>
      <c r="F3085" s="170">
        <v>2.379</v>
      </c>
      <c r="G3085" s="170">
        <v>2.379</v>
      </c>
      <c r="I3085">
        <v>27.96</v>
      </c>
      <c r="J3085">
        <v>3085</v>
      </c>
    </row>
    <row r="3086" spans="1:10">
      <c r="A3086" s="120">
        <v>41437</v>
      </c>
      <c r="B3086">
        <v>6.2920999999999996</v>
      </c>
      <c r="C3086">
        <v>31.16</v>
      </c>
      <c r="D3086" s="170">
        <v>0.1867</v>
      </c>
      <c r="E3086" s="170">
        <v>0.1867</v>
      </c>
      <c r="F3086" s="170">
        <v>2.3889999999999998</v>
      </c>
      <c r="G3086" s="170">
        <v>2.3889999999999998</v>
      </c>
      <c r="I3086">
        <v>28.07</v>
      </c>
      <c r="J3086">
        <v>3086</v>
      </c>
    </row>
    <row r="3087" spans="1:10">
      <c r="A3087" s="120">
        <v>41438</v>
      </c>
      <c r="B3087">
        <v>6.2920999999999996</v>
      </c>
      <c r="C3087">
        <v>31.24</v>
      </c>
      <c r="D3087" s="170">
        <v>0.1893</v>
      </c>
      <c r="E3087" s="170">
        <v>0.1893</v>
      </c>
      <c r="F3087" s="170">
        <v>2.3849999999999998</v>
      </c>
      <c r="G3087" s="170">
        <v>2.3849999999999998</v>
      </c>
      <c r="I3087">
        <v>28.23</v>
      </c>
      <c r="J3087">
        <v>3087</v>
      </c>
    </row>
    <row r="3088" spans="1:10">
      <c r="A3088" s="120">
        <v>41439</v>
      </c>
      <c r="B3088">
        <v>6.2920999999999996</v>
      </c>
      <c r="C3088">
        <v>31.01</v>
      </c>
      <c r="D3088" s="170">
        <v>0.17430000000000001</v>
      </c>
      <c r="E3088" s="170">
        <v>0.17430000000000001</v>
      </c>
      <c r="F3088" s="170">
        <v>2.3559999999999999</v>
      </c>
      <c r="G3088" s="170">
        <v>2.3559999999999999</v>
      </c>
      <c r="I3088">
        <v>28.38</v>
      </c>
      <c r="J3088">
        <v>3088</v>
      </c>
    </row>
    <row r="3089" spans="1:10">
      <c r="A3089" s="120">
        <v>41440</v>
      </c>
      <c r="B3089">
        <v>6.2920999999999996</v>
      </c>
      <c r="C3089">
        <v>31.02</v>
      </c>
      <c r="D3089" s="170">
        <v>0.1769</v>
      </c>
      <c r="E3089" s="170">
        <v>0.1769</v>
      </c>
      <c r="F3089" s="170">
        <v>2.359</v>
      </c>
      <c r="G3089" s="170">
        <v>2.359</v>
      </c>
      <c r="I3089">
        <v>28.52</v>
      </c>
      <c r="J3089">
        <v>3089</v>
      </c>
    </row>
    <row r="3090" spans="1:10">
      <c r="A3090" s="120">
        <v>41441</v>
      </c>
      <c r="B3090">
        <v>6.2920999999999996</v>
      </c>
      <c r="C3090">
        <v>30.97</v>
      </c>
      <c r="D3090" s="170">
        <v>0.17899999999999999</v>
      </c>
      <c r="E3090" s="170">
        <v>0.17899999999999999</v>
      </c>
      <c r="G3090" s="170">
        <v>2.359</v>
      </c>
      <c r="I3090">
        <v>28.67</v>
      </c>
      <c r="J3090">
        <v>3090</v>
      </c>
    </row>
    <row r="3091" spans="1:10">
      <c r="A3091" s="120">
        <v>41442</v>
      </c>
      <c r="B3091">
        <v>6.2920999999999996</v>
      </c>
      <c r="C3091">
        <v>30.87</v>
      </c>
      <c r="D3091" s="170">
        <v>0.15579999999999999</v>
      </c>
      <c r="E3091" s="170">
        <v>0.15579999999999999</v>
      </c>
      <c r="G3091" s="170">
        <v>2.3849999999999998</v>
      </c>
      <c r="I3091">
        <v>28.82</v>
      </c>
      <c r="J3091">
        <v>3091</v>
      </c>
    </row>
    <row r="3092" spans="1:10">
      <c r="A3092" s="120">
        <v>41443</v>
      </c>
      <c r="B3092">
        <v>6.2920999999999996</v>
      </c>
      <c r="C3092">
        <v>31.22</v>
      </c>
      <c r="D3092" s="170">
        <v>0.16669999999999999</v>
      </c>
      <c r="E3092" s="170">
        <v>0.16669999999999999</v>
      </c>
      <c r="F3092" s="170">
        <v>2.3849999999999998</v>
      </c>
      <c r="G3092" s="170">
        <v>2.3849999999999998</v>
      </c>
      <c r="I3092">
        <v>28.96</v>
      </c>
      <c r="J3092">
        <v>3092</v>
      </c>
    </row>
    <row r="3093" spans="1:10">
      <c r="A3093" s="120">
        <v>41444</v>
      </c>
      <c r="B3093">
        <v>6.2920999999999996</v>
      </c>
      <c r="C3093">
        <v>31.34</v>
      </c>
      <c r="D3093" s="170">
        <v>0.16900000000000001</v>
      </c>
      <c r="E3093" s="170">
        <v>0.16900000000000001</v>
      </c>
      <c r="F3093" s="170">
        <v>2.4260000000000002</v>
      </c>
      <c r="G3093" s="170">
        <v>2.4260000000000002</v>
      </c>
      <c r="I3093">
        <v>29.11</v>
      </c>
      <c r="J3093">
        <v>3093</v>
      </c>
    </row>
    <row r="3094" spans="1:10">
      <c r="A3094" s="120">
        <v>41445</v>
      </c>
      <c r="B3094">
        <v>6.2920999999999996</v>
      </c>
      <c r="C3094">
        <v>31.86</v>
      </c>
      <c r="D3094" s="170">
        <v>0.1857</v>
      </c>
      <c r="E3094" s="170">
        <v>0.1857</v>
      </c>
      <c r="F3094" s="170">
        <v>2.4820000000000002</v>
      </c>
      <c r="G3094" s="170">
        <v>2.4820000000000002</v>
      </c>
      <c r="I3094">
        <v>29.27</v>
      </c>
      <c r="J3094">
        <v>3094</v>
      </c>
    </row>
    <row r="3095" spans="1:10">
      <c r="A3095" s="120">
        <v>41446</v>
      </c>
      <c r="B3095">
        <v>6.2920999999999996</v>
      </c>
      <c r="C3095">
        <v>31.91</v>
      </c>
      <c r="D3095" s="170">
        <v>0.1885</v>
      </c>
      <c r="E3095" s="170">
        <v>0.1885</v>
      </c>
      <c r="F3095" s="170">
        <v>2.48</v>
      </c>
      <c r="G3095" s="170">
        <v>2.48</v>
      </c>
      <c r="I3095">
        <v>29.43</v>
      </c>
      <c r="J3095">
        <v>3095</v>
      </c>
    </row>
    <row r="3096" spans="1:10">
      <c r="A3096" s="120">
        <v>41447</v>
      </c>
      <c r="B3096">
        <v>6.2920999999999996</v>
      </c>
      <c r="C3096">
        <v>32.020000000000003</v>
      </c>
      <c r="D3096" s="170">
        <v>0.18329999999999999</v>
      </c>
      <c r="E3096" s="170">
        <v>0.18329999999999999</v>
      </c>
      <c r="F3096" s="170">
        <v>2.4630000000000001</v>
      </c>
      <c r="G3096" s="170">
        <v>2.4630000000000001</v>
      </c>
      <c r="I3096">
        <v>29.6</v>
      </c>
      <c r="J3096">
        <v>3096</v>
      </c>
    </row>
    <row r="3097" spans="1:10">
      <c r="A3097" s="120">
        <v>41448</v>
      </c>
      <c r="B3097">
        <v>6.2920999999999996</v>
      </c>
      <c r="C3097">
        <v>31.96</v>
      </c>
      <c r="D3097" s="170">
        <v>0.18149999999999999</v>
      </c>
      <c r="E3097" s="170">
        <v>0.18149999999999999</v>
      </c>
      <c r="G3097" s="170">
        <v>2.4630000000000001</v>
      </c>
      <c r="I3097">
        <v>29.76</v>
      </c>
      <c r="J3097">
        <v>3097</v>
      </c>
    </row>
    <row r="3098" spans="1:10">
      <c r="A3098" s="120">
        <v>41449</v>
      </c>
      <c r="B3098">
        <v>6.2920999999999996</v>
      </c>
      <c r="C3098">
        <v>31.62</v>
      </c>
      <c r="D3098" s="170">
        <v>0.1578</v>
      </c>
      <c r="E3098" s="170">
        <v>0.1578</v>
      </c>
      <c r="G3098" s="170">
        <v>2.4140000000000001</v>
      </c>
      <c r="I3098">
        <v>29.91</v>
      </c>
      <c r="J3098">
        <v>3098</v>
      </c>
    </row>
    <row r="3099" spans="1:10">
      <c r="A3099" s="120">
        <v>41450</v>
      </c>
      <c r="B3099">
        <v>6.2920999999999996</v>
      </c>
      <c r="C3099">
        <v>31.68</v>
      </c>
      <c r="D3099" s="170">
        <v>0.15790000000000001</v>
      </c>
      <c r="E3099" s="170">
        <v>0.15790000000000001</v>
      </c>
      <c r="F3099" s="170">
        <v>2.4140000000000001</v>
      </c>
      <c r="G3099" s="170">
        <v>2.4140000000000001</v>
      </c>
      <c r="I3099">
        <v>30.05</v>
      </c>
      <c r="J3099">
        <v>3099</v>
      </c>
    </row>
    <row r="3100" spans="1:10">
      <c r="A3100" s="120">
        <v>41451</v>
      </c>
      <c r="B3100">
        <v>6.2920999999999996</v>
      </c>
      <c r="C3100">
        <v>31.55</v>
      </c>
      <c r="D3100" s="170">
        <v>0.14979999999999999</v>
      </c>
      <c r="E3100" s="170">
        <v>0.14979999999999999</v>
      </c>
      <c r="F3100" s="170">
        <v>2.3809999999999998</v>
      </c>
      <c r="G3100" s="170">
        <v>2.3809999999999998</v>
      </c>
      <c r="I3100">
        <v>30.18</v>
      </c>
      <c r="J3100">
        <v>3100</v>
      </c>
    </row>
    <row r="3101" spans="1:10">
      <c r="A3101" s="120">
        <v>41452</v>
      </c>
      <c r="B3101">
        <v>6.2920999999999996</v>
      </c>
      <c r="C3101">
        <v>31.62</v>
      </c>
      <c r="D3101" s="170">
        <v>0.1583</v>
      </c>
      <c r="E3101" s="170">
        <v>0.1583</v>
      </c>
      <c r="F3101" s="170">
        <v>2.4079999999999999</v>
      </c>
      <c r="G3101" s="170">
        <v>2.4079999999999999</v>
      </c>
      <c r="I3101">
        <v>30.32</v>
      </c>
      <c r="J3101">
        <v>3101</v>
      </c>
    </row>
    <row r="3102" spans="1:10">
      <c r="A3102" s="120">
        <v>41453</v>
      </c>
      <c r="B3102">
        <v>6.2920999999999996</v>
      </c>
      <c r="C3102">
        <v>31.78</v>
      </c>
      <c r="D3102" s="170">
        <v>0.15190000000000001</v>
      </c>
      <c r="E3102" s="170">
        <v>0.15190000000000001</v>
      </c>
      <c r="F3102" s="170">
        <v>2.407</v>
      </c>
      <c r="G3102" s="170">
        <v>2.407</v>
      </c>
      <c r="I3102">
        <v>30.46</v>
      </c>
      <c r="J3102">
        <v>3102</v>
      </c>
    </row>
    <row r="3103" spans="1:10">
      <c r="A3103" s="120">
        <v>41454</v>
      </c>
      <c r="B3103">
        <v>6.2920999999999996</v>
      </c>
      <c r="C3103">
        <v>31.7</v>
      </c>
      <c r="D3103" s="170">
        <v>0.1206</v>
      </c>
      <c r="E3103" s="170">
        <v>0.1206</v>
      </c>
      <c r="F3103" s="170">
        <v>2.4449999999999998</v>
      </c>
      <c r="G3103" s="170">
        <v>2.4449999999999998</v>
      </c>
      <c r="I3103">
        <v>30.59</v>
      </c>
      <c r="J3103">
        <v>3103</v>
      </c>
    </row>
    <row r="3104" spans="1:10">
      <c r="A3104" s="120">
        <v>41455</v>
      </c>
      <c r="B3104">
        <v>6.2920999999999996</v>
      </c>
      <c r="C3104">
        <v>31.49</v>
      </c>
      <c r="D3104" s="170">
        <v>0.1139</v>
      </c>
      <c r="E3104" s="170">
        <v>0.1139</v>
      </c>
      <c r="G3104" s="170">
        <v>2.4449999999999998</v>
      </c>
      <c r="H3104" s="170">
        <v>0.39610000000000001</v>
      </c>
      <c r="I3104">
        <v>30.69</v>
      </c>
      <c r="J3104">
        <v>3104</v>
      </c>
    </row>
    <row r="3105" spans="1:10">
      <c r="A3105" s="120">
        <v>41456</v>
      </c>
      <c r="B3105">
        <v>6.2920999999999996</v>
      </c>
      <c r="C3105">
        <v>31.64</v>
      </c>
      <c r="D3105" s="170">
        <v>0.1079</v>
      </c>
      <c r="E3105" s="170">
        <v>0.1079</v>
      </c>
      <c r="G3105" s="170">
        <v>2.4420000000000002</v>
      </c>
      <c r="I3105">
        <v>30.8</v>
      </c>
      <c r="J3105">
        <v>3105</v>
      </c>
    </row>
    <row r="3106" spans="1:10">
      <c r="A3106" s="120">
        <v>41457</v>
      </c>
      <c r="B3106">
        <v>6.2920999999999996</v>
      </c>
      <c r="C3106">
        <v>31.6</v>
      </c>
      <c r="D3106" s="170">
        <v>0.1065</v>
      </c>
      <c r="E3106" s="170">
        <v>0.1065</v>
      </c>
      <c r="F3106" s="170">
        <v>2.4420000000000002</v>
      </c>
      <c r="G3106" s="170">
        <v>2.4420000000000002</v>
      </c>
      <c r="I3106">
        <v>30.9</v>
      </c>
      <c r="J3106">
        <v>3106</v>
      </c>
    </row>
    <row r="3107" spans="1:10">
      <c r="A3107" s="120">
        <v>41458</v>
      </c>
      <c r="B3107">
        <v>6.2920999999999996</v>
      </c>
      <c r="C3107">
        <v>31.58</v>
      </c>
      <c r="D3107" s="170">
        <v>0.1089</v>
      </c>
      <c r="E3107" s="170">
        <v>0.1089</v>
      </c>
      <c r="F3107" s="170">
        <v>2.4470000000000001</v>
      </c>
      <c r="G3107" s="170">
        <v>2.4470000000000001</v>
      </c>
      <c r="I3107">
        <v>31</v>
      </c>
      <c r="J3107">
        <v>3107</v>
      </c>
    </row>
    <row r="3108" spans="1:10">
      <c r="A3108" s="120">
        <v>41459</v>
      </c>
      <c r="B3108">
        <v>6.2920999999999996</v>
      </c>
      <c r="C3108">
        <v>31.58</v>
      </c>
      <c r="D3108" s="170">
        <v>0.1152</v>
      </c>
      <c r="E3108" s="170">
        <v>0.1152</v>
      </c>
      <c r="F3108" s="170">
        <v>2.448</v>
      </c>
      <c r="G3108" s="170">
        <v>2.448</v>
      </c>
      <c r="I3108">
        <v>31.1</v>
      </c>
      <c r="J3108">
        <v>3108</v>
      </c>
    </row>
    <row r="3109" spans="1:10">
      <c r="A3109" s="120">
        <v>41460</v>
      </c>
      <c r="B3109">
        <v>6.2920999999999996</v>
      </c>
      <c r="C3109">
        <v>31.65</v>
      </c>
      <c r="D3109" s="170">
        <v>0.11840000000000001</v>
      </c>
      <c r="E3109" s="170">
        <v>0.11840000000000001</v>
      </c>
      <c r="F3109" s="170">
        <v>2.4540000000000002</v>
      </c>
      <c r="G3109" s="170">
        <v>2.4540000000000002</v>
      </c>
      <c r="I3109">
        <v>31.2</v>
      </c>
      <c r="J3109">
        <v>3109</v>
      </c>
    </row>
    <row r="3110" spans="1:10">
      <c r="A3110" s="120">
        <v>41461</v>
      </c>
      <c r="B3110">
        <v>6.2920999999999996</v>
      </c>
      <c r="C3110">
        <v>31.68</v>
      </c>
      <c r="D3110" s="170">
        <v>0.1148</v>
      </c>
      <c r="E3110" s="170">
        <v>0.1148</v>
      </c>
      <c r="F3110" s="170">
        <v>2.4390000000000001</v>
      </c>
      <c r="G3110" s="170">
        <v>2.4390000000000001</v>
      </c>
      <c r="I3110">
        <v>31.31</v>
      </c>
      <c r="J3110">
        <v>3110</v>
      </c>
    </row>
    <row r="3111" spans="1:10">
      <c r="A3111" s="120">
        <v>41462</v>
      </c>
      <c r="B3111">
        <v>6.2920999999999996</v>
      </c>
      <c r="C3111">
        <v>31.68</v>
      </c>
      <c r="D3111" s="170">
        <v>6.0299999999999999E-2</v>
      </c>
      <c r="E3111" s="170">
        <v>6.0299999999999999E-2</v>
      </c>
      <c r="G3111" s="170">
        <v>2.4390000000000001</v>
      </c>
      <c r="I3111">
        <v>31.42</v>
      </c>
      <c r="J3111">
        <v>3111</v>
      </c>
    </row>
    <row r="3112" spans="1:10">
      <c r="A3112" s="120">
        <v>41463</v>
      </c>
      <c r="B3112">
        <v>6.2920999999999996</v>
      </c>
      <c r="C3112">
        <v>31.75</v>
      </c>
      <c r="D3112" s="170">
        <v>1.5800000000000002E-2</v>
      </c>
      <c r="E3112" s="170">
        <v>1.5800000000000002E-2</v>
      </c>
      <c r="G3112" s="170">
        <v>2.4209999999999998</v>
      </c>
      <c r="I3112">
        <v>31.48</v>
      </c>
      <c r="J3112">
        <v>3112</v>
      </c>
    </row>
    <row r="3113" spans="1:10">
      <c r="A3113" s="120">
        <v>41464</v>
      </c>
      <c r="B3113">
        <v>6.2920999999999996</v>
      </c>
      <c r="C3113">
        <v>31.59</v>
      </c>
      <c r="D3113" s="170">
        <v>1.1599999999999999E-2</v>
      </c>
      <c r="E3113" s="170">
        <v>1.1599999999999999E-2</v>
      </c>
      <c r="F3113" s="170">
        <v>2.4209999999999998</v>
      </c>
      <c r="G3113" s="170">
        <v>2.4209999999999998</v>
      </c>
      <c r="I3113">
        <v>31.49</v>
      </c>
      <c r="J3113">
        <v>3113</v>
      </c>
    </row>
    <row r="3114" spans="1:10">
      <c r="A3114" s="120">
        <v>41465</v>
      </c>
      <c r="B3114">
        <v>6.2920999999999996</v>
      </c>
      <c r="C3114">
        <v>32.64</v>
      </c>
      <c r="D3114" s="170">
        <v>5.0599999999999999E-2</v>
      </c>
      <c r="E3114" s="170">
        <v>5.0599999999999999E-2</v>
      </c>
      <c r="F3114" s="170">
        <v>2.5339999999999998</v>
      </c>
      <c r="G3114" s="170">
        <v>2.5339999999999998</v>
      </c>
      <c r="I3114">
        <v>31.53</v>
      </c>
      <c r="J3114">
        <v>3114</v>
      </c>
    </row>
    <row r="3115" spans="1:10">
      <c r="A3115" s="120">
        <v>41466</v>
      </c>
      <c r="B3115">
        <v>6.2920999999999996</v>
      </c>
      <c r="C3115">
        <v>32.64</v>
      </c>
      <c r="D3115" s="170">
        <v>5.16E-2</v>
      </c>
      <c r="E3115" s="170">
        <v>5.16E-2</v>
      </c>
      <c r="F3115" s="170">
        <v>2.532</v>
      </c>
      <c r="G3115" s="170">
        <v>2.532</v>
      </c>
      <c r="I3115">
        <v>31.58</v>
      </c>
      <c r="J3115">
        <v>3115</v>
      </c>
    </row>
    <row r="3116" spans="1:10">
      <c r="A3116" s="120">
        <v>41467</v>
      </c>
      <c r="B3116">
        <v>6.2920999999999996</v>
      </c>
      <c r="C3116">
        <v>32.42</v>
      </c>
      <c r="D3116" s="170">
        <v>4.0800000000000003E-2</v>
      </c>
      <c r="E3116" s="170">
        <v>4.0800000000000003E-2</v>
      </c>
      <c r="F3116" s="170">
        <v>2.5139999999999998</v>
      </c>
      <c r="G3116" s="170">
        <v>2.5139999999999998</v>
      </c>
      <c r="I3116">
        <v>31.63</v>
      </c>
      <c r="J3116">
        <v>3116</v>
      </c>
    </row>
    <row r="3117" spans="1:10">
      <c r="A3117" s="120">
        <v>41468</v>
      </c>
      <c r="B3117">
        <v>6.2920999999999996</v>
      </c>
      <c r="C3117">
        <v>32.299999999999997</v>
      </c>
      <c r="D3117" s="170">
        <v>3.4299999999999997E-2</v>
      </c>
      <c r="E3117" s="170">
        <v>3.4299999999999997E-2</v>
      </c>
      <c r="F3117" s="170">
        <v>2.516</v>
      </c>
      <c r="G3117" s="170">
        <v>2.516</v>
      </c>
      <c r="I3117">
        <v>31.66</v>
      </c>
      <c r="J3117">
        <v>3117</v>
      </c>
    </row>
    <row r="3118" spans="1:10">
      <c r="A3118" s="120">
        <v>41469</v>
      </c>
      <c r="B3118">
        <v>6.2920999999999996</v>
      </c>
      <c r="C3118">
        <v>32.299999999999997</v>
      </c>
      <c r="D3118" s="170">
        <v>4.2000000000000003E-2</v>
      </c>
      <c r="E3118" s="170">
        <v>4.2000000000000003E-2</v>
      </c>
      <c r="G3118" s="170">
        <v>2.516</v>
      </c>
      <c r="I3118">
        <v>31.7</v>
      </c>
      <c r="J3118">
        <v>3118</v>
      </c>
    </row>
    <row r="3119" spans="1:10">
      <c r="A3119" s="120">
        <v>41470</v>
      </c>
      <c r="B3119">
        <v>6.2920999999999996</v>
      </c>
      <c r="C3119">
        <v>32.29</v>
      </c>
      <c r="D3119" s="170">
        <v>4.1399999999999999E-2</v>
      </c>
      <c r="E3119" s="170">
        <v>4.1399999999999999E-2</v>
      </c>
      <c r="G3119" s="170">
        <v>2.4700000000000002</v>
      </c>
      <c r="I3119">
        <v>31.74</v>
      </c>
      <c r="J3119">
        <v>3119</v>
      </c>
    </row>
    <row r="3120" spans="1:10">
      <c r="A3120" s="120">
        <v>41471</v>
      </c>
      <c r="B3120">
        <v>6.2920999999999996</v>
      </c>
      <c r="C3120">
        <v>31.89</v>
      </c>
      <c r="D3120" s="170">
        <v>3.0099999999999998E-2</v>
      </c>
      <c r="E3120" s="170">
        <v>3.0099999999999998E-2</v>
      </c>
      <c r="F3120" s="170">
        <v>2.4700000000000002</v>
      </c>
      <c r="G3120" s="170">
        <v>2.4700000000000002</v>
      </c>
      <c r="I3120">
        <v>31.77</v>
      </c>
      <c r="J3120">
        <v>3120</v>
      </c>
    </row>
    <row r="3121" spans="1:10">
      <c r="A3121" s="120">
        <v>41472</v>
      </c>
      <c r="B3121">
        <v>6.2920999999999996</v>
      </c>
      <c r="C3121">
        <v>31.89</v>
      </c>
      <c r="D3121" s="170">
        <v>3.4299999999999997E-2</v>
      </c>
      <c r="E3121" s="170">
        <v>3.4299999999999997E-2</v>
      </c>
      <c r="F3121" s="170">
        <v>2.4569999999999999</v>
      </c>
      <c r="G3121" s="170">
        <v>2.4569999999999999</v>
      </c>
      <c r="I3121">
        <v>31.8</v>
      </c>
      <c r="J3121">
        <v>3121</v>
      </c>
    </row>
    <row r="3122" spans="1:10">
      <c r="A3122" s="120">
        <v>41473</v>
      </c>
      <c r="B3122">
        <v>6.2920999999999996</v>
      </c>
      <c r="C3122">
        <v>31.48</v>
      </c>
      <c r="D3122" s="170">
        <v>9.4999999999999998E-3</v>
      </c>
      <c r="E3122" s="170">
        <v>9.4999999999999998E-3</v>
      </c>
      <c r="F3122" s="170">
        <v>2.4159999999999999</v>
      </c>
      <c r="G3122" s="170">
        <v>2.4159999999999999</v>
      </c>
      <c r="I3122">
        <v>31.82</v>
      </c>
      <c r="J3122">
        <v>3122</v>
      </c>
    </row>
    <row r="3123" spans="1:10">
      <c r="A3123" s="120">
        <v>41474</v>
      </c>
      <c r="B3123">
        <v>6.2920999999999996</v>
      </c>
      <c r="C3123">
        <v>31.48</v>
      </c>
      <c r="D3123" s="170">
        <v>5.7000000000000002E-3</v>
      </c>
      <c r="E3123" s="170">
        <v>5.7000000000000002E-3</v>
      </c>
      <c r="F3123" s="170">
        <v>2.4159999999999999</v>
      </c>
      <c r="G3123" s="170">
        <v>2.4159999999999999</v>
      </c>
      <c r="I3123">
        <v>31.83</v>
      </c>
      <c r="J3123">
        <v>3123</v>
      </c>
    </row>
    <row r="3124" spans="1:10">
      <c r="A3124" s="120">
        <v>41475</v>
      </c>
      <c r="B3124">
        <v>6.2920999999999996</v>
      </c>
      <c r="C3124">
        <v>32.049999999999997</v>
      </c>
      <c r="D3124" s="170">
        <v>7.1999999999999998E-3</v>
      </c>
      <c r="E3124" s="170">
        <v>7.1999999999999998E-3</v>
      </c>
      <c r="F3124" s="170">
        <v>2.4740000000000002</v>
      </c>
      <c r="G3124" s="170">
        <v>2.4740000000000002</v>
      </c>
      <c r="I3124">
        <v>31.85</v>
      </c>
      <c r="J3124">
        <v>3124</v>
      </c>
    </row>
    <row r="3125" spans="1:10">
      <c r="A3125" s="120">
        <v>41476</v>
      </c>
      <c r="B3125">
        <v>6.2920999999999996</v>
      </c>
      <c r="C3125">
        <v>31.43</v>
      </c>
      <c r="D3125" s="170">
        <v>-1.3899999999999999E-2</v>
      </c>
      <c r="E3125" s="170">
        <v>-1.3899999999999999E-2</v>
      </c>
      <c r="G3125" s="170">
        <v>2.4740000000000002</v>
      </c>
      <c r="I3125">
        <v>31.84</v>
      </c>
      <c r="J3125">
        <v>3125</v>
      </c>
    </row>
    <row r="3126" spans="1:10">
      <c r="A3126" s="120">
        <v>41477</v>
      </c>
      <c r="B3126">
        <v>6.2920999999999996</v>
      </c>
      <c r="C3126">
        <v>31.54</v>
      </c>
      <c r="D3126" s="170">
        <v>-1.38E-2</v>
      </c>
      <c r="E3126" s="170">
        <v>-1.38E-2</v>
      </c>
      <c r="G3126" s="170">
        <v>2.3980000000000001</v>
      </c>
      <c r="I3126">
        <v>31.82</v>
      </c>
      <c r="J3126">
        <v>3126</v>
      </c>
    </row>
    <row r="3127" spans="1:10">
      <c r="A3127" s="120">
        <v>41478</v>
      </c>
      <c r="B3127">
        <v>6.2920999999999996</v>
      </c>
      <c r="C3127">
        <v>31.54</v>
      </c>
      <c r="D3127" s="170">
        <v>-1.2E-2</v>
      </c>
      <c r="E3127" s="170">
        <v>-1.2E-2</v>
      </c>
      <c r="F3127" s="170">
        <v>2.3980000000000001</v>
      </c>
      <c r="G3127" s="170">
        <v>2.3980000000000001</v>
      </c>
      <c r="I3127">
        <v>31.81</v>
      </c>
      <c r="J3127">
        <v>3127</v>
      </c>
    </row>
    <row r="3128" spans="1:10">
      <c r="A3128" s="120">
        <v>41479</v>
      </c>
      <c r="B3128">
        <v>6.2920999999999996</v>
      </c>
      <c r="C3128">
        <v>31.54</v>
      </c>
      <c r="D3128" s="170">
        <v>-1.2999999999999999E-3</v>
      </c>
      <c r="E3128" s="170">
        <v>-1.2999999999999999E-3</v>
      </c>
      <c r="F3128" s="170">
        <v>2.4119999999999999</v>
      </c>
      <c r="G3128" s="170">
        <v>2.4119999999999999</v>
      </c>
      <c r="I3128">
        <v>31.79</v>
      </c>
      <c r="J3128">
        <v>3128</v>
      </c>
    </row>
    <row r="3129" spans="1:10">
      <c r="A3129" s="120">
        <v>41480</v>
      </c>
      <c r="B3129">
        <v>6.2920999999999996</v>
      </c>
      <c r="C3129">
        <v>31.61</v>
      </c>
      <c r="D3129" s="170">
        <v>-1E-3</v>
      </c>
      <c r="E3129" s="170">
        <v>-1E-3</v>
      </c>
      <c r="F3129" s="170">
        <v>2.3860000000000001</v>
      </c>
      <c r="G3129" s="170">
        <v>2.3860000000000001</v>
      </c>
      <c r="I3129">
        <v>31.79</v>
      </c>
      <c r="J3129">
        <v>3129</v>
      </c>
    </row>
    <row r="3130" spans="1:10">
      <c r="A3130" s="120">
        <v>41481</v>
      </c>
      <c r="B3130">
        <v>6.2920999999999996</v>
      </c>
      <c r="C3130">
        <v>31.61</v>
      </c>
      <c r="D3130" s="170">
        <v>3.0999999999999999E-3</v>
      </c>
      <c r="E3130" s="170">
        <v>3.0999999999999999E-3</v>
      </c>
      <c r="F3130" s="170">
        <v>2.4009999999999998</v>
      </c>
      <c r="G3130" s="170">
        <v>2.4009999999999998</v>
      </c>
      <c r="I3130">
        <v>31.79</v>
      </c>
      <c r="J3130">
        <v>3130</v>
      </c>
    </row>
    <row r="3131" spans="1:10">
      <c r="A3131" s="120">
        <v>41482</v>
      </c>
      <c r="B3131">
        <v>6.2920999999999996</v>
      </c>
      <c r="C3131">
        <v>31.61</v>
      </c>
      <c r="D3131" s="170">
        <v>8.9999999999999998E-4</v>
      </c>
      <c r="E3131" s="170">
        <v>8.9999999999999998E-4</v>
      </c>
      <c r="F3131" s="170">
        <v>2.4049999999999998</v>
      </c>
      <c r="G3131" s="170">
        <v>2.4049999999999998</v>
      </c>
      <c r="I3131">
        <v>31.79</v>
      </c>
      <c r="J3131">
        <v>3131</v>
      </c>
    </row>
    <row r="3132" spans="1:10">
      <c r="A3132" s="120">
        <v>41483</v>
      </c>
      <c r="B3132">
        <v>6.2920999999999996</v>
      </c>
      <c r="C3132">
        <v>31.54</v>
      </c>
      <c r="D3132" s="170">
        <v>-6.4000000000000003E-3</v>
      </c>
      <c r="E3132" s="170">
        <v>-6.4000000000000003E-3</v>
      </c>
      <c r="G3132" s="170">
        <v>2.4049999999999998</v>
      </c>
      <c r="I3132">
        <v>31.79</v>
      </c>
      <c r="J3132">
        <v>3132</v>
      </c>
    </row>
    <row r="3133" spans="1:10">
      <c r="A3133" s="120">
        <v>41484</v>
      </c>
      <c r="B3133">
        <v>6.2920999999999996</v>
      </c>
      <c r="C3133">
        <v>31.54</v>
      </c>
      <c r="D3133" s="170">
        <v>-3.8999999999999998E-3</v>
      </c>
      <c r="E3133" s="170">
        <v>-3.8999999999999998E-3</v>
      </c>
      <c r="G3133" s="170">
        <v>2.3969999999999998</v>
      </c>
      <c r="I3133">
        <v>31.78</v>
      </c>
      <c r="J3133">
        <v>3133</v>
      </c>
    </row>
    <row r="3134" spans="1:10">
      <c r="A3134" s="120">
        <v>41485</v>
      </c>
      <c r="B3134">
        <v>6.2920999999999996</v>
      </c>
      <c r="C3134">
        <v>31.54</v>
      </c>
      <c r="D3134" s="170">
        <v>2.8E-3</v>
      </c>
      <c r="E3134" s="170">
        <v>2.8E-3</v>
      </c>
      <c r="F3134" s="170">
        <v>2.3969999999999998</v>
      </c>
      <c r="G3134" s="170">
        <v>2.3969999999999998</v>
      </c>
      <c r="I3134">
        <v>31.78</v>
      </c>
      <c r="J3134">
        <v>3134</v>
      </c>
    </row>
    <row r="3135" spans="1:10">
      <c r="A3135" s="120">
        <v>41486</v>
      </c>
      <c r="B3135">
        <v>6.2920999999999996</v>
      </c>
      <c r="C3135">
        <v>31.72</v>
      </c>
      <c r="D3135" s="170">
        <v>3.7000000000000002E-3</v>
      </c>
      <c r="E3135" s="170">
        <v>3.7000000000000002E-3</v>
      </c>
      <c r="F3135" s="170">
        <v>2.4169999999999998</v>
      </c>
      <c r="G3135" s="170">
        <v>2.4169999999999998</v>
      </c>
      <c r="H3135" s="170">
        <v>0.42599999999999999</v>
      </c>
      <c r="I3135">
        <v>31.79</v>
      </c>
      <c r="J3135">
        <v>3135</v>
      </c>
    </row>
    <row r="3136" spans="1:10">
      <c r="A3136" s="120">
        <v>41487</v>
      </c>
      <c r="B3136">
        <v>6.2920999999999996</v>
      </c>
      <c r="C3136">
        <v>31.76</v>
      </c>
      <c r="D3136" s="170">
        <v>6.3E-3</v>
      </c>
      <c r="E3136" s="170">
        <v>6.3E-3</v>
      </c>
      <c r="F3136" s="170">
        <v>2.4209999999999998</v>
      </c>
      <c r="G3136" s="170">
        <v>2.4209999999999998</v>
      </c>
      <c r="I3136">
        <v>31.79</v>
      </c>
      <c r="J3136">
        <v>3136</v>
      </c>
    </row>
    <row r="3137" spans="1:10">
      <c r="A3137" s="120">
        <v>41488</v>
      </c>
      <c r="B3137">
        <v>6.3000999999999996</v>
      </c>
      <c r="C3137">
        <v>31.66</v>
      </c>
      <c r="D3137" s="170">
        <v>3.7000000000000002E-3</v>
      </c>
      <c r="E3137" s="170">
        <v>3.7000000000000002E-3</v>
      </c>
      <c r="F3137" s="170">
        <v>2.41</v>
      </c>
      <c r="G3137" s="170">
        <v>2.41</v>
      </c>
      <c r="I3137">
        <v>31.79</v>
      </c>
      <c r="J3137">
        <v>3137</v>
      </c>
    </row>
    <row r="3138" spans="1:10">
      <c r="A3138" s="120">
        <v>41489</v>
      </c>
      <c r="B3138">
        <v>6.3000999999999996</v>
      </c>
      <c r="C3138">
        <v>31.59</v>
      </c>
      <c r="D3138" s="170">
        <v>1.5E-3</v>
      </c>
      <c r="E3138" s="170">
        <v>1.5E-3</v>
      </c>
      <c r="F3138" s="170">
        <v>2.403</v>
      </c>
      <c r="G3138" s="170">
        <v>2.403</v>
      </c>
      <c r="I3138">
        <v>31.79</v>
      </c>
      <c r="J3138">
        <v>3138</v>
      </c>
    </row>
    <row r="3139" spans="1:10">
      <c r="A3139" s="120">
        <v>41490</v>
      </c>
      <c r="B3139">
        <v>6.2920999999999996</v>
      </c>
      <c r="C3139">
        <v>31.53</v>
      </c>
      <c r="D3139" s="170">
        <v>-2.5999999999999999E-3</v>
      </c>
      <c r="E3139" s="170">
        <v>-2.5999999999999999E-3</v>
      </c>
      <c r="G3139" s="170">
        <v>2.403</v>
      </c>
      <c r="I3139">
        <v>31.79</v>
      </c>
      <c r="J3139">
        <v>3139</v>
      </c>
    </row>
    <row r="3140" spans="1:10">
      <c r="A3140" s="120">
        <v>41491</v>
      </c>
      <c r="B3140">
        <v>6.2920999999999996</v>
      </c>
      <c r="C3140">
        <v>31.42</v>
      </c>
      <c r="D3140" s="170">
        <v>-7.0000000000000001E-3</v>
      </c>
      <c r="E3140" s="170">
        <v>-7.0000000000000001E-3</v>
      </c>
      <c r="G3140" s="170">
        <v>2.3809999999999998</v>
      </c>
      <c r="I3140">
        <v>31.78</v>
      </c>
      <c r="J3140">
        <v>3140</v>
      </c>
    </row>
    <row r="3141" spans="1:10">
      <c r="A3141" s="120">
        <v>41492</v>
      </c>
      <c r="B3141">
        <v>6.2920999999999996</v>
      </c>
      <c r="C3141">
        <v>31.41</v>
      </c>
      <c r="D3141" s="170">
        <v>-7.3000000000000001E-3</v>
      </c>
      <c r="E3141" s="170">
        <v>-7.3000000000000001E-3</v>
      </c>
      <c r="F3141" s="170">
        <v>2.3809999999999998</v>
      </c>
      <c r="G3141" s="170">
        <v>2.3809999999999998</v>
      </c>
      <c r="I3141">
        <v>31.77</v>
      </c>
      <c r="J3141">
        <v>3141</v>
      </c>
    </row>
    <row r="3142" spans="1:10">
      <c r="A3142" s="120">
        <v>41493</v>
      </c>
      <c r="B3142">
        <v>6.2920999999999996</v>
      </c>
      <c r="C3142">
        <v>31.46</v>
      </c>
      <c r="D3142" s="170">
        <v>-7.9000000000000008E-3</v>
      </c>
      <c r="E3142" s="170">
        <v>-7.9000000000000008E-3</v>
      </c>
      <c r="G3142" s="170">
        <v>2.3809999999999998</v>
      </c>
      <c r="I3142">
        <v>31.77</v>
      </c>
      <c r="J3142">
        <v>3142</v>
      </c>
    </row>
    <row r="3143" spans="1:10">
      <c r="A3143" s="120">
        <v>41494</v>
      </c>
      <c r="B3143">
        <v>6.2920999999999996</v>
      </c>
      <c r="C3143">
        <v>31.44</v>
      </c>
      <c r="D3143" s="170">
        <v>-3.5999999999999999E-3</v>
      </c>
      <c r="E3143" s="170">
        <v>-3.5999999999999999E-3</v>
      </c>
      <c r="G3143" s="170">
        <v>2.3809999999999998</v>
      </c>
      <c r="I3143">
        <v>31.76</v>
      </c>
      <c r="J3143">
        <v>3143</v>
      </c>
    </row>
    <row r="3144" spans="1:10">
      <c r="A3144" s="120">
        <v>41495</v>
      </c>
      <c r="B3144">
        <v>6.2920999999999996</v>
      </c>
      <c r="C3144">
        <v>33.56</v>
      </c>
      <c r="D3144" s="170">
        <v>2.9399999999999999E-2</v>
      </c>
      <c r="E3144" s="170">
        <v>2.9399999999999999E-2</v>
      </c>
      <c r="G3144" s="170">
        <v>2.3809999999999998</v>
      </c>
      <c r="I3144">
        <v>31.82</v>
      </c>
      <c r="J3144">
        <v>3144</v>
      </c>
    </row>
    <row r="3145" spans="1:10">
      <c r="A3145" s="120">
        <v>41496</v>
      </c>
      <c r="B3145">
        <v>6.2920999999999996</v>
      </c>
      <c r="C3145">
        <v>33.520000000000003</v>
      </c>
      <c r="D3145" s="170">
        <v>2.8199999999999999E-2</v>
      </c>
      <c r="E3145" s="170">
        <v>2.8199999999999999E-2</v>
      </c>
      <c r="G3145" s="170">
        <v>2.3919999999999999</v>
      </c>
      <c r="I3145">
        <v>31.85</v>
      </c>
      <c r="J3145">
        <v>3145</v>
      </c>
    </row>
    <row r="3146" spans="1:10">
      <c r="A3146" s="120">
        <v>41497</v>
      </c>
      <c r="B3146">
        <v>6.2920999999999996</v>
      </c>
      <c r="C3146">
        <v>33.49</v>
      </c>
      <c r="D3146" s="170">
        <v>3.4200000000000001E-2</v>
      </c>
      <c r="E3146" s="170">
        <v>3.4200000000000001E-2</v>
      </c>
      <c r="G3146" s="170">
        <v>2.3809999999999998</v>
      </c>
      <c r="I3146">
        <v>31.88</v>
      </c>
      <c r="J3146">
        <v>3146</v>
      </c>
    </row>
    <row r="3147" spans="1:10">
      <c r="A3147" s="120">
        <v>41498</v>
      </c>
      <c r="B3147">
        <v>6.2920999999999996</v>
      </c>
      <c r="C3147">
        <v>34.67</v>
      </c>
      <c r="D3147" s="170">
        <v>7.4700000000000003E-2</v>
      </c>
      <c r="E3147" s="170">
        <v>7.4700000000000003E-2</v>
      </c>
      <c r="G3147" s="170">
        <v>2.4279999999999999</v>
      </c>
      <c r="I3147">
        <v>31.95</v>
      </c>
      <c r="J3147">
        <v>3147</v>
      </c>
    </row>
    <row r="3148" spans="1:10">
      <c r="A3148" s="120">
        <v>41499</v>
      </c>
      <c r="B3148">
        <v>6.2920999999999996</v>
      </c>
      <c r="C3148">
        <v>34.979999999999997</v>
      </c>
      <c r="D3148" s="170">
        <v>8.43E-2</v>
      </c>
      <c r="E3148" s="170">
        <v>8.43E-2</v>
      </c>
      <c r="G3148" s="170">
        <v>2.4529999999999998</v>
      </c>
      <c r="I3148">
        <v>32.04</v>
      </c>
      <c r="J3148">
        <v>3148</v>
      </c>
    </row>
    <row r="3149" spans="1:10">
      <c r="A3149" s="120">
        <v>41500</v>
      </c>
      <c r="B3149">
        <v>6.2920999999999996</v>
      </c>
      <c r="C3149">
        <v>36.36</v>
      </c>
      <c r="D3149" s="170">
        <v>0.12740000000000001</v>
      </c>
      <c r="E3149" s="170">
        <v>0.12740000000000001</v>
      </c>
      <c r="G3149" s="170">
        <v>2.4740000000000002</v>
      </c>
      <c r="I3149">
        <v>32.17</v>
      </c>
      <c r="J3149">
        <v>3149</v>
      </c>
    </row>
    <row r="3150" spans="1:10">
      <c r="A3150" s="120">
        <v>41501</v>
      </c>
      <c r="B3150">
        <v>6.2920999999999996</v>
      </c>
      <c r="C3150">
        <v>36.69</v>
      </c>
      <c r="D3150" s="170">
        <v>0.15190000000000001</v>
      </c>
      <c r="E3150" s="170">
        <v>0.15190000000000001</v>
      </c>
      <c r="G3150" s="170">
        <v>2.472</v>
      </c>
      <c r="I3150">
        <v>32.31</v>
      </c>
      <c r="J3150">
        <v>3150</v>
      </c>
    </row>
    <row r="3151" spans="1:10">
      <c r="A3151" s="120">
        <v>41502</v>
      </c>
      <c r="B3151">
        <v>6.2920999999999996</v>
      </c>
      <c r="C3151">
        <v>36.770000000000003</v>
      </c>
      <c r="D3151" s="170">
        <v>0.15440000000000001</v>
      </c>
      <c r="E3151" s="170">
        <v>0.15440000000000001</v>
      </c>
      <c r="G3151" s="170">
        <v>2.4750000000000001</v>
      </c>
      <c r="I3151">
        <v>32.47</v>
      </c>
      <c r="J3151">
        <v>3151</v>
      </c>
    </row>
    <row r="3152" spans="1:10">
      <c r="A3152" s="120">
        <v>41503</v>
      </c>
      <c r="B3152">
        <v>6.2920999999999996</v>
      </c>
      <c r="C3152">
        <v>36.770000000000003</v>
      </c>
      <c r="D3152" s="170">
        <v>0.1694</v>
      </c>
      <c r="E3152" s="170">
        <v>0.1694</v>
      </c>
      <c r="G3152" s="170">
        <v>2.4750000000000001</v>
      </c>
      <c r="I3152">
        <v>32.619999999999997</v>
      </c>
      <c r="J3152">
        <v>3152</v>
      </c>
    </row>
    <row r="3153" spans="1:10">
      <c r="A3153" s="120">
        <v>41504</v>
      </c>
      <c r="B3153">
        <v>6.2920999999999996</v>
      </c>
      <c r="C3153">
        <v>36.770000000000003</v>
      </c>
      <c r="D3153" s="170">
        <v>0.1694</v>
      </c>
      <c r="E3153" s="170">
        <v>0.1694</v>
      </c>
      <c r="G3153" s="170">
        <v>2.4750000000000001</v>
      </c>
      <c r="I3153">
        <v>32.79</v>
      </c>
      <c r="J3153">
        <v>3153</v>
      </c>
    </row>
    <row r="3154" spans="1:10">
      <c r="A3154" s="120">
        <v>41505</v>
      </c>
      <c r="B3154">
        <v>6.2920999999999996</v>
      </c>
      <c r="C3154">
        <v>36.78</v>
      </c>
      <c r="D3154" s="170">
        <v>0.1489</v>
      </c>
      <c r="E3154" s="170">
        <v>0.1489</v>
      </c>
      <c r="F3154" s="170">
        <v>2.4750000000000001</v>
      </c>
      <c r="G3154" s="170">
        <v>2.4750000000000001</v>
      </c>
      <c r="I3154">
        <v>32.96</v>
      </c>
      <c r="J3154">
        <v>3154</v>
      </c>
    </row>
    <row r="3155" spans="1:10">
      <c r="A3155" s="120">
        <v>41506</v>
      </c>
      <c r="B3155">
        <v>6.2920999999999996</v>
      </c>
      <c r="C3155">
        <v>37.07</v>
      </c>
      <c r="D3155" s="170">
        <v>0.18079999999999999</v>
      </c>
      <c r="E3155" s="170">
        <v>0.18079999999999999</v>
      </c>
      <c r="F3155" s="170">
        <v>2.5030000000000001</v>
      </c>
      <c r="G3155" s="170">
        <v>2.5030000000000001</v>
      </c>
      <c r="I3155">
        <v>33.130000000000003</v>
      </c>
      <c r="J3155">
        <v>3155</v>
      </c>
    </row>
    <row r="3156" spans="1:10">
      <c r="A3156" s="120">
        <v>41507</v>
      </c>
      <c r="B3156">
        <v>6.2920999999999996</v>
      </c>
      <c r="C3156">
        <v>36.450000000000003</v>
      </c>
      <c r="D3156" s="170">
        <v>0.157</v>
      </c>
      <c r="E3156" s="170">
        <v>0.157</v>
      </c>
      <c r="F3156" s="170">
        <v>2.444</v>
      </c>
      <c r="G3156" s="170">
        <v>2.444</v>
      </c>
      <c r="I3156">
        <v>33.29</v>
      </c>
      <c r="J3156">
        <v>3156</v>
      </c>
    </row>
    <row r="3157" spans="1:10">
      <c r="A3157" s="120">
        <v>41508</v>
      </c>
      <c r="B3157">
        <v>6.2920999999999996</v>
      </c>
      <c r="C3157">
        <v>36.61</v>
      </c>
      <c r="D3157" s="170">
        <v>0.16209999999999999</v>
      </c>
      <c r="E3157" s="170">
        <v>0.16209999999999999</v>
      </c>
      <c r="F3157" s="170">
        <v>2.4649999999999999</v>
      </c>
      <c r="G3157" s="170">
        <v>2.4649999999999999</v>
      </c>
      <c r="I3157">
        <v>33.450000000000003</v>
      </c>
      <c r="J3157">
        <v>3157</v>
      </c>
    </row>
    <row r="3158" spans="1:10">
      <c r="A3158" s="120">
        <v>41509</v>
      </c>
      <c r="B3158">
        <v>6.2920999999999996</v>
      </c>
      <c r="C3158">
        <v>36.33</v>
      </c>
      <c r="D3158" s="170">
        <v>0.1532</v>
      </c>
      <c r="E3158" s="170">
        <v>0.1532</v>
      </c>
      <c r="F3158" s="170">
        <v>2.448</v>
      </c>
      <c r="G3158" s="170">
        <v>2.448</v>
      </c>
      <c r="I3158">
        <v>33.61</v>
      </c>
      <c r="J3158">
        <v>3158</v>
      </c>
    </row>
    <row r="3159" spans="1:10">
      <c r="A3159" s="120">
        <v>41510</v>
      </c>
      <c r="B3159">
        <v>6.2920999999999996</v>
      </c>
      <c r="C3159">
        <v>36.08</v>
      </c>
      <c r="D3159" s="170">
        <v>0.14269999999999999</v>
      </c>
      <c r="E3159" s="170">
        <v>0.14269999999999999</v>
      </c>
      <c r="F3159" s="170">
        <v>2.4279999999999999</v>
      </c>
      <c r="G3159" s="170">
        <v>2.4279999999999999</v>
      </c>
      <c r="I3159">
        <v>33.75</v>
      </c>
      <c r="J3159">
        <v>3159</v>
      </c>
    </row>
    <row r="3160" spans="1:10">
      <c r="A3160" s="120">
        <v>41511</v>
      </c>
      <c r="B3160">
        <v>6.2920999999999996</v>
      </c>
      <c r="C3160">
        <v>36.07</v>
      </c>
      <c r="D3160" s="170">
        <v>0.1424</v>
      </c>
      <c r="E3160" s="170">
        <v>0.1424</v>
      </c>
      <c r="G3160" s="170">
        <v>2.4279999999999999</v>
      </c>
      <c r="I3160">
        <v>33.9</v>
      </c>
      <c r="J3160">
        <v>3160</v>
      </c>
    </row>
    <row r="3161" spans="1:10">
      <c r="A3161" s="120">
        <v>41512</v>
      </c>
      <c r="B3161">
        <v>6.2920999999999996</v>
      </c>
      <c r="C3161">
        <v>36.130000000000003</v>
      </c>
      <c r="D3161" s="170">
        <v>0.14430000000000001</v>
      </c>
      <c r="E3161" s="170">
        <v>0.14430000000000001</v>
      </c>
      <c r="G3161" s="170">
        <v>2.4550000000000001</v>
      </c>
      <c r="I3161">
        <v>34.04</v>
      </c>
      <c r="J3161">
        <v>3161</v>
      </c>
    </row>
    <row r="3162" spans="1:10">
      <c r="A3162" s="120">
        <v>41513</v>
      </c>
      <c r="B3162">
        <v>6.2920999999999996</v>
      </c>
      <c r="C3162">
        <v>36.51</v>
      </c>
      <c r="D3162" s="170">
        <v>0.15890000000000001</v>
      </c>
      <c r="E3162" s="170">
        <v>0.15890000000000001</v>
      </c>
      <c r="F3162" s="170">
        <v>2.4550000000000001</v>
      </c>
      <c r="G3162" s="170">
        <v>2.4550000000000001</v>
      </c>
      <c r="I3162">
        <v>34.200000000000003</v>
      </c>
      <c r="J3162">
        <v>3162</v>
      </c>
    </row>
    <row r="3163" spans="1:10">
      <c r="A3163" s="120">
        <v>41514</v>
      </c>
      <c r="B3163">
        <v>6.2920999999999996</v>
      </c>
      <c r="C3163">
        <v>37.479999999999997</v>
      </c>
      <c r="D3163" s="170">
        <v>0.18970000000000001</v>
      </c>
      <c r="E3163" s="170">
        <v>0.18970000000000001</v>
      </c>
      <c r="F3163" s="170">
        <v>2.2730000000000001</v>
      </c>
      <c r="G3163" s="170">
        <v>2.2730000000000001</v>
      </c>
      <c r="I3163">
        <v>34.39</v>
      </c>
      <c r="J3163">
        <v>3163</v>
      </c>
    </row>
    <row r="3164" spans="1:10">
      <c r="A3164" s="120">
        <v>41515</v>
      </c>
      <c r="B3164">
        <v>6.2920999999999996</v>
      </c>
      <c r="C3164">
        <v>37.409999999999997</v>
      </c>
      <c r="D3164" s="170">
        <v>0.1875</v>
      </c>
      <c r="E3164" s="170">
        <v>0.1875</v>
      </c>
      <c r="F3164" s="170">
        <v>2.2669999999999999</v>
      </c>
      <c r="G3164" s="170">
        <v>2.2669999999999999</v>
      </c>
      <c r="I3164">
        <v>34.58</v>
      </c>
      <c r="J3164">
        <v>3164</v>
      </c>
    </row>
    <row r="3165" spans="1:10">
      <c r="A3165" s="120">
        <v>41516</v>
      </c>
      <c r="B3165">
        <v>6.2920999999999996</v>
      </c>
      <c r="C3165">
        <v>37.450000000000003</v>
      </c>
      <c r="D3165" s="170">
        <v>0.182</v>
      </c>
      <c r="E3165" s="170">
        <v>0.182</v>
      </c>
      <c r="F3165" s="170">
        <v>2.2690000000000001</v>
      </c>
      <c r="G3165" s="170">
        <v>2.2690000000000001</v>
      </c>
      <c r="I3165">
        <v>34.770000000000003</v>
      </c>
      <c r="J3165">
        <v>3165</v>
      </c>
    </row>
    <row r="3166" spans="1:10">
      <c r="A3166" s="120">
        <v>41517</v>
      </c>
      <c r="B3166">
        <v>6.2920999999999996</v>
      </c>
      <c r="C3166">
        <v>37.369999999999997</v>
      </c>
      <c r="D3166" s="170">
        <v>0.17799999999999999</v>
      </c>
      <c r="E3166" s="170">
        <v>0.17799999999999999</v>
      </c>
      <c r="F3166" s="170">
        <v>2.2749999999999999</v>
      </c>
      <c r="G3166" s="170">
        <v>2.2749999999999999</v>
      </c>
      <c r="H3166" s="170">
        <v>0.45350000000000001</v>
      </c>
      <c r="I3166">
        <v>34.950000000000003</v>
      </c>
      <c r="J3166">
        <v>3166</v>
      </c>
    </row>
    <row r="3167" spans="1:10">
      <c r="A3167" s="120">
        <v>41518</v>
      </c>
      <c r="B3167">
        <v>6.3</v>
      </c>
      <c r="C3167">
        <v>37.32</v>
      </c>
      <c r="D3167" s="170">
        <v>0.18010000000000001</v>
      </c>
      <c r="E3167" s="170">
        <v>0.18010000000000001</v>
      </c>
      <c r="G3167" s="170">
        <v>2.2749999999999999</v>
      </c>
      <c r="I3167">
        <v>35.130000000000003</v>
      </c>
      <c r="J3167">
        <v>3167</v>
      </c>
    </row>
    <row r="3168" spans="1:10">
      <c r="A3168" s="120">
        <v>41519</v>
      </c>
      <c r="B3168">
        <v>6.3</v>
      </c>
      <c r="C3168">
        <v>37.42</v>
      </c>
      <c r="D3168" s="170">
        <v>0.18590000000000001</v>
      </c>
      <c r="E3168" s="170">
        <v>0.18590000000000001</v>
      </c>
      <c r="G3168" s="170">
        <v>2.3199999999999998</v>
      </c>
      <c r="I3168">
        <v>35.32</v>
      </c>
      <c r="J3168">
        <v>3168</v>
      </c>
    </row>
    <row r="3169" spans="1:10">
      <c r="A3169" s="120">
        <v>41520</v>
      </c>
      <c r="B3169">
        <v>6.3</v>
      </c>
      <c r="C3169">
        <v>37.42</v>
      </c>
      <c r="D3169" s="170">
        <v>0.18820000000000001</v>
      </c>
      <c r="E3169" s="170">
        <v>0.18820000000000001</v>
      </c>
      <c r="F3169" s="170">
        <v>2.3199999999999998</v>
      </c>
      <c r="G3169" s="170">
        <v>2.3199999999999998</v>
      </c>
      <c r="I3169">
        <v>35.51</v>
      </c>
      <c r="J3169">
        <v>3169</v>
      </c>
    </row>
    <row r="3170" spans="1:10">
      <c r="A3170" s="120">
        <v>41521</v>
      </c>
      <c r="B3170">
        <v>6.3</v>
      </c>
      <c r="C3170">
        <v>37.61</v>
      </c>
      <c r="D3170" s="170">
        <v>0.19839999999999999</v>
      </c>
      <c r="E3170" s="170">
        <v>0.19839999999999999</v>
      </c>
      <c r="F3170" s="170">
        <v>2.335</v>
      </c>
      <c r="G3170" s="170">
        <v>2.335</v>
      </c>
      <c r="I3170">
        <v>35.700000000000003</v>
      </c>
      <c r="J3170">
        <v>3170</v>
      </c>
    </row>
    <row r="3171" spans="1:10">
      <c r="A3171" s="120">
        <v>41522</v>
      </c>
      <c r="B3171">
        <v>6.3</v>
      </c>
      <c r="C3171">
        <v>38.89</v>
      </c>
      <c r="D3171" s="170">
        <v>0.23960000000000001</v>
      </c>
      <c r="E3171" s="170">
        <v>0.23960000000000001</v>
      </c>
      <c r="F3171" s="170">
        <v>2.4489999999999998</v>
      </c>
      <c r="G3171" s="170">
        <v>2.4489999999999998</v>
      </c>
      <c r="I3171">
        <v>35.94</v>
      </c>
      <c r="J3171">
        <v>3171</v>
      </c>
    </row>
    <row r="3172" spans="1:10">
      <c r="A3172" s="120">
        <v>41523</v>
      </c>
      <c r="B3172">
        <v>6.3</v>
      </c>
      <c r="C3172">
        <v>39.049999999999997</v>
      </c>
      <c r="D3172" s="170">
        <v>0.2427</v>
      </c>
      <c r="E3172" s="170">
        <v>0.2427</v>
      </c>
      <c r="F3172" s="170">
        <v>2.4980000000000002</v>
      </c>
      <c r="G3172" s="170">
        <v>2.4980000000000002</v>
      </c>
      <c r="I3172">
        <v>36.19</v>
      </c>
      <c r="J3172">
        <v>3172</v>
      </c>
    </row>
    <row r="3173" spans="1:10">
      <c r="A3173" s="120">
        <v>41524</v>
      </c>
      <c r="B3173">
        <v>6.3</v>
      </c>
      <c r="C3173">
        <v>39.06</v>
      </c>
      <c r="D3173" s="170">
        <v>0.24379999999999999</v>
      </c>
      <c r="E3173" s="170">
        <v>0.24379999999999999</v>
      </c>
      <c r="F3173" s="170">
        <v>2.5219999999999998</v>
      </c>
      <c r="G3173" s="170">
        <v>2.5219999999999998</v>
      </c>
      <c r="I3173">
        <v>36.44</v>
      </c>
      <c r="J3173">
        <v>3173</v>
      </c>
    </row>
    <row r="3174" spans="1:10">
      <c r="A3174" s="120">
        <v>41525</v>
      </c>
      <c r="B3174">
        <v>6.3</v>
      </c>
      <c r="C3174">
        <v>39.130000000000003</v>
      </c>
      <c r="D3174" s="170">
        <v>0.1673</v>
      </c>
      <c r="E3174" s="170">
        <v>0.1673</v>
      </c>
      <c r="G3174" s="170">
        <v>2.5219999999999998</v>
      </c>
      <c r="I3174">
        <v>36.68</v>
      </c>
      <c r="J3174">
        <v>3174</v>
      </c>
    </row>
    <row r="3175" spans="1:10">
      <c r="A3175" s="120">
        <v>41526</v>
      </c>
      <c r="B3175">
        <v>6.3</v>
      </c>
      <c r="C3175">
        <v>39.159999999999997</v>
      </c>
      <c r="D3175" s="170">
        <v>0.1696</v>
      </c>
      <c r="E3175" s="170">
        <v>0.1696</v>
      </c>
      <c r="G3175" s="170">
        <v>2.5720000000000001</v>
      </c>
      <c r="I3175">
        <v>36.869999999999997</v>
      </c>
      <c r="J3175">
        <v>3175</v>
      </c>
    </row>
    <row r="3176" spans="1:10">
      <c r="A3176" s="120">
        <v>41527</v>
      </c>
      <c r="B3176">
        <v>6.3</v>
      </c>
      <c r="C3176">
        <v>39.729999999999997</v>
      </c>
      <c r="D3176" s="170">
        <v>0.18770000000000001</v>
      </c>
      <c r="E3176" s="170">
        <v>0.18770000000000001</v>
      </c>
      <c r="F3176" s="170">
        <v>2.5720000000000001</v>
      </c>
      <c r="G3176" s="170">
        <v>2.5720000000000001</v>
      </c>
      <c r="I3176">
        <v>37.07</v>
      </c>
      <c r="J3176">
        <v>3176</v>
      </c>
    </row>
    <row r="3177" spans="1:10">
      <c r="A3177" s="120">
        <v>41528</v>
      </c>
      <c r="B3177">
        <v>6.3</v>
      </c>
      <c r="C3177">
        <v>41.29</v>
      </c>
      <c r="D3177" s="170">
        <v>0.1923</v>
      </c>
      <c r="E3177" s="170">
        <v>0.1923</v>
      </c>
      <c r="F3177" s="170">
        <v>2.7130000000000001</v>
      </c>
      <c r="G3177" s="170">
        <v>2.7130000000000001</v>
      </c>
      <c r="I3177">
        <v>37.32</v>
      </c>
      <c r="J3177">
        <v>3177</v>
      </c>
    </row>
    <row r="3178" spans="1:10">
      <c r="A3178" s="120">
        <v>41529</v>
      </c>
      <c r="B3178">
        <v>6.3</v>
      </c>
      <c r="C3178">
        <v>41.88</v>
      </c>
      <c r="D3178" s="170">
        <v>0.1986</v>
      </c>
      <c r="E3178" s="170">
        <v>0.1986</v>
      </c>
      <c r="F3178" s="170">
        <v>2.762</v>
      </c>
      <c r="G3178" s="170">
        <v>2.762</v>
      </c>
      <c r="I3178">
        <v>37.549999999999997</v>
      </c>
      <c r="J3178">
        <v>3178</v>
      </c>
    </row>
    <row r="3179" spans="1:10">
      <c r="A3179" s="120">
        <v>41530</v>
      </c>
      <c r="B3179">
        <v>6.3</v>
      </c>
      <c r="C3179">
        <v>42.88</v>
      </c>
      <c r="D3179" s="170">
        <v>0.1807</v>
      </c>
      <c r="E3179" s="170">
        <v>0.1807</v>
      </c>
      <c r="F3179" s="170">
        <v>2.851</v>
      </c>
      <c r="G3179" s="170">
        <v>2.851</v>
      </c>
      <c r="I3179">
        <v>37.799999999999997</v>
      </c>
      <c r="J3179">
        <v>3179</v>
      </c>
    </row>
    <row r="3180" spans="1:10">
      <c r="A3180" s="120">
        <v>41531</v>
      </c>
      <c r="B3180">
        <v>6.2842000000000002</v>
      </c>
      <c r="C3180">
        <v>44.79</v>
      </c>
      <c r="D3180" s="170">
        <v>0.22220000000000001</v>
      </c>
      <c r="E3180" s="170">
        <v>0.22220000000000001</v>
      </c>
      <c r="F3180" s="170">
        <v>2.9279999999999999</v>
      </c>
      <c r="G3180" s="170">
        <v>2.9279999999999999</v>
      </c>
      <c r="I3180">
        <v>38.08</v>
      </c>
      <c r="J3180">
        <v>3180</v>
      </c>
    </row>
    <row r="3181" spans="1:10">
      <c r="A3181" s="120">
        <v>41532</v>
      </c>
      <c r="B3181">
        <v>6.2842000000000002</v>
      </c>
      <c r="C3181">
        <v>44.73</v>
      </c>
      <c r="D3181" s="170">
        <v>0.21790000000000001</v>
      </c>
      <c r="E3181" s="170">
        <v>0.21790000000000001</v>
      </c>
      <c r="G3181" s="170">
        <v>2.9279999999999999</v>
      </c>
      <c r="I3181">
        <v>38.340000000000003</v>
      </c>
      <c r="J3181">
        <v>3181</v>
      </c>
    </row>
    <row r="3182" spans="1:10">
      <c r="A3182" s="120">
        <v>41533</v>
      </c>
      <c r="B3182">
        <v>6.2839999999999998</v>
      </c>
      <c r="C3182">
        <v>44.7</v>
      </c>
      <c r="D3182" s="170">
        <v>0.21709999999999999</v>
      </c>
      <c r="E3182" s="170">
        <v>0.21709999999999999</v>
      </c>
      <c r="G3182" s="170">
        <v>2.88</v>
      </c>
      <c r="I3182">
        <v>38.590000000000003</v>
      </c>
      <c r="J3182">
        <v>3182</v>
      </c>
    </row>
    <row r="3183" spans="1:10">
      <c r="A3183" s="120">
        <v>41534</v>
      </c>
      <c r="B3183">
        <v>6.29</v>
      </c>
      <c r="C3183">
        <v>44.59</v>
      </c>
      <c r="D3183" s="170">
        <v>0.20960000000000001</v>
      </c>
      <c r="E3183" s="170">
        <v>0.20960000000000001</v>
      </c>
      <c r="F3183" s="170">
        <v>2.88</v>
      </c>
      <c r="G3183" s="170">
        <v>2.88</v>
      </c>
      <c r="I3183">
        <v>38.840000000000003</v>
      </c>
      <c r="J3183">
        <v>3183</v>
      </c>
    </row>
    <row r="3184" spans="1:10">
      <c r="A3184" s="120">
        <v>41535</v>
      </c>
      <c r="B3184">
        <v>6.29</v>
      </c>
      <c r="C3184">
        <v>44.38</v>
      </c>
      <c r="D3184" s="170">
        <v>0.20349999999999999</v>
      </c>
      <c r="E3184" s="170">
        <v>0.20349999999999999</v>
      </c>
      <c r="F3184" s="170">
        <v>2.855</v>
      </c>
      <c r="G3184" s="170">
        <v>2.855</v>
      </c>
      <c r="I3184">
        <v>39.090000000000003</v>
      </c>
      <c r="J3184">
        <v>3184</v>
      </c>
    </row>
    <row r="3185" spans="1:10">
      <c r="A3185" s="120">
        <v>41536</v>
      </c>
      <c r="B3185">
        <v>6.29</v>
      </c>
      <c r="C3185">
        <v>44.05</v>
      </c>
      <c r="D3185" s="170">
        <v>0.1852</v>
      </c>
      <c r="E3185" s="170">
        <v>0.1852</v>
      </c>
      <c r="F3185" s="170">
        <v>2.4580000000000002</v>
      </c>
      <c r="G3185" s="170">
        <v>2.4580000000000002</v>
      </c>
      <c r="I3185">
        <v>39.32</v>
      </c>
      <c r="J3185">
        <v>3185</v>
      </c>
    </row>
    <row r="3186" spans="1:10">
      <c r="A3186" s="120">
        <v>41537</v>
      </c>
      <c r="B3186">
        <v>6.29</v>
      </c>
      <c r="C3186">
        <v>44.03</v>
      </c>
      <c r="D3186" s="170">
        <v>0.20480000000000001</v>
      </c>
      <c r="E3186" s="170">
        <v>0.20480000000000001</v>
      </c>
      <c r="F3186" s="170">
        <v>2.46</v>
      </c>
      <c r="G3186" s="170">
        <v>2.46</v>
      </c>
      <c r="I3186">
        <v>39.549999999999997</v>
      </c>
      <c r="J3186">
        <v>3186</v>
      </c>
    </row>
    <row r="3187" spans="1:10">
      <c r="A3187" s="120">
        <v>41538</v>
      </c>
      <c r="B3187">
        <v>6.29</v>
      </c>
      <c r="C3187">
        <v>44.13</v>
      </c>
      <c r="D3187" s="170">
        <v>0.20230000000000001</v>
      </c>
      <c r="E3187" s="170">
        <v>0.20230000000000001</v>
      </c>
      <c r="F3187" s="170">
        <v>2.5979999999999999</v>
      </c>
      <c r="G3187" s="170">
        <v>2.5979999999999999</v>
      </c>
      <c r="I3187">
        <v>39.799999999999997</v>
      </c>
      <c r="J3187">
        <v>3187</v>
      </c>
    </row>
    <row r="3188" spans="1:10">
      <c r="A3188" s="120">
        <v>41539</v>
      </c>
      <c r="B3188">
        <v>6.28</v>
      </c>
      <c r="C3188">
        <v>44.05</v>
      </c>
      <c r="D3188" s="170">
        <v>0.2094</v>
      </c>
      <c r="E3188" s="170">
        <v>0.2094</v>
      </c>
      <c r="G3188" s="170">
        <v>2.5979999999999999</v>
      </c>
      <c r="I3188">
        <v>40.04</v>
      </c>
      <c r="J3188">
        <v>3188</v>
      </c>
    </row>
    <row r="3189" spans="1:10">
      <c r="A3189" s="120">
        <v>41540</v>
      </c>
      <c r="B3189">
        <v>6.3</v>
      </c>
      <c r="C3189">
        <v>44.05</v>
      </c>
      <c r="D3189" s="170">
        <v>0.21779999999999999</v>
      </c>
      <c r="E3189" s="170">
        <v>0.21779999999999999</v>
      </c>
      <c r="G3189" s="170">
        <v>2.58</v>
      </c>
      <c r="I3189">
        <v>40.29</v>
      </c>
      <c r="J3189">
        <v>3189</v>
      </c>
    </row>
    <row r="3190" spans="1:10">
      <c r="A3190" s="120">
        <v>41541</v>
      </c>
      <c r="B3190">
        <v>6.3</v>
      </c>
      <c r="C3190">
        <v>44.03</v>
      </c>
      <c r="D3190" s="170">
        <v>0.2175</v>
      </c>
      <c r="E3190" s="170">
        <v>0.2175</v>
      </c>
      <c r="F3190" s="170">
        <v>2.58</v>
      </c>
      <c r="G3190" s="170">
        <v>2.58</v>
      </c>
      <c r="I3190">
        <v>40.54</v>
      </c>
      <c r="J3190">
        <v>3190</v>
      </c>
    </row>
    <row r="3191" spans="1:10">
      <c r="A3191" s="120">
        <v>41542</v>
      </c>
      <c r="B3191">
        <v>6.3</v>
      </c>
      <c r="C3191">
        <v>40.24</v>
      </c>
      <c r="D3191" s="170">
        <v>0.1109</v>
      </c>
      <c r="E3191" s="170">
        <v>0.1109</v>
      </c>
      <c r="F3191" s="170">
        <v>2.2759999999999998</v>
      </c>
      <c r="G3191" s="170">
        <v>2.2759999999999998</v>
      </c>
      <c r="I3191">
        <v>40.68</v>
      </c>
      <c r="J3191">
        <v>3191</v>
      </c>
    </row>
    <row r="3192" spans="1:10">
      <c r="A3192" s="120">
        <v>41543</v>
      </c>
      <c r="B3192">
        <v>6.3</v>
      </c>
      <c r="C3192">
        <v>41.24</v>
      </c>
      <c r="D3192" s="170">
        <v>0.12659999999999999</v>
      </c>
      <c r="E3192" s="170">
        <v>0.12659999999999999</v>
      </c>
      <c r="F3192" s="170">
        <v>2.3559999999999999</v>
      </c>
      <c r="G3192" s="170">
        <v>2.3559999999999999</v>
      </c>
      <c r="I3192">
        <v>40.840000000000003</v>
      </c>
      <c r="J3192">
        <v>3192</v>
      </c>
    </row>
    <row r="3193" spans="1:10">
      <c r="A3193" s="120">
        <v>41544</v>
      </c>
      <c r="B3193">
        <v>6.3</v>
      </c>
      <c r="C3193">
        <v>41.52</v>
      </c>
      <c r="D3193" s="170">
        <v>0.10489999999999999</v>
      </c>
      <c r="E3193" s="170">
        <v>0.10489999999999999</v>
      </c>
      <c r="F3193" s="170">
        <v>2.4980000000000002</v>
      </c>
      <c r="G3193" s="170">
        <v>2.4980000000000002</v>
      </c>
      <c r="I3193">
        <v>41</v>
      </c>
      <c r="J3193">
        <v>3193</v>
      </c>
    </row>
    <row r="3194" spans="1:10">
      <c r="A3194" s="120">
        <v>41545</v>
      </c>
      <c r="B3194">
        <v>6.3</v>
      </c>
      <c r="C3194">
        <v>41.83</v>
      </c>
      <c r="D3194" s="170">
        <v>0.1153</v>
      </c>
      <c r="E3194" s="170">
        <v>0.1153</v>
      </c>
      <c r="F3194" s="170">
        <v>2.5179999999999998</v>
      </c>
      <c r="G3194" s="170">
        <v>2.5179999999999998</v>
      </c>
      <c r="I3194">
        <v>41.14</v>
      </c>
      <c r="J3194">
        <v>3194</v>
      </c>
    </row>
    <row r="3195" spans="1:10">
      <c r="A3195" s="120">
        <v>41546</v>
      </c>
      <c r="B3195">
        <v>6.3</v>
      </c>
      <c r="C3195">
        <v>41.78</v>
      </c>
      <c r="D3195" s="170">
        <v>0.11269999999999999</v>
      </c>
      <c r="E3195" s="170">
        <v>0.11269999999999999</v>
      </c>
      <c r="G3195" s="170">
        <v>2.5179999999999998</v>
      </c>
      <c r="I3195">
        <v>41.28</v>
      </c>
      <c r="J3195">
        <v>3195</v>
      </c>
    </row>
    <row r="3196" spans="1:10">
      <c r="A3196" s="120">
        <v>41547</v>
      </c>
      <c r="B3196">
        <v>6.3</v>
      </c>
      <c r="C3196">
        <v>40.92</v>
      </c>
      <c r="D3196" s="170">
        <v>9.2200000000000004E-2</v>
      </c>
      <c r="E3196" s="170">
        <v>9.2200000000000004E-2</v>
      </c>
      <c r="G3196" s="170">
        <v>2.4209999999999998</v>
      </c>
      <c r="H3196" s="170">
        <v>0.49370000000000003</v>
      </c>
      <c r="I3196">
        <v>41.4</v>
      </c>
      <c r="J3196">
        <v>3196</v>
      </c>
    </row>
    <row r="3197" spans="1:10">
      <c r="A3197" s="120">
        <v>41548</v>
      </c>
      <c r="B3197">
        <v>6.3</v>
      </c>
      <c r="C3197">
        <v>40.92</v>
      </c>
      <c r="D3197" s="170">
        <v>9.3600000000000003E-2</v>
      </c>
      <c r="E3197" s="170">
        <v>9.3600000000000003E-2</v>
      </c>
      <c r="F3197" s="170">
        <v>2.4209999999999998</v>
      </c>
      <c r="G3197" s="170">
        <v>2.4209999999999998</v>
      </c>
      <c r="I3197">
        <v>41.51</v>
      </c>
      <c r="J3197">
        <v>3197</v>
      </c>
    </row>
    <row r="3198" spans="1:10">
      <c r="A3198" s="120">
        <v>41549</v>
      </c>
      <c r="B3198">
        <v>6.3</v>
      </c>
      <c r="C3198">
        <v>41.37</v>
      </c>
      <c r="D3198" s="170">
        <v>0.1027</v>
      </c>
      <c r="E3198" s="170">
        <v>0.1027</v>
      </c>
      <c r="F3198" s="170">
        <v>2.4580000000000002</v>
      </c>
      <c r="G3198" s="170">
        <v>2.4580000000000002</v>
      </c>
      <c r="I3198">
        <v>41.64</v>
      </c>
      <c r="J3198">
        <v>3198</v>
      </c>
    </row>
    <row r="3199" spans="1:10">
      <c r="A3199" s="120">
        <v>41550</v>
      </c>
      <c r="B3199">
        <v>6.3</v>
      </c>
      <c r="C3199">
        <v>41.33</v>
      </c>
      <c r="D3199" s="170">
        <v>0.1016</v>
      </c>
      <c r="E3199" s="170">
        <v>0.1016</v>
      </c>
      <c r="F3199" s="170">
        <v>2.4510000000000001</v>
      </c>
      <c r="G3199" s="170">
        <v>2.4510000000000001</v>
      </c>
      <c r="I3199">
        <v>41.77</v>
      </c>
      <c r="J3199">
        <v>3199</v>
      </c>
    </row>
    <row r="3200" spans="1:10">
      <c r="A3200" s="120">
        <v>41551</v>
      </c>
      <c r="B3200">
        <v>6.3</v>
      </c>
      <c r="C3200">
        <v>42.03</v>
      </c>
      <c r="D3200" s="170">
        <v>0.11459999999999999</v>
      </c>
      <c r="E3200" s="170">
        <v>0.11459999999999999</v>
      </c>
      <c r="F3200" s="170">
        <v>2.5110000000000001</v>
      </c>
      <c r="G3200" s="170">
        <v>2.5110000000000001</v>
      </c>
      <c r="I3200">
        <v>41.92</v>
      </c>
      <c r="J3200">
        <v>3200</v>
      </c>
    </row>
    <row r="3201" spans="1:10">
      <c r="A3201" s="120">
        <v>41552</v>
      </c>
      <c r="B3201">
        <v>6.3</v>
      </c>
      <c r="C3201">
        <v>41.7</v>
      </c>
      <c r="D3201" s="170">
        <v>6.9500000000000006E-2</v>
      </c>
      <c r="E3201" s="170">
        <v>6.9500000000000006E-2</v>
      </c>
      <c r="F3201" s="170">
        <v>2.4670000000000001</v>
      </c>
      <c r="G3201" s="170">
        <v>2.4670000000000001</v>
      </c>
      <c r="I3201">
        <v>42.05</v>
      </c>
      <c r="J3201">
        <v>3201</v>
      </c>
    </row>
    <row r="3202" spans="1:10">
      <c r="A3202" s="120">
        <v>41553</v>
      </c>
      <c r="B3202">
        <v>6.3</v>
      </c>
      <c r="C3202">
        <v>41.7</v>
      </c>
      <c r="D3202" s="170">
        <v>6.5100000000000005E-2</v>
      </c>
      <c r="E3202" s="170">
        <v>6.5100000000000005E-2</v>
      </c>
      <c r="G3202" s="170">
        <v>2.4670000000000001</v>
      </c>
      <c r="I3202">
        <v>42.14</v>
      </c>
      <c r="J3202">
        <v>3202</v>
      </c>
    </row>
    <row r="3203" spans="1:10">
      <c r="A3203" s="120">
        <v>41554</v>
      </c>
      <c r="B3203">
        <v>6.3</v>
      </c>
      <c r="C3203">
        <v>41.7</v>
      </c>
      <c r="D3203" s="170">
        <v>6.4799999999999996E-2</v>
      </c>
      <c r="E3203" s="170">
        <v>6.4799999999999996E-2</v>
      </c>
      <c r="G3203" s="170">
        <v>2.7130000000000001</v>
      </c>
      <c r="I3203">
        <v>42.22</v>
      </c>
      <c r="J3203">
        <v>3203</v>
      </c>
    </row>
    <row r="3204" spans="1:10">
      <c r="A3204" s="120">
        <v>41555</v>
      </c>
      <c r="B3204">
        <v>6.3</v>
      </c>
      <c r="C3204">
        <v>44.69</v>
      </c>
      <c r="D3204" s="170">
        <v>0.1391</v>
      </c>
      <c r="E3204" s="170">
        <v>0.1391</v>
      </c>
      <c r="F3204" s="170">
        <v>2.7130000000000001</v>
      </c>
      <c r="G3204" s="170">
        <v>2.7130000000000001</v>
      </c>
      <c r="I3204">
        <v>42.41</v>
      </c>
      <c r="J3204">
        <v>3204</v>
      </c>
    </row>
    <row r="3205" spans="1:10">
      <c r="A3205" s="120">
        <v>41556</v>
      </c>
      <c r="B3205">
        <v>6.3</v>
      </c>
      <c r="C3205">
        <v>44.69</v>
      </c>
      <c r="D3205" s="170">
        <v>0.13830000000000001</v>
      </c>
      <c r="E3205" s="170">
        <v>0.13830000000000001</v>
      </c>
      <c r="F3205" s="170">
        <v>2.7149999999999999</v>
      </c>
      <c r="G3205" s="170">
        <v>2.7149999999999999</v>
      </c>
      <c r="I3205">
        <v>42.58</v>
      </c>
      <c r="J3205">
        <v>3205</v>
      </c>
    </row>
    <row r="3206" spans="1:10">
      <c r="A3206" s="120">
        <v>41557</v>
      </c>
      <c r="B3206">
        <v>6.3</v>
      </c>
      <c r="C3206">
        <v>44.77</v>
      </c>
      <c r="D3206" s="170">
        <v>0.124</v>
      </c>
      <c r="E3206" s="170">
        <v>0.124</v>
      </c>
      <c r="F3206" s="170">
        <v>2.7130000000000001</v>
      </c>
      <c r="G3206" s="170">
        <v>2.7130000000000001</v>
      </c>
      <c r="I3206">
        <v>42.77</v>
      </c>
      <c r="J3206">
        <v>3206</v>
      </c>
    </row>
    <row r="3207" spans="1:10">
      <c r="A3207" s="120">
        <v>41558</v>
      </c>
      <c r="B3207">
        <v>6.3</v>
      </c>
      <c r="C3207">
        <v>44.77</v>
      </c>
      <c r="D3207" s="170">
        <v>8.1500000000000003E-2</v>
      </c>
      <c r="E3207" s="170">
        <v>8.1500000000000003E-2</v>
      </c>
      <c r="F3207" s="170">
        <v>2.7130000000000001</v>
      </c>
      <c r="G3207" s="170">
        <v>2.7130000000000001</v>
      </c>
      <c r="I3207">
        <v>42.93</v>
      </c>
      <c r="J3207">
        <v>3207</v>
      </c>
    </row>
    <row r="3208" spans="1:10">
      <c r="A3208" s="120">
        <v>41559</v>
      </c>
      <c r="B3208">
        <v>6.3</v>
      </c>
      <c r="C3208">
        <v>44.27</v>
      </c>
      <c r="D3208" s="170">
        <v>5.4300000000000001E-2</v>
      </c>
      <c r="E3208" s="170">
        <v>5.4300000000000001E-2</v>
      </c>
      <c r="F3208" s="170">
        <v>2.677</v>
      </c>
      <c r="G3208" s="170">
        <v>2.677</v>
      </c>
      <c r="I3208">
        <v>43.02</v>
      </c>
      <c r="J3208">
        <v>3208</v>
      </c>
    </row>
    <row r="3209" spans="1:10">
      <c r="A3209" s="120">
        <v>41560</v>
      </c>
      <c r="B3209">
        <v>6.3</v>
      </c>
      <c r="C3209">
        <v>44.27</v>
      </c>
      <c r="D3209" s="170">
        <v>2.98E-2</v>
      </c>
      <c r="E3209" s="170">
        <v>2.98E-2</v>
      </c>
      <c r="G3209" s="170">
        <v>2.677</v>
      </c>
      <c r="I3209">
        <v>43.1</v>
      </c>
      <c r="J3209">
        <v>3209</v>
      </c>
    </row>
    <row r="3210" spans="1:10">
      <c r="A3210" s="120">
        <v>41561</v>
      </c>
      <c r="B3210">
        <v>6.3</v>
      </c>
      <c r="C3210">
        <v>44.27</v>
      </c>
      <c r="D3210" s="170">
        <v>-1.4200000000000001E-2</v>
      </c>
      <c r="E3210" s="170">
        <v>-1.4200000000000001E-2</v>
      </c>
      <c r="G3210" s="170">
        <v>2.8090000000000002</v>
      </c>
      <c r="I3210">
        <v>43.15</v>
      </c>
      <c r="J3210">
        <v>3210</v>
      </c>
    </row>
    <row r="3211" spans="1:10">
      <c r="A3211" s="120">
        <v>41562</v>
      </c>
      <c r="B3211">
        <v>6.3</v>
      </c>
      <c r="C3211">
        <v>45.26</v>
      </c>
      <c r="D3211" s="170">
        <v>9.1999999999999998E-3</v>
      </c>
      <c r="E3211" s="170">
        <v>9.1999999999999998E-3</v>
      </c>
      <c r="F3211" s="170">
        <v>2.8090000000000002</v>
      </c>
      <c r="G3211" s="170">
        <v>2.8090000000000002</v>
      </c>
      <c r="I3211">
        <v>43.16</v>
      </c>
      <c r="J3211">
        <v>3211</v>
      </c>
    </row>
    <row r="3212" spans="1:10">
      <c r="A3212" s="120">
        <v>41563</v>
      </c>
      <c r="B3212">
        <v>6.3</v>
      </c>
      <c r="C3212">
        <v>44.78</v>
      </c>
      <c r="D3212" s="170">
        <v>-8.0000000000000004E-4</v>
      </c>
      <c r="E3212" s="170">
        <v>-8.0000000000000004E-4</v>
      </c>
      <c r="F3212" s="170">
        <v>2.7709999999999999</v>
      </c>
      <c r="G3212" s="170">
        <v>2.7709999999999999</v>
      </c>
      <c r="I3212">
        <v>43.16</v>
      </c>
      <c r="J3212">
        <v>3212</v>
      </c>
    </row>
    <row r="3213" spans="1:10">
      <c r="A3213" s="120">
        <v>41564</v>
      </c>
      <c r="B3213">
        <v>6.3</v>
      </c>
      <c r="C3213">
        <v>44.49</v>
      </c>
      <c r="D3213" s="170">
        <v>-4.3E-3</v>
      </c>
      <c r="E3213" s="170">
        <v>-4.3E-3</v>
      </c>
      <c r="F3213" s="170">
        <v>2.5049999999999999</v>
      </c>
      <c r="G3213" s="170">
        <v>2.5049999999999999</v>
      </c>
      <c r="I3213">
        <v>43.16</v>
      </c>
      <c r="J3213">
        <v>3213</v>
      </c>
    </row>
    <row r="3214" spans="1:10">
      <c r="A3214" s="120">
        <v>41565</v>
      </c>
      <c r="B3214">
        <v>6.3</v>
      </c>
      <c r="C3214">
        <v>45.18</v>
      </c>
      <c r="D3214" s="170">
        <v>1.5900000000000001E-2</v>
      </c>
      <c r="E3214" s="170">
        <v>1.5900000000000001E-2</v>
      </c>
      <c r="F3214" s="170">
        <v>2.5619999999999998</v>
      </c>
      <c r="G3214" s="170">
        <v>2.5619999999999998</v>
      </c>
      <c r="I3214">
        <v>43.18</v>
      </c>
      <c r="J3214">
        <v>3214</v>
      </c>
    </row>
    <row r="3215" spans="1:10">
      <c r="A3215" s="120">
        <v>41566</v>
      </c>
      <c r="B3215">
        <v>6.3</v>
      </c>
      <c r="C3215">
        <v>45.76</v>
      </c>
      <c r="D3215" s="170">
        <v>3.6700000000000003E-2</v>
      </c>
      <c r="E3215" s="170">
        <v>3.6700000000000003E-2</v>
      </c>
      <c r="F3215" s="170">
        <v>2.6560000000000001</v>
      </c>
      <c r="G3215" s="170">
        <v>2.6560000000000001</v>
      </c>
      <c r="I3215">
        <v>43.22</v>
      </c>
      <c r="J3215">
        <v>3215</v>
      </c>
    </row>
    <row r="3216" spans="1:10">
      <c r="A3216" s="120">
        <v>41567</v>
      </c>
      <c r="B3216">
        <v>6.3</v>
      </c>
      <c r="C3216">
        <v>45.76</v>
      </c>
      <c r="D3216" s="170">
        <v>3.7199999999999997E-2</v>
      </c>
      <c r="E3216" s="170">
        <v>3.7199999999999997E-2</v>
      </c>
      <c r="G3216" s="170">
        <v>2.6560000000000001</v>
      </c>
      <c r="I3216">
        <v>43.28</v>
      </c>
      <c r="J3216">
        <v>3216</v>
      </c>
    </row>
    <row r="3217" spans="1:10">
      <c r="A3217" s="120">
        <v>41568</v>
      </c>
      <c r="B3217">
        <v>6.3</v>
      </c>
      <c r="C3217">
        <v>45.76</v>
      </c>
      <c r="D3217" s="170">
        <v>3.4799999999999998E-2</v>
      </c>
      <c r="E3217" s="170">
        <v>3.4799999999999998E-2</v>
      </c>
      <c r="G3217" s="170">
        <v>2.5329999999999999</v>
      </c>
      <c r="I3217">
        <v>43.33</v>
      </c>
      <c r="J3217">
        <v>3217</v>
      </c>
    </row>
    <row r="3218" spans="1:10">
      <c r="A3218" s="120">
        <v>41569</v>
      </c>
      <c r="B3218">
        <v>6.3</v>
      </c>
      <c r="C3218">
        <v>46.66</v>
      </c>
      <c r="D3218" s="170">
        <v>5.7099999999999998E-2</v>
      </c>
      <c r="E3218" s="170">
        <v>5.7099999999999998E-2</v>
      </c>
      <c r="F3218" s="170">
        <v>2.5329999999999999</v>
      </c>
      <c r="G3218" s="170">
        <v>2.5329999999999999</v>
      </c>
      <c r="I3218">
        <v>43.41</v>
      </c>
      <c r="J3218">
        <v>3218</v>
      </c>
    </row>
    <row r="3219" spans="1:10">
      <c r="A3219" s="120">
        <v>41570</v>
      </c>
      <c r="B3219">
        <v>6.3</v>
      </c>
      <c r="C3219">
        <v>47.25</v>
      </c>
      <c r="D3219" s="170">
        <v>7.0499999999999993E-2</v>
      </c>
      <c r="E3219" s="170">
        <v>7.0499999999999993E-2</v>
      </c>
      <c r="F3219" s="170">
        <v>2.556</v>
      </c>
      <c r="G3219" s="170">
        <v>2.556</v>
      </c>
      <c r="I3219">
        <v>43.52</v>
      </c>
      <c r="J3219">
        <v>3219</v>
      </c>
    </row>
    <row r="3220" spans="1:10">
      <c r="A3220" s="120">
        <v>41571</v>
      </c>
      <c r="B3220">
        <v>6.3</v>
      </c>
      <c r="C3220">
        <v>47.75</v>
      </c>
      <c r="D3220" s="170">
        <v>8.2299999999999998E-2</v>
      </c>
      <c r="E3220" s="170">
        <v>8.2299999999999998E-2</v>
      </c>
      <c r="F3220" s="170">
        <v>2.4580000000000002</v>
      </c>
      <c r="G3220" s="170">
        <v>2.4580000000000002</v>
      </c>
      <c r="I3220">
        <v>43.64</v>
      </c>
      <c r="J3220">
        <v>3220</v>
      </c>
    </row>
    <row r="3221" spans="1:10">
      <c r="A3221" s="120">
        <v>41572</v>
      </c>
      <c r="B3221">
        <v>6.3</v>
      </c>
      <c r="C3221">
        <v>47.75</v>
      </c>
      <c r="D3221" s="170">
        <v>0.1842</v>
      </c>
      <c r="E3221" s="170">
        <v>0.1842</v>
      </c>
      <c r="F3221" s="170">
        <v>2.33</v>
      </c>
      <c r="G3221" s="170">
        <v>2.33</v>
      </c>
      <c r="I3221">
        <v>43.76</v>
      </c>
      <c r="J3221">
        <v>3221</v>
      </c>
    </row>
    <row r="3222" spans="1:10">
      <c r="A3222" s="120">
        <v>41573</v>
      </c>
      <c r="B3222">
        <v>6.3</v>
      </c>
      <c r="C3222">
        <v>50.66</v>
      </c>
      <c r="D3222" s="170">
        <v>0.22589999999999999</v>
      </c>
      <c r="E3222" s="170">
        <v>0.22589999999999999</v>
      </c>
      <c r="F3222" s="170">
        <v>2.5270000000000001</v>
      </c>
      <c r="G3222" s="170">
        <v>2.5270000000000001</v>
      </c>
      <c r="I3222">
        <v>44.09</v>
      </c>
      <c r="J3222">
        <v>3222</v>
      </c>
    </row>
    <row r="3223" spans="1:10">
      <c r="A3223" s="120">
        <v>41574</v>
      </c>
      <c r="B3223">
        <v>6.3</v>
      </c>
      <c r="C3223">
        <v>50.66</v>
      </c>
      <c r="D3223" s="170">
        <v>0.21759999999999999</v>
      </c>
      <c r="E3223" s="170">
        <v>0.21759999999999999</v>
      </c>
      <c r="G3223" s="170">
        <v>2.5270000000000001</v>
      </c>
      <c r="I3223">
        <v>44.4</v>
      </c>
      <c r="J3223">
        <v>3223</v>
      </c>
    </row>
    <row r="3224" spans="1:10">
      <c r="A3224" s="120">
        <v>41575</v>
      </c>
      <c r="B3224">
        <v>6.3</v>
      </c>
      <c r="C3224">
        <v>52.07</v>
      </c>
      <c r="D3224" s="170">
        <v>0.24229999999999999</v>
      </c>
      <c r="E3224" s="170">
        <v>0.24229999999999999</v>
      </c>
      <c r="G3224" s="170">
        <v>2.7869999999999999</v>
      </c>
      <c r="I3224">
        <v>44.74</v>
      </c>
      <c r="J3224">
        <v>3224</v>
      </c>
    </row>
    <row r="3225" spans="1:10">
      <c r="A3225" s="120">
        <v>41576</v>
      </c>
      <c r="B3225">
        <v>6.3</v>
      </c>
      <c r="C3225">
        <v>52.73</v>
      </c>
      <c r="D3225" s="170">
        <v>0.25950000000000001</v>
      </c>
      <c r="E3225" s="170">
        <v>0.25950000000000001</v>
      </c>
      <c r="F3225" s="170">
        <v>2.7869999999999999</v>
      </c>
      <c r="G3225" s="170">
        <v>2.7869999999999999</v>
      </c>
      <c r="I3225">
        <v>45.09</v>
      </c>
      <c r="J3225">
        <v>3225</v>
      </c>
    </row>
    <row r="3226" spans="1:10">
      <c r="A3226" s="120">
        <v>41577</v>
      </c>
      <c r="B3226">
        <v>6.3</v>
      </c>
      <c r="C3226">
        <v>52.73</v>
      </c>
      <c r="D3226" s="170">
        <v>0.28599999999999998</v>
      </c>
      <c r="E3226" s="170">
        <v>0.28599999999999998</v>
      </c>
      <c r="F3226" s="170">
        <v>2.7890000000000001</v>
      </c>
      <c r="G3226" s="170">
        <v>2.7890000000000001</v>
      </c>
      <c r="I3226">
        <v>45.44</v>
      </c>
      <c r="J3226">
        <v>3226</v>
      </c>
    </row>
    <row r="3227" spans="1:10">
      <c r="A3227" s="120">
        <v>41578</v>
      </c>
      <c r="B3227">
        <v>6.3</v>
      </c>
      <c r="C3227">
        <v>52.82</v>
      </c>
      <c r="D3227" s="170">
        <v>0.28820000000000001</v>
      </c>
      <c r="E3227" s="170">
        <v>0.28820000000000001</v>
      </c>
      <c r="F3227" s="170">
        <v>2.798</v>
      </c>
      <c r="G3227" s="170">
        <v>2.798</v>
      </c>
      <c r="H3227" s="170">
        <v>0.54339999999999999</v>
      </c>
      <c r="I3227">
        <v>45.82</v>
      </c>
      <c r="J3227">
        <v>3227</v>
      </c>
    </row>
    <row r="3228" spans="1:10">
      <c r="A3228" s="120">
        <v>41579</v>
      </c>
      <c r="B3228">
        <v>6.3</v>
      </c>
      <c r="C3228">
        <v>57.72</v>
      </c>
      <c r="D3228" s="170">
        <v>0.39240000000000003</v>
      </c>
      <c r="E3228" s="170">
        <v>0.39240000000000003</v>
      </c>
      <c r="F3228" s="170">
        <v>3.0019999999999998</v>
      </c>
      <c r="G3228" s="170">
        <v>3.0019999999999998</v>
      </c>
      <c r="I3228">
        <v>46.37</v>
      </c>
      <c r="J3228">
        <v>3228</v>
      </c>
    </row>
    <row r="3229" spans="1:10">
      <c r="A3229" s="120">
        <v>41580</v>
      </c>
      <c r="B3229">
        <v>6.3</v>
      </c>
      <c r="C3229">
        <v>57.92</v>
      </c>
      <c r="D3229" s="170">
        <v>0.39850000000000002</v>
      </c>
      <c r="E3229" s="170">
        <v>0.39850000000000002</v>
      </c>
      <c r="F3229" s="170">
        <v>3.1720000000000002</v>
      </c>
      <c r="G3229" s="170">
        <v>3.1720000000000002</v>
      </c>
      <c r="I3229">
        <v>46.9</v>
      </c>
      <c r="J3229">
        <v>3229</v>
      </c>
    </row>
    <row r="3230" spans="1:10">
      <c r="A3230" s="120">
        <v>41581</v>
      </c>
      <c r="B3230">
        <v>6.3</v>
      </c>
      <c r="C3230">
        <v>57.92</v>
      </c>
      <c r="D3230" s="170">
        <v>0.37519999999999998</v>
      </c>
      <c r="E3230" s="170">
        <v>0.37519999999999998</v>
      </c>
      <c r="G3230" s="170">
        <v>3.1720000000000002</v>
      </c>
      <c r="I3230">
        <v>47.44</v>
      </c>
      <c r="J3230">
        <v>3230</v>
      </c>
    </row>
    <row r="3231" spans="1:10">
      <c r="A3231" s="120">
        <v>41582</v>
      </c>
      <c r="B3231">
        <v>6.3</v>
      </c>
      <c r="C3231">
        <v>57.32</v>
      </c>
      <c r="D3231" s="170">
        <v>0.37180000000000002</v>
      </c>
      <c r="E3231" s="170">
        <v>0.37180000000000002</v>
      </c>
      <c r="G3231" s="170">
        <v>3.1829999999999998</v>
      </c>
      <c r="I3231">
        <v>47.93</v>
      </c>
      <c r="J3231">
        <v>3231</v>
      </c>
    </row>
    <row r="3232" spans="1:10">
      <c r="A3232" s="120">
        <v>41583</v>
      </c>
      <c r="B3232">
        <v>6.3</v>
      </c>
      <c r="C3232">
        <v>58.05</v>
      </c>
      <c r="D3232" s="170">
        <v>0.38919999999999999</v>
      </c>
      <c r="E3232" s="170">
        <v>0.38919999999999999</v>
      </c>
      <c r="F3232" s="170">
        <v>3.1829999999999998</v>
      </c>
      <c r="G3232" s="170">
        <v>3.1829999999999998</v>
      </c>
      <c r="I3232">
        <v>48.46</v>
      </c>
      <c r="J3232">
        <v>3232</v>
      </c>
    </row>
    <row r="3233" spans="1:10">
      <c r="A3233" s="120">
        <v>41584</v>
      </c>
      <c r="B3233">
        <v>6.3</v>
      </c>
      <c r="C3233">
        <v>59.41</v>
      </c>
      <c r="D3233" s="170">
        <v>0.42180000000000001</v>
      </c>
      <c r="E3233" s="170">
        <v>0.42180000000000001</v>
      </c>
      <c r="F3233" s="170">
        <v>3.302</v>
      </c>
      <c r="G3233" s="170">
        <v>3.302</v>
      </c>
      <c r="I3233">
        <v>49.03</v>
      </c>
      <c r="J3233">
        <v>3233</v>
      </c>
    </row>
    <row r="3234" spans="1:10">
      <c r="A3234" s="120">
        <v>41585</v>
      </c>
      <c r="B3234">
        <v>6.3</v>
      </c>
      <c r="C3234">
        <v>57.92</v>
      </c>
      <c r="D3234" s="170">
        <v>0.29339999999999999</v>
      </c>
      <c r="E3234" s="170">
        <v>0.29339999999999999</v>
      </c>
      <c r="F3234" s="170">
        <v>3.2010000000000001</v>
      </c>
      <c r="G3234" s="170">
        <v>3.2010000000000001</v>
      </c>
      <c r="I3234">
        <v>49.55</v>
      </c>
      <c r="J3234">
        <v>3234</v>
      </c>
    </row>
    <row r="3235" spans="1:10">
      <c r="A3235" s="120">
        <v>41586</v>
      </c>
      <c r="B3235">
        <v>6.3</v>
      </c>
      <c r="C3235">
        <v>58.02</v>
      </c>
      <c r="D3235" s="170">
        <v>0.29559999999999997</v>
      </c>
      <c r="E3235" s="170">
        <v>0.29559999999999997</v>
      </c>
      <c r="F3235" s="170">
        <v>2.88</v>
      </c>
      <c r="G3235" s="170">
        <v>2.88</v>
      </c>
      <c r="I3235">
        <v>49.98</v>
      </c>
      <c r="J3235">
        <v>3235</v>
      </c>
    </row>
    <row r="3236" spans="1:10">
      <c r="A3236" s="120">
        <v>41587</v>
      </c>
      <c r="B3236">
        <v>6.3</v>
      </c>
      <c r="C3236">
        <v>58.02</v>
      </c>
      <c r="D3236" s="170">
        <v>0.29330000000000001</v>
      </c>
      <c r="E3236" s="170">
        <v>0.29330000000000001</v>
      </c>
      <c r="F3236" s="170">
        <v>2.944</v>
      </c>
      <c r="G3236" s="170">
        <v>2.944</v>
      </c>
      <c r="I3236">
        <v>50.41</v>
      </c>
      <c r="J3236">
        <v>3236</v>
      </c>
    </row>
    <row r="3237" spans="1:10">
      <c r="A3237" s="120">
        <v>41588</v>
      </c>
      <c r="B3237">
        <v>6.3</v>
      </c>
      <c r="C3237">
        <v>59.41</v>
      </c>
      <c r="D3237" s="170">
        <v>0.32429999999999998</v>
      </c>
      <c r="E3237" s="170">
        <v>0.32429999999999998</v>
      </c>
      <c r="G3237" s="170">
        <v>2.944</v>
      </c>
      <c r="I3237">
        <v>50.88</v>
      </c>
      <c r="J3237">
        <v>3237</v>
      </c>
    </row>
    <row r="3238" spans="1:10">
      <c r="A3238" s="120">
        <v>41589</v>
      </c>
      <c r="B3238">
        <v>6.3</v>
      </c>
      <c r="C3238">
        <v>59.61</v>
      </c>
      <c r="D3238" s="170">
        <v>0.34379999999999999</v>
      </c>
      <c r="E3238" s="170">
        <v>0.34379999999999999</v>
      </c>
      <c r="G3238" s="170">
        <v>3.0259999999999998</v>
      </c>
      <c r="I3238">
        <v>51.36</v>
      </c>
      <c r="J3238">
        <v>3238</v>
      </c>
    </row>
    <row r="3239" spans="1:10">
      <c r="A3239" s="120">
        <v>41590</v>
      </c>
      <c r="B3239">
        <v>6.3</v>
      </c>
      <c r="C3239">
        <v>59.14</v>
      </c>
      <c r="D3239" s="170">
        <v>0.3332</v>
      </c>
      <c r="E3239" s="170">
        <v>0.3332</v>
      </c>
      <c r="F3239" s="170">
        <v>3.0259999999999998</v>
      </c>
      <c r="G3239" s="170">
        <v>3.0259999999999998</v>
      </c>
      <c r="I3239">
        <v>51.84</v>
      </c>
      <c r="J3239">
        <v>3239</v>
      </c>
    </row>
    <row r="3240" spans="1:10">
      <c r="A3240" s="120">
        <v>41591</v>
      </c>
      <c r="B3240">
        <v>6.3</v>
      </c>
      <c r="C3240">
        <v>60.14</v>
      </c>
      <c r="D3240" s="170">
        <v>0.35570000000000002</v>
      </c>
      <c r="E3240" s="170">
        <v>0.35570000000000002</v>
      </c>
      <c r="F3240" s="170">
        <v>3.0819999999999999</v>
      </c>
      <c r="G3240" s="170">
        <v>3.0819999999999999</v>
      </c>
      <c r="I3240">
        <v>52.35</v>
      </c>
      <c r="J3240">
        <v>3240</v>
      </c>
    </row>
    <row r="3241" spans="1:10">
      <c r="A3241" s="120">
        <v>41592</v>
      </c>
      <c r="B3241">
        <v>6.3</v>
      </c>
      <c r="C3241">
        <v>67.7</v>
      </c>
      <c r="D3241" s="170">
        <v>0.49270000000000003</v>
      </c>
      <c r="E3241" s="170">
        <v>0.49270000000000003</v>
      </c>
      <c r="F3241" s="170">
        <v>3.5939999999999999</v>
      </c>
      <c r="G3241" s="170">
        <v>3.5939999999999999</v>
      </c>
      <c r="I3241">
        <v>53.11</v>
      </c>
      <c r="J3241">
        <v>3241</v>
      </c>
    </row>
    <row r="3242" spans="1:10">
      <c r="A3242" s="120">
        <v>41593</v>
      </c>
      <c r="B3242">
        <v>6.3</v>
      </c>
      <c r="C3242">
        <v>62.73</v>
      </c>
      <c r="D3242" s="170">
        <v>0.39800000000000002</v>
      </c>
      <c r="E3242" s="170">
        <v>0.39800000000000002</v>
      </c>
      <c r="F3242" s="170">
        <v>3.2120000000000002</v>
      </c>
      <c r="G3242" s="170">
        <v>3.2120000000000002</v>
      </c>
      <c r="I3242">
        <v>53.67</v>
      </c>
      <c r="J3242">
        <v>3242</v>
      </c>
    </row>
    <row r="3243" spans="1:10">
      <c r="A3243" s="120">
        <v>41594</v>
      </c>
      <c r="B3243">
        <v>6.3</v>
      </c>
      <c r="C3243">
        <v>59.74</v>
      </c>
      <c r="D3243" s="170">
        <v>0.34</v>
      </c>
      <c r="E3243" s="170">
        <v>0.34</v>
      </c>
      <c r="F3243" s="170">
        <v>3.012</v>
      </c>
      <c r="G3243" s="170">
        <v>3.012</v>
      </c>
      <c r="I3243">
        <v>54.15</v>
      </c>
      <c r="J3243">
        <v>3243</v>
      </c>
    </row>
    <row r="3244" spans="1:10">
      <c r="A3244" s="120">
        <v>41595</v>
      </c>
      <c r="B3244">
        <v>6.3</v>
      </c>
      <c r="C3244">
        <v>59.74</v>
      </c>
      <c r="D3244" s="170">
        <v>0.32219999999999999</v>
      </c>
      <c r="E3244" s="170">
        <v>0.32219999999999999</v>
      </c>
      <c r="G3244" s="170">
        <v>3.012</v>
      </c>
      <c r="I3244">
        <v>54.65</v>
      </c>
      <c r="J3244">
        <v>3244</v>
      </c>
    </row>
    <row r="3245" spans="1:10">
      <c r="A3245" s="120">
        <v>41596</v>
      </c>
      <c r="B3245">
        <v>6.3</v>
      </c>
      <c r="C3245">
        <v>63.72</v>
      </c>
      <c r="D3245" s="170">
        <v>0.39240000000000003</v>
      </c>
      <c r="E3245" s="170">
        <v>0.39240000000000003</v>
      </c>
      <c r="G3245" s="170">
        <v>2.9910000000000001</v>
      </c>
      <c r="I3245">
        <v>55.24</v>
      </c>
      <c r="J3245">
        <v>3245</v>
      </c>
    </row>
    <row r="3246" spans="1:10">
      <c r="A3246" s="120">
        <v>41597</v>
      </c>
      <c r="B3246">
        <v>6.3</v>
      </c>
      <c r="C3246">
        <v>59.29</v>
      </c>
      <c r="D3246" s="170">
        <v>0.29559999999999997</v>
      </c>
      <c r="E3246" s="170">
        <v>0.29559999999999997</v>
      </c>
      <c r="F3246" s="170">
        <v>2.9910000000000001</v>
      </c>
      <c r="G3246" s="170">
        <v>2.9910000000000001</v>
      </c>
      <c r="I3246">
        <v>55.68</v>
      </c>
      <c r="J3246">
        <v>3246</v>
      </c>
    </row>
    <row r="3247" spans="1:10">
      <c r="A3247" s="120">
        <v>41598</v>
      </c>
      <c r="B3247">
        <v>6.3</v>
      </c>
      <c r="C3247">
        <v>56.35</v>
      </c>
      <c r="D3247" s="170">
        <v>0.23130000000000001</v>
      </c>
      <c r="E3247" s="170">
        <v>0.23130000000000001</v>
      </c>
      <c r="F3247" s="170">
        <v>2.6840000000000002</v>
      </c>
      <c r="G3247" s="170">
        <v>2.6840000000000002</v>
      </c>
      <c r="I3247">
        <v>56.02</v>
      </c>
      <c r="J3247">
        <v>3247</v>
      </c>
    </row>
    <row r="3248" spans="1:10">
      <c r="A3248" s="120">
        <v>41599</v>
      </c>
      <c r="B3248">
        <v>6.3</v>
      </c>
      <c r="C3248">
        <v>56.71</v>
      </c>
      <c r="D3248" s="170">
        <v>0.21529999999999999</v>
      </c>
      <c r="E3248" s="170">
        <v>0.21529999999999999</v>
      </c>
      <c r="F3248" s="170">
        <v>2.7080000000000002</v>
      </c>
      <c r="G3248" s="170">
        <v>2.7080000000000002</v>
      </c>
      <c r="I3248">
        <v>56.38</v>
      </c>
      <c r="J3248">
        <v>3248</v>
      </c>
    </row>
    <row r="3249" spans="1:10">
      <c r="A3249" s="120">
        <v>41600</v>
      </c>
      <c r="B3249">
        <v>6.3</v>
      </c>
      <c r="C3249">
        <v>61.68</v>
      </c>
      <c r="D3249" s="170">
        <v>0.30530000000000002</v>
      </c>
      <c r="E3249" s="170">
        <v>0.30530000000000002</v>
      </c>
      <c r="F3249" s="170">
        <v>2.5819999999999999</v>
      </c>
      <c r="G3249" s="170">
        <v>2.5819999999999999</v>
      </c>
      <c r="I3249">
        <v>56.86</v>
      </c>
      <c r="J3249">
        <v>3249</v>
      </c>
    </row>
    <row r="3250" spans="1:10">
      <c r="A3250" s="120">
        <v>41601</v>
      </c>
      <c r="B3250">
        <v>6.3</v>
      </c>
      <c r="C3250">
        <v>61.68</v>
      </c>
      <c r="D3250" s="170">
        <v>0.29160000000000003</v>
      </c>
      <c r="E3250" s="170">
        <v>0.29160000000000003</v>
      </c>
      <c r="F3250" s="170">
        <v>2.78</v>
      </c>
      <c r="G3250" s="170">
        <v>2.78</v>
      </c>
      <c r="I3250">
        <v>57.33</v>
      </c>
      <c r="J3250">
        <v>3250</v>
      </c>
    </row>
    <row r="3251" spans="1:10">
      <c r="A3251" s="120">
        <v>41602</v>
      </c>
      <c r="B3251">
        <v>6.3</v>
      </c>
      <c r="C3251">
        <v>61.68</v>
      </c>
      <c r="D3251" s="170">
        <v>0.29160000000000003</v>
      </c>
      <c r="E3251" s="170">
        <v>0.29160000000000003</v>
      </c>
      <c r="G3251" s="170">
        <v>2.78</v>
      </c>
      <c r="I3251">
        <v>57.78</v>
      </c>
      <c r="J3251">
        <v>3251</v>
      </c>
    </row>
    <row r="3252" spans="1:10">
      <c r="A3252" s="120">
        <v>41603</v>
      </c>
      <c r="B3252">
        <v>6.3</v>
      </c>
      <c r="C3252">
        <v>61.68</v>
      </c>
      <c r="D3252" s="170">
        <v>0.21740000000000001</v>
      </c>
      <c r="E3252" s="170">
        <v>0.21740000000000001</v>
      </c>
      <c r="G3252" s="170">
        <v>2.6850000000000001</v>
      </c>
      <c r="I3252">
        <v>58.22</v>
      </c>
      <c r="J3252">
        <v>3252</v>
      </c>
    </row>
    <row r="3253" spans="1:10">
      <c r="A3253" s="120">
        <v>41604</v>
      </c>
      <c r="B3253">
        <v>6.3</v>
      </c>
      <c r="C3253">
        <v>60.23</v>
      </c>
      <c r="D3253" s="170">
        <v>0.1888</v>
      </c>
      <c r="E3253" s="170">
        <v>0.1888</v>
      </c>
      <c r="F3253" s="170">
        <v>2.6850000000000001</v>
      </c>
      <c r="G3253" s="170">
        <v>2.6850000000000001</v>
      </c>
      <c r="I3253">
        <v>58.53</v>
      </c>
      <c r="J3253">
        <v>3253</v>
      </c>
    </row>
    <row r="3254" spans="1:10">
      <c r="A3254" s="120">
        <v>41605</v>
      </c>
      <c r="B3254">
        <v>6.3</v>
      </c>
      <c r="C3254">
        <v>61.25</v>
      </c>
      <c r="D3254" s="170">
        <v>0.1762</v>
      </c>
      <c r="E3254" s="170">
        <v>0.1762</v>
      </c>
      <c r="F3254" s="170">
        <v>2.758</v>
      </c>
      <c r="G3254" s="170">
        <v>2.758</v>
      </c>
      <c r="I3254">
        <v>58.88</v>
      </c>
      <c r="J3254">
        <v>3254</v>
      </c>
    </row>
    <row r="3255" spans="1:10">
      <c r="A3255" s="120">
        <v>41606</v>
      </c>
      <c r="B3255">
        <v>6.3</v>
      </c>
      <c r="C3255">
        <v>61.25</v>
      </c>
      <c r="D3255" s="170">
        <v>0.1615</v>
      </c>
      <c r="E3255" s="170">
        <v>0.1615</v>
      </c>
      <c r="F3255" s="170">
        <v>2.7519999999999998</v>
      </c>
      <c r="G3255" s="170">
        <v>2.7519999999999998</v>
      </c>
      <c r="I3255">
        <v>59.17</v>
      </c>
      <c r="J3255">
        <v>3255</v>
      </c>
    </row>
    <row r="3256" spans="1:10">
      <c r="A3256" s="120">
        <v>41607</v>
      </c>
      <c r="B3256">
        <v>6.3</v>
      </c>
      <c r="C3256">
        <v>61.25</v>
      </c>
      <c r="D3256" s="170">
        <v>0.1615</v>
      </c>
      <c r="E3256" s="170">
        <v>0.1615</v>
      </c>
      <c r="F3256" s="170">
        <v>2.7669999999999999</v>
      </c>
      <c r="G3256" s="170">
        <v>2.7669999999999999</v>
      </c>
      <c r="I3256">
        <v>59.45</v>
      </c>
      <c r="J3256">
        <v>3256</v>
      </c>
    </row>
    <row r="3257" spans="1:10">
      <c r="A3257" s="120">
        <v>41608</v>
      </c>
      <c r="B3257">
        <v>6.3</v>
      </c>
      <c r="C3257">
        <v>61.57</v>
      </c>
      <c r="D3257" s="170">
        <v>0.1656</v>
      </c>
      <c r="E3257" s="170">
        <v>0.1656</v>
      </c>
      <c r="F3257" s="170">
        <v>2.7850000000000001</v>
      </c>
      <c r="G3257" s="170">
        <v>2.7850000000000001</v>
      </c>
      <c r="H3257" s="170">
        <v>0.58099999999999996</v>
      </c>
      <c r="I3257">
        <v>59.73</v>
      </c>
      <c r="J3257">
        <v>3257</v>
      </c>
    </row>
    <row r="3258" spans="1:10">
      <c r="A3258" s="120">
        <v>41609</v>
      </c>
      <c r="B3258">
        <v>6.3</v>
      </c>
      <c r="C3258">
        <v>61.57</v>
      </c>
      <c r="D3258" s="170">
        <v>6.6600000000000006E-2</v>
      </c>
      <c r="E3258" s="170">
        <v>6.6600000000000006E-2</v>
      </c>
      <c r="G3258" s="170">
        <v>2.7850000000000001</v>
      </c>
      <c r="I3258">
        <v>60.01</v>
      </c>
      <c r="J3258">
        <v>3258</v>
      </c>
    </row>
    <row r="3259" spans="1:10">
      <c r="A3259" s="120">
        <v>41610</v>
      </c>
      <c r="B3259">
        <v>6.3</v>
      </c>
      <c r="C3259">
        <v>62.13</v>
      </c>
      <c r="D3259" s="170">
        <v>7.2599999999999998E-2</v>
      </c>
      <c r="E3259" s="170">
        <v>7.2599999999999998E-2</v>
      </c>
      <c r="G3259" s="170">
        <v>2.8490000000000002</v>
      </c>
      <c r="I3259">
        <v>60.16</v>
      </c>
      <c r="J3259">
        <v>3259</v>
      </c>
    </row>
    <row r="3260" spans="1:10">
      <c r="A3260" s="120">
        <v>41611</v>
      </c>
      <c r="B3260">
        <v>6.3</v>
      </c>
      <c r="C3260">
        <v>62.62</v>
      </c>
      <c r="D3260" s="170">
        <v>8.1100000000000005E-2</v>
      </c>
      <c r="E3260" s="170">
        <v>8.1100000000000005E-2</v>
      </c>
      <c r="F3260" s="170">
        <v>2.8490000000000002</v>
      </c>
      <c r="G3260" s="170">
        <v>2.8490000000000002</v>
      </c>
      <c r="I3260">
        <v>60.31</v>
      </c>
      <c r="J3260">
        <v>3260</v>
      </c>
    </row>
    <row r="3261" spans="1:10">
      <c r="A3261" s="120">
        <v>41612</v>
      </c>
      <c r="B3261">
        <v>6.3</v>
      </c>
      <c r="C3261">
        <v>64.739999999999995</v>
      </c>
      <c r="D3261" s="170">
        <v>0.12939999999999999</v>
      </c>
      <c r="E3261" s="170">
        <v>0.12939999999999999</v>
      </c>
      <c r="F3261" s="170">
        <v>2.839</v>
      </c>
      <c r="G3261" s="170">
        <v>2.839</v>
      </c>
      <c r="I3261">
        <v>60.53</v>
      </c>
      <c r="J3261">
        <v>3261</v>
      </c>
    </row>
    <row r="3262" spans="1:10">
      <c r="A3262" s="120">
        <v>41613</v>
      </c>
      <c r="B3262">
        <v>6.3</v>
      </c>
      <c r="C3262">
        <v>64.239999999999995</v>
      </c>
      <c r="D3262" s="170">
        <v>0.1065</v>
      </c>
      <c r="E3262" s="170">
        <v>0.1065</v>
      </c>
      <c r="F3262" s="170">
        <v>2.778</v>
      </c>
      <c r="G3262" s="170">
        <v>2.778</v>
      </c>
      <c r="I3262">
        <v>60.75</v>
      </c>
      <c r="J3262">
        <v>3262</v>
      </c>
    </row>
    <row r="3263" spans="1:10">
      <c r="A3263" s="120">
        <v>41614</v>
      </c>
      <c r="B3263">
        <v>6.3</v>
      </c>
      <c r="C3263">
        <v>64.290000000000006</v>
      </c>
      <c r="D3263" s="170">
        <v>8.2000000000000003E-2</v>
      </c>
      <c r="E3263" s="170">
        <v>8.2000000000000003E-2</v>
      </c>
      <c r="F3263" s="170">
        <v>2.7269999999999999</v>
      </c>
      <c r="G3263" s="170">
        <v>2.7269999999999999</v>
      </c>
      <c r="I3263">
        <v>60.95</v>
      </c>
      <c r="J3263">
        <v>3263</v>
      </c>
    </row>
    <row r="3264" spans="1:10">
      <c r="A3264" s="120">
        <v>41615</v>
      </c>
      <c r="B3264">
        <v>6.3</v>
      </c>
      <c r="C3264">
        <v>64.239999999999995</v>
      </c>
      <c r="D3264" s="170">
        <v>0.109</v>
      </c>
      <c r="E3264" s="170">
        <v>0.109</v>
      </c>
      <c r="F3264" s="170">
        <v>2.7730000000000001</v>
      </c>
      <c r="G3264" s="170">
        <v>2.7730000000000001</v>
      </c>
      <c r="I3264">
        <v>61.11</v>
      </c>
      <c r="J3264">
        <v>3264</v>
      </c>
    </row>
    <row r="3265" spans="1:10">
      <c r="A3265" s="120">
        <v>41616</v>
      </c>
      <c r="B3265">
        <v>6.3</v>
      </c>
      <c r="C3265">
        <v>63.8</v>
      </c>
      <c r="D3265" s="170">
        <v>9.9500000000000005E-2</v>
      </c>
      <c r="E3265" s="170">
        <v>9.9500000000000005E-2</v>
      </c>
      <c r="G3265" s="170">
        <v>2.7730000000000001</v>
      </c>
      <c r="I3265">
        <v>61.3</v>
      </c>
      <c r="J3265">
        <v>3265</v>
      </c>
    </row>
    <row r="3266" spans="1:10">
      <c r="A3266" s="120">
        <v>41617</v>
      </c>
      <c r="B3266">
        <v>6.3</v>
      </c>
      <c r="C3266">
        <v>63.8</v>
      </c>
      <c r="D3266" s="170">
        <v>9.9500000000000005E-2</v>
      </c>
      <c r="E3266" s="170">
        <v>9.9500000000000005E-2</v>
      </c>
      <c r="G3266" s="170">
        <v>2.7330000000000001</v>
      </c>
      <c r="I3266">
        <v>61.48</v>
      </c>
      <c r="J3266">
        <v>3266</v>
      </c>
    </row>
    <row r="3267" spans="1:10">
      <c r="A3267" s="120">
        <v>41618</v>
      </c>
      <c r="B3267">
        <v>6.3</v>
      </c>
      <c r="C3267">
        <v>64.290000000000006</v>
      </c>
      <c r="D3267" s="170">
        <v>8.2000000000000003E-2</v>
      </c>
      <c r="E3267" s="170">
        <v>8.2000000000000003E-2</v>
      </c>
      <c r="F3267" s="170">
        <v>2.7330000000000001</v>
      </c>
      <c r="G3267" s="170">
        <v>2.7330000000000001</v>
      </c>
      <c r="I3267">
        <v>61.69</v>
      </c>
      <c r="J3267">
        <v>3267</v>
      </c>
    </row>
    <row r="3268" spans="1:10">
      <c r="A3268" s="120">
        <v>41619</v>
      </c>
      <c r="B3268">
        <v>6.3</v>
      </c>
      <c r="C3268">
        <v>64.12</v>
      </c>
      <c r="D3268" s="170">
        <v>7.5600000000000001E-2</v>
      </c>
      <c r="E3268" s="170">
        <v>7.5600000000000001E-2</v>
      </c>
      <c r="F3268" s="170">
        <v>2.7189999999999999</v>
      </c>
      <c r="G3268" s="170">
        <v>2.7189999999999999</v>
      </c>
      <c r="I3268">
        <v>61.84</v>
      </c>
      <c r="J3268">
        <v>3268</v>
      </c>
    </row>
    <row r="3269" spans="1:10">
      <c r="A3269" s="120">
        <v>41620</v>
      </c>
      <c r="B3269">
        <v>6.3</v>
      </c>
      <c r="C3269">
        <v>64.12</v>
      </c>
      <c r="D3269" s="170">
        <v>8.4099999999999994E-2</v>
      </c>
      <c r="E3269" s="170">
        <v>8.4099999999999994E-2</v>
      </c>
      <c r="F3269" s="170">
        <v>2.7610000000000001</v>
      </c>
      <c r="G3269" s="170">
        <v>2.7610000000000001</v>
      </c>
      <c r="I3269">
        <v>61.98</v>
      </c>
      <c r="J3269">
        <v>3269</v>
      </c>
    </row>
    <row r="3270" spans="1:10">
      <c r="A3270" s="120">
        <v>41621</v>
      </c>
      <c r="B3270">
        <v>6.3</v>
      </c>
      <c r="C3270">
        <v>63.78</v>
      </c>
      <c r="D3270" s="170">
        <v>6.0400000000000002E-2</v>
      </c>
      <c r="E3270" s="170">
        <v>6.0400000000000002E-2</v>
      </c>
      <c r="F3270" s="170">
        <v>2.7480000000000002</v>
      </c>
      <c r="G3270" s="170">
        <v>2.7480000000000002</v>
      </c>
      <c r="I3270">
        <v>62.13</v>
      </c>
      <c r="J3270">
        <v>3270</v>
      </c>
    </row>
    <row r="3271" spans="1:10">
      <c r="A3271" s="120">
        <v>41622</v>
      </c>
      <c r="B3271">
        <v>6.3</v>
      </c>
      <c r="C3271">
        <v>63.78</v>
      </c>
      <c r="D3271" s="170">
        <v>-5.8000000000000003E-2</v>
      </c>
      <c r="E3271" s="170">
        <v>-5.8000000000000003E-2</v>
      </c>
      <c r="F3271" s="170">
        <v>2.7469999999999999</v>
      </c>
      <c r="G3271" s="170">
        <v>2.7469999999999999</v>
      </c>
      <c r="I3271">
        <v>62.25</v>
      </c>
      <c r="J3271">
        <v>3271</v>
      </c>
    </row>
    <row r="3272" spans="1:10">
      <c r="A3272" s="120">
        <v>41623</v>
      </c>
      <c r="B3272">
        <v>6.3</v>
      </c>
      <c r="C3272">
        <v>63.78</v>
      </c>
      <c r="D3272" s="170">
        <v>1.67E-2</v>
      </c>
      <c r="E3272" s="170">
        <v>1.67E-2</v>
      </c>
      <c r="G3272" s="170">
        <v>2.7469999999999999</v>
      </c>
      <c r="I3272">
        <v>62.12</v>
      </c>
      <c r="J3272">
        <v>3272</v>
      </c>
    </row>
    <row r="3273" spans="1:10">
      <c r="A3273" s="120">
        <v>41624</v>
      </c>
      <c r="B3273">
        <v>6.3</v>
      </c>
      <c r="C3273">
        <v>64.569999999999993</v>
      </c>
      <c r="D3273" s="170">
        <v>8.0799999999999997E-2</v>
      </c>
      <c r="E3273" s="170">
        <v>8.0799999999999997E-2</v>
      </c>
      <c r="G3273" s="170">
        <v>2.8130000000000002</v>
      </c>
      <c r="I3273">
        <v>62.18</v>
      </c>
      <c r="J3273">
        <v>3273</v>
      </c>
    </row>
    <row r="3274" spans="1:10">
      <c r="A3274" s="120">
        <v>41625</v>
      </c>
      <c r="B3274">
        <v>6.3</v>
      </c>
      <c r="C3274">
        <v>64.86</v>
      </c>
      <c r="D3274" s="170">
        <v>8.9700000000000002E-2</v>
      </c>
      <c r="E3274" s="170">
        <v>8.9700000000000002E-2</v>
      </c>
      <c r="F3274" s="170">
        <v>2.8130000000000002</v>
      </c>
      <c r="G3274" s="170">
        <v>2.8130000000000002</v>
      </c>
      <c r="I3274">
        <v>62.35</v>
      </c>
      <c r="J3274">
        <v>3274</v>
      </c>
    </row>
    <row r="3275" spans="1:10">
      <c r="A3275" s="120">
        <v>41626</v>
      </c>
      <c r="B3275">
        <v>6.3</v>
      </c>
      <c r="C3275">
        <v>64.91</v>
      </c>
      <c r="D3275" s="170">
        <v>2.2499999999999999E-2</v>
      </c>
      <c r="E3275" s="170">
        <v>2.2499999999999999E-2</v>
      </c>
      <c r="F3275" s="170">
        <v>2.8210000000000002</v>
      </c>
      <c r="G3275" s="170">
        <v>2.8210000000000002</v>
      </c>
      <c r="I3275">
        <v>62.52</v>
      </c>
      <c r="J3275">
        <v>3275</v>
      </c>
    </row>
    <row r="3276" spans="1:10">
      <c r="A3276" s="120">
        <v>41627</v>
      </c>
      <c r="B3276">
        <v>6.3</v>
      </c>
      <c r="C3276">
        <v>64.86</v>
      </c>
      <c r="D3276" s="170">
        <v>9.8000000000000004E-2</v>
      </c>
      <c r="E3276" s="170">
        <v>9.8000000000000004E-2</v>
      </c>
      <c r="F3276" s="170">
        <v>2.827</v>
      </c>
      <c r="G3276" s="170">
        <v>2.827</v>
      </c>
      <c r="I3276">
        <v>62.55</v>
      </c>
      <c r="J3276">
        <v>3276</v>
      </c>
    </row>
    <row r="3277" spans="1:10">
      <c r="A3277" s="120">
        <v>41628</v>
      </c>
      <c r="B3277">
        <v>6.3</v>
      </c>
      <c r="C3277">
        <v>65.22</v>
      </c>
      <c r="D3277" s="170">
        <v>0.16170000000000001</v>
      </c>
      <c r="E3277" s="170">
        <v>0.16170000000000001</v>
      </c>
      <c r="F3277" s="170">
        <v>2.855</v>
      </c>
      <c r="G3277" s="170">
        <v>2.855</v>
      </c>
      <c r="I3277">
        <v>62.74</v>
      </c>
      <c r="J3277">
        <v>3277</v>
      </c>
    </row>
    <row r="3278" spans="1:10">
      <c r="A3278" s="120">
        <v>41629</v>
      </c>
      <c r="B3278">
        <v>6.3</v>
      </c>
      <c r="C3278">
        <v>64.22</v>
      </c>
      <c r="D3278" s="170">
        <v>0.1366</v>
      </c>
      <c r="E3278" s="170">
        <v>0.1366</v>
      </c>
      <c r="F3278" s="170">
        <v>2.8180000000000001</v>
      </c>
      <c r="G3278" s="170">
        <v>2.8180000000000001</v>
      </c>
      <c r="I3278">
        <v>63</v>
      </c>
      <c r="J3278">
        <v>3278</v>
      </c>
    </row>
    <row r="3279" spans="1:10">
      <c r="A3279" s="120">
        <v>41630</v>
      </c>
      <c r="B3279">
        <v>6.3</v>
      </c>
      <c r="C3279">
        <v>64.22</v>
      </c>
      <c r="D3279" s="170">
        <v>4.5100000000000001E-2</v>
      </c>
      <c r="E3279" s="170">
        <v>4.5100000000000001E-2</v>
      </c>
      <c r="G3279" s="170">
        <v>2.8180000000000001</v>
      </c>
      <c r="I3279">
        <v>63.24</v>
      </c>
      <c r="J3279">
        <v>3279</v>
      </c>
    </row>
    <row r="3280" spans="1:10">
      <c r="A3280" s="120">
        <v>41631</v>
      </c>
      <c r="B3280">
        <v>6.3</v>
      </c>
      <c r="C3280">
        <v>64.22</v>
      </c>
      <c r="D3280" s="170">
        <v>4.5100000000000001E-2</v>
      </c>
      <c r="E3280" s="170">
        <v>4.5100000000000001E-2</v>
      </c>
      <c r="G3280" s="170">
        <v>2.859</v>
      </c>
      <c r="I3280">
        <v>63.32</v>
      </c>
      <c r="J3280">
        <v>3280</v>
      </c>
    </row>
    <row r="3281" spans="1:10">
      <c r="A3281" s="120">
        <v>41632</v>
      </c>
      <c r="B3281">
        <v>6.3</v>
      </c>
      <c r="C3281">
        <v>64.930000000000007</v>
      </c>
      <c r="D3281" s="170">
        <v>5.6599999999999998E-2</v>
      </c>
      <c r="E3281" s="170">
        <v>5.6599999999999998E-2</v>
      </c>
      <c r="F3281" s="170">
        <v>2.859</v>
      </c>
      <c r="G3281" s="170">
        <v>2.859</v>
      </c>
      <c r="I3281">
        <v>63.43</v>
      </c>
      <c r="J3281">
        <v>3281</v>
      </c>
    </row>
    <row r="3282" spans="1:10">
      <c r="A3282" s="120">
        <v>41633</v>
      </c>
      <c r="B3282">
        <v>6.3</v>
      </c>
      <c r="C3282">
        <v>61.94</v>
      </c>
      <c r="D3282" s="170">
        <v>8.0000000000000002E-3</v>
      </c>
      <c r="E3282" s="170">
        <v>8.0000000000000002E-3</v>
      </c>
      <c r="F3282" s="170">
        <v>2.681</v>
      </c>
      <c r="G3282" s="170">
        <v>2.681</v>
      </c>
      <c r="I3282">
        <v>63.43</v>
      </c>
      <c r="J3282">
        <v>3282</v>
      </c>
    </row>
    <row r="3283" spans="1:10">
      <c r="A3283" s="120">
        <v>41634</v>
      </c>
      <c r="B3283">
        <v>6.3</v>
      </c>
      <c r="C3283">
        <v>61.94</v>
      </c>
      <c r="D3283" s="170">
        <v>3.2199999999999999E-2</v>
      </c>
      <c r="E3283" s="170">
        <v>3.2199999999999999E-2</v>
      </c>
      <c r="F3283" s="170">
        <v>2.6890000000000001</v>
      </c>
      <c r="G3283" s="170">
        <v>2.6890000000000001</v>
      </c>
      <c r="I3283">
        <v>63.44</v>
      </c>
      <c r="J3283">
        <v>3283</v>
      </c>
    </row>
    <row r="3284" spans="1:10">
      <c r="A3284" s="120">
        <v>41635</v>
      </c>
      <c r="B3284">
        <v>6.3</v>
      </c>
      <c r="C3284">
        <v>61.94</v>
      </c>
      <c r="D3284" s="170">
        <v>1.4999999999999999E-2</v>
      </c>
      <c r="E3284" s="170">
        <v>1.4999999999999999E-2</v>
      </c>
      <c r="F3284" s="170">
        <v>2.617</v>
      </c>
      <c r="G3284" s="170">
        <v>2.617</v>
      </c>
      <c r="I3284">
        <v>63.5</v>
      </c>
      <c r="J3284">
        <v>3284</v>
      </c>
    </row>
    <row r="3285" spans="1:10">
      <c r="A3285" s="120">
        <v>41636</v>
      </c>
      <c r="B3285">
        <v>6.3</v>
      </c>
      <c r="C3285">
        <v>61.8</v>
      </c>
      <c r="D3285" s="170">
        <v>1.2699999999999999E-2</v>
      </c>
      <c r="E3285" s="170">
        <v>1.2699999999999999E-2</v>
      </c>
      <c r="F3285" s="170">
        <v>2.601</v>
      </c>
      <c r="G3285" s="170">
        <v>2.601</v>
      </c>
      <c r="I3285">
        <v>63.52</v>
      </c>
      <c r="J3285">
        <v>3285</v>
      </c>
    </row>
    <row r="3286" spans="1:10">
      <c r="A3286" s="120">
        <v>41637</v>
      </c>
      <c r="B3286">
        <v>6.3</v>
      </c>
      <c r="C3286">
        <v>61.8</v>
      </c>
      <c r="D3286" s="170">
        <v>1.2699999999999999E-2</v>
      </c>
      <c r="E3286" s="170">
        <v>1.2699999999999999E-2</v>
      </c>
      <c r="G3286" s="170">
        <v>2.601</v>
      </c>
      <c r="I3286">
        <v>63.53</v>
      </c>
      <c r="J3286">
        <v>3286</v>
      </c>
    </row>
    <row r="3287" spans="1:10">
      <c r="A3287" s="120">
        <v>41638</v>
      </c>
      <c r="B3287">
        <v>6.3</v>
      </c>
      <c r="C3287">
        <v>64.489999999999995</v>
      </c>
      <c r="D3287" s="170">
        <v>5.1299999999999998E-2</v>
      </c>
      <c r="E3287" s="170">
        <v>5.1299999999999998E-2</v>
      </c>
      <c r="G3287" s="170">
        <v>2.78</v>
      </c>
      <c r="I3287">
        <v>63.64</v>
      </c>
      <c r="J3287">
        <v>3287</v>
      </c>
    </row>
    <row r="3288" spans="1:10">
      <c r="A3288" s="120">
        <v>41639</v>
      </c>
      <c r="B3288">
        <v>6.3</v>
      </c>
      <c r="C3288">
        <v>64.489999999999995</v>
      </c>
      <c r="D3288" s="170">
        <v>5.1299999999999998E-2</v>
      </c>
      <c r="E3288" s="170">
        <v>5.1299999999999998E-2</v>
      </c>
      <c r="F3288" s="170">
        <v>2.78</v>
      </c>
      <c r="G3288" s="170">
        <v>2.78</v>
      </c>
      <c r="H3288" s="170">
        <v>0.56189999999999996</v>
      </c>
      <c r="I3288">
        <v>63.73</v>
      </c>
      <c r="J3288">
        <v>3288</v>
      </c>
    </row>
    <row r="3289" spans="1:10">
      <c r="A3289" s="120">
        <v>41640</v>
      </c>
      <c r="B3289">
        <v>6.3</v>
      </c>
      <c r="C3289">
        <v>64.489999999999995</v>
      </c>
      <c r="D3289" s="170">
        <v>2.1263999999999998</v>
      </c>
      <c r="E3289" s="170">
        <v>2.1263999999999998</v>
      </c>
      <c r="F3289" s="170">
        <v>2.78</v>
      </c>
      <c r="G3289" s="170">
        <v>2.78</v>
      </c>
      <c r="I3289">
        <v>63.83</v>
      </c>
      <c r="J3289">
        <v>3289</v>
      </c>
    </row>
    <row r="3290" spans="1:10">
      <c r="A3290" s="120">
        <v>41641</v>
      </c>
      <c r="B3290">
        <v>6.3</v>
      </c>
      <c r="C3290">
        <v>64.489999999999995</v>
      </c>
      <c r="D3290" s="170">
        <v>3.3700000000000001E-2</v>
      </c>
      <c r="E3290" s="170">
        <v>3.3700000000000001E-2</v>
      </c>
      <c r="F3290" s="170">
        <v>2.7909999999999999</v>
      </c>
      <c r="G3290" s="170">
        <v>2.7909999999999999</v>
      </c>
      <c r="I3290">
        <v>63.9</v>
      </c>
      <c r="J3290">
        <v>3290</v>
      </c>
    </row>
    <row r="3291" spans="1:10">
      <c r="A3291" s="120">
        <v>41642</v>
      </c>
      <c r="B3291">
        <v>6.3</v>
      </c>
      <c r="C3291">
        <v>64.64</v>
      </c>
      <c r="D3291" s="170">
        <v>2.2000000000000001E-3</v>
      </c>
      <c r="E3291" s="170">
        <v>2.2000000000000001E-3</v>
      </c>
      <c r="F3291" s="170">
        <v>2.7280000000000002</v>
      </c>
      <c r="G3291" s="170">
        <v>2.7280000000000002</v>
      </c>
      <c r="I3291">
        <v>63.97</v>
      </c>
      <c r="J3291">
        <v>3291</v>
      </c>
    </row>
    <row r="3292" spans="1:10">
      <c r="A3292" s="120">
        <v>41643</v>
      </c>
      <c r="B3292">
        <v>6.3</v>
      </c>
      <c r="C3292">
        <v>64.59</v>
      </c>
      <c r="D3292" s="170">
        <v>9.1999999999999998E-3</v>
      </c>
      <c r="E3292" s="170">
        <v>9.1999999999999998E-3</v>
      </c>
      <c r="F3292" s="170">
        <v>2.7029999999999998</v>
      </c>
      <c r="G3292" s="170">
        <v>2.7029999999999998</v>
      </c>
      <c r="I3292">
        <v>63.96</v>
      </c>
      <c r="J3292">
        <v>3292</v>
      </c>
    </row>
    <row r="3293" spans="1:10">
      <c r="A3293" s="120">
        <v>41644</v>
      </c>
      <c r="B3293">
        <v>6.3</v>
      </c>
      <c r="C3293">
        <v>64.64</v>
      </c>
      <c r="D3293" s="170">
        <v>9.1999999999999998E-3</v>
      </c>
      <c r="E3293" s="170">
        <v>9.1999999999999998E-3</v>
      </c>
      <c r="G3293" s="170">
        <v>2.7029999999999998</v>
      </c>
      <c r="I3293">
        <v>63.98</v>
      </c>
      <c r="J3293">
        <v>3293</v>
      </c>
    </row>
    <row r="3294" spans="1:10">
      <c r="A3294" s="120">
        <v>41645</v>
      </c>
      <c r="B3294">
        <v>6.3</v>
      </c>
      <c r="C3294">
        <v>63.71</v>
      </c>
      <c r="D3294" s="170">
        <v>-4.5999999999999999E-3</v>
      </c>
      <c r="E3294" s="170">
        <v>-4.5999999999999999E-3</v>
      </c>
      <c r="G3294" s="170">
        <v>2.6549999999999998</v>
      </c>
      <c r="I3294">
        <v>63.96</v>
      </c>
      <c r="J3294">
        <v>3294</v>
      </c>
    </row>
    <row r="3295" spans="1:10">
      <c r="A3295" s="120">
        <v>41646</v>
      </c>
      <c r="B3295">
        <v>6.3</v>
      </c>
      <c r="C3295">
        <v>63.71</v>
      </c>
      <c r="D3295" s="170">
        <v>2.3E-3</v>
      </c>
      <c r="E3295" s="170">
        <v>2.3E-3</v>
      </c>
      <c r="F3295" s="170">
        <v>2.6549999999999998</v>
      </c>
      <c r="G3295" s="170">
        <v>2.6549999999999998</v>
      </c>
      <c r="I3295">
        <v>63.94</v>
      </c>
      <c r="J3295">
        <v>3295</v>
      </c>
    </row>
    <row r="3296" spans="1:10">
      <c r="A3296" s="120">
        <v>41647</v>
      </c>
      <c r="B3296">
        <v>6.3</v>
      </c>
      <c r="C3296">
        <v>63.71</v>
      </c>
      <c r="D3296" s="170">
        <v>2.3E-3</v>
      </c>
      <c r="E3296" s="170">
        <v>2.3E-3</v>
      </c>
      <c r="F3296" s="170">
        <v>2.6549999999999998</v>
      </c>
      <c r="G3296" s="170">
        <v>2.6549999999999998</v>
      </c>
      <c r="I3296">
        <v>63.94</v>
      </c>
      <c r="J3296">
        <v>3296</v>
      </c>
    </row>
    <row r="3297" spans="1:10">
      <c r="A3297" s="120">
        <v>41648</v>
      </c>
      <c r="B3297">
        <v>6.3</v>
      </c>
      <c r="C3297">
        <v>66.430000000000007</v>
      </c>
      <c r="D3297" s="170">
        <v>3.7100000000000001E-2</v>
      </c>
      <c r="E3297" s="170">
        <v>3.7100000000000001E-2</v>
      </c>
      <c r="F3297" s="170">
        <v>2.8559999999999999</v>
      </c>
      <c r="G3297" s="170">
        <v>2.8559999999999999</v>
      </c>
      <c r="I3297">
        <v>64.02</v>
      </c>
      <c r="J3297">
        <v>3297</v>
      </c>
    </row>
    <row r="3298" spans="1:10">
      <c r="A3298" s="120">
        <v>41649</v>
      </c>
      <c r="B3298">
        <v>6.3</v>
      </c>
      <c r="C3298">
        <v>66.23</v>
      </c>
      <c r="D3298" s="170">
        <v>3.6700000000000003E-2</v>
      </c>
      <c r="E3298" s="170">
        <v>3.6700000000000003E-2</v>
      </c>
      <c r="F3298" s="170">
        <v>2.8439999999999999</v>
      </c>
      <c r="G3298" s="170">
        <v>2.8439999999999999</v>
      </c>
      <c r="I3298">
        <v>64.08</v>
      </c>
      <c r="J3298">
        <v>3298</v>
      </c>
    </row>
    <row r="3299" spans="1:10">
      <c r="A3299" s="120">
        <v>41650</v>
      </c>
      <c r="B3299">
        <v>6.3</v>
      </c>
      <c r="C3299">
        <v>64.61</v>
      </c>
      <c r="D3299" s="170">
        <v>1.14E-2</v>
      </c>
      <c r="E3299" s="170">
        <v>1.14E-2</v>
      </c>
      <c r="F3299" s="170">
        <v>2.7589999999999999</v>
      </c>
      <c r="G3299" s="170">
        <v>2.7589999999999999</v>
      </c>
      <c r="I3299">
        <v>64.099999999999994</v>
      </c>
      <c r="J3299">
        <v>3299</v>
      </c>
    </row>
    <row r="3300" spans="1:10">
      <c r="A3300" s="120">
        <v>41651</v>
      </c>
      <c r="B3300">
        <v>6.3</v>
      </c>
      <c r="C3300">
        <v>66.099999999999994</v>
      </c>
      <c r="D3300" s="170">
        <v>4.02E-2</v>
      </c>
      <c r="E3300" s="170">
        <v>4.02E-2</v>
      </c>
      <c r="G3300" s="170">
        <v>2.7589999999999999</v>
      </c>
      <c r="I3300">
        <v>64.16</v>
      </c>
      <c r="J3300">
        <v>3300</v>
      </c>
    </row>
    <row r="3301" spans="1:10">
      <c r="A3301" s="120">
        <v>41652</v>
      </c>
      <c r="B3301">
        <v>6.3</v>
      </c>
      <c r="C3301">
        <v>64.61</v>
      </c>
      <c r="D3301" s="170">
        <v>1.6799999999999999E-2</v>
      </c>
      <c r="E3301" s="170">
        <v>1.6799999999999999E-2</v>
      </c>
      <c r="G3301" s="170">
        <v>2.8839999999999999</v>
      </c>
      <c r="I3301">
        <v>64.19</v>
      </c>
      <c r="J3301">
        <v>3301</v>
      </c>
    </row>
    <row r="3302" spans="1:10">
      <c r="A3302" s="120">
        <v>41653</v>
      </c>
      <c r="B3302">
        <v>6.3</v>
      </c>
      <c r="C3302">
        <v>66.63</v>
      </c>
      <c r="D3302" s="170">
        <v>4.8599999999999997E-2</v>
      </c>
      <c r="E3302" s="170">
        <v>4.8599999999999997E-2</v>
      </c>
      <c r="F3302" s="170">
        <v>2.8839999999999999</v>
      </c>
      <c r="G3302" s="170">
        <v>2.8839999999999999</v>
      </c>
      <c r="I3302">
        <v>64.28</v>
      </c>
      <c r="J3302">
        <v>3302</v>
      </c>
    </row>
    <row r="3303" spans="1:10">
      <c r="A3303" s="120">
        <v>41654</v>
      </c>
      <c r="B3303">
        <v>6.3</v>
      </c>
      <c r="C3303">
        <v>67.77</v>
      </c>
      <c r="D3303" s="170">
        <v>5.3499999999999999E-2</v>
      </c>
      <c r="E3303" s="170">
        <v>5.3499999999999999E-2</v>
      </c>
      <c r="F3303" s="170">
        <v>2.9390000000000001</v>
      </c>
      <c r="G3303" s="170">
        <v>2.9390000000000001</v>
      </c>
      <c r="I3303">
        <v>64.41</v>
      </c>
      <c r="J3303">
        <v>3303</v>
      </c>
    </row>
    <row r="3304" spans="1:10">
      <c r="A3304" s="120">
        <v>41655</v>
      </c>
      <c r="B3304">
        <v>6.3</v>
      </c>
      <c r="C3304">
        <v>74.72</v>
      </c>
      <c r="D3304" s="170">
        <v>0.15629999999999999</v>
      </c>
      <c r="E3304" s="170">
        <v>0.15629999999999999</v>
      </c>
      <c r="F3304" s="170">
        <v>3.32</v>
      </c>
      <c r="G3304" s="170">
        <v>3.32</v>
      </c>
      <c r="I3304">
        <v>64.739999999999995</v>
      </c>
      <c r="J3304">
        <v>3304</v>
      </c>
    </row>
    <row r="3305" spans="1:10">
      <c r="A3305" s="120">
        <v>41656</v>
      </c>
      <c r="B3305">
        <v>6.3</v>
      </c>
      <c r="C3305">
        <v>74.42</v>
      </c>
      <c r="D3305" s="170">
        <v>0.15079999999999999</v>
      </c>
      <c r="E3305" s="170">
        <v>0.15079999999999999</v>
      </c>
      <c r="F3305" s="170">
        <v>3.3</v>
      </c>
      <c r="G3305" s="170">
        <v>3.3</v>
      </c>
      <c r="I3305">
        <v>65.05</v>
      </c>
      <c r="J3305">
        <v>3305</v>
      </c>
    </row>
    <row r="3306" spans="1:10">
      <c r="A3306" s="120">
        <v>41657</v>
      </c>
      <c r="B3306">
        <v>6.3</v>
      </c>
      <c r="C3306">
        <v>74.42</v>
      </c>
      <c r="D3306" s="170">
        <v>0.15160000000000001</v>
      </c>
      <c r="E3306" s="170">
        <v>0.15160000000000001</v>
      </c>
      <c r="F3306" s="170">
        <v>3.294</v>
      </c>
      <c r="G3306" s="170">
        <v>3.294</v>
      </c>
      <c r="I3306">
        <v>65.349999999999994</v>
      </c>
      <c r="J3306">
        <v>3306</v>
      </c>
    </row>
    <row r="3307" spans="1:10">
      <c r="A3307" s="120">
        <v>41658</v>
      </c>
      <c r="B3307">
        <v>6.3</v>
      </c>
      <c r="C3307">
        <v>73.42</v>
      </c>
      <c r="D3307" s="170">
        <v>0.12989999999999999</v>
      </c>
      <c r="E3307" s="170">
        <v>0.12989999999999999</v>
      </c>
      <c r="G3307" s="170">
        <v>3.294</v>
      </c>
      <c r="I3307">
        <v>65.63</v>
      </c>
      <c r="J3307">
        <v>3307</v>
      </c>
    </row>
    <row r="3308" spans="1:10">
      <c r="A3308" s="120">
        <v>41659</v>
      </c>
      <c r="B3308">
        <v>6.3</v>
      </c>
      <c r="C3308">
        <v>73.42</v>
      </c>
      <c r="D3308" s="170">
        <v>0.14749999999999999</v>
      </c>
      <c r="E3308" s="170">
        <v>0.14749999999999999</v>
      </c>
      <c r="G3308" s="170">
        <v>3.2349999999999999</v>
      </c>
      <c r="I3308">
        <v>65.900000000000006</v>
      </c>
      <c r="J3308">
        <v>3308</v>
      </c>
    </row>
    <row r="3309" spans="1:10">
      <c r="A3309" s="120">
        <v>41660</v>
      </c>
      <c r="B3309">
        <v>6.3</v>
      </c>
      <c r="C3309">
        <v>73.41</v>
      </c>
      <c r="D3309" s="170">
        <v>0.14729999999999999</v>
      </c>
      <c r="E3309" s="170">
        <v>0.14729999999999999</v>
      </c>
      <c r="F3309" s="170">
        <v>3.2349999999999999</v>
      </c>
      <c r="G3309" s="170">
        <v>3.2349999999999999</v>
      </c>
      <c r="I3309">
        <v>66.19</v>
      </c>
      <c r="J3309">
        <v>3309</v>
      </c>
    </row>
    <row r="3310" spans="1:10">
      <c r="A3310" s="120">
        <v>41661</v>
      </c>
      <c r="B3310">
        <v>6.3</v>
      </c>
      <c r="C3310">
        <v>78.540000000000006</v>
      </c>
      <c r="D3310" s="170">
        <v>0.22750000000000001</v>
      </c>
      <c r="E3310" s="170">
        <v>0.22750000000000001</v>
      </c>
      <c r="F3310" s="170">
        <v>3.5129999999999999</v>
      </c>
      <c r="G3310" s="170">
        <v>3.5129999999999999</v>
      </c>
      <c r="I3310">
        <v>66.650000000000006</v>
      </c>
      <c r="J3310">
        <v>3310</v>
      </c>
    </row>
    <row r="3311" spans="1:10">
      <c r="A3311" s="120">
        <v>41662</v>
      </c>
      <c r="B3311">
        <v>6.3</v>
      </c>
      <c r="C3311">
        <v>77.39</v>
      </c>
      <c r="D3311" s="170">
        <v>0.1963</v>
      </c>
      <c r="E3311" s="170">
        <v>0.1963</v>
      </c>
      <c r="F3311" s="170">
        <v>3.1829999999999998</v>
      </c>
      <c r="G3311" s="170">
        <v>3.1829999999999998</v>
      </c>
      <c r="I3311">
        <v>67.08</v>
      </c>
      <c r="J3311">
        <v>3311</v>
      </c>
    </row>
    <row r="3312" spans="1:10">
      <c r="A3312" s="120">
        <v>41663</v>
      </c>
      <c r="B3312">
        <v>6.3</v>
      </c>
      <c r="C3312">
        <v>76.63</v>
      </c>
      <c r="D3312" s="170">
        <v>0.2417</v>
      </c>
      <c r="E3312" s="170">
        <v>0.2417</v>
      </c>
      <c r="F3312" s="170">
        <v>3.1349999999999998</v>
      </c>
      <c r="G3312" s="170">
        <v>3.1349999999999998</v>
      </c>
      <c r="I3312">
        <v>67.459999999999994</v>
      </c>
      <c r="J3312">
        <v>3312</v>
      </c>
    </row>
    <row r="3313" spans="1:10">
      <c r="A3313" s="120">
        <v>41664</v>
      </c>
      <c r="B3313">
        <v>6.3</v>
      </c>
      <c r="C3313">
        <v>76.63</v>
      </c>
      <c r="D3313" s="170">
        <v>0.2417</v>
      </c>
      <c r="E3313" s="170">
        <v>0.2417</v>
      </c>
      <c r="F3313" s="170">
        <v>3.1349999999999998</v>
      </c>
      <c r="G3313" s="170">
        <v>3.1349999999999998</v>
      </c>
      <c r="I3313">
        <v>67.930000000000007</v>
      </c>
      <c r="J3313">
        <v>3313</v>
      </c>
    </row>
    <row r="3314" spans="1:10">
      <c r="A3314" s="120">
        <v>41665</v>
      </c>
      <c r="B3314">
        <v>6.3</v>
      </c>
      <c r="C3314">
        <v>76.63</v>
      </c>
      <c r="D3314" s="170">
        <v>0.2417</v>
      </c>
      <c r="E3314" s="170">
        <v>0.2417</v>
      </c>
      <c r="G3314" s="170">
        <v>3.1349999999999998</v>
      </c>
      <c r="I3314">
        <v>68.400000000000006</v>
      </c>
      <c r="J3314">
        <v>3314</v>
      </c>
    </row>
    <row r="3315" spans="1:10">
      <c r="A3315" s="120">
        <v>41666</v>
      </c>
      <c r="B3315">
        <v>6.3</v>
      </c>
      <c r="C3315">
        <v>76.59</v>
      </c>
      <c r="D3315" s="170">
        <v>0.24390000000000001</v>
      </c>
      <c r="E3315" s="170">
        <v>0.24390000000000001</v>
      </c>
      <c r="G3315" s="170">
        <v>3.11</v>
      </c>
      <c r="I3315">
        <v>68.88</v>
      </c>
      <c r="J3315">
        <v>3315</v>
      </c>
    </row>
    <row r="3316" spans="1:10">
      <c r="A3316" s="120">
        <v>41667</v>
      </c>
      <c r="B3316">
        <v>6.3</v>
      </c>
      <c r="C3316">
        <v>76.17</v>
      </c>
      <c r="D3316" s="170">
        <v>0.23710000000000001</v>
      </c>
      <c r="E3316" s="170">
        <v>0.23710000000000001</v>
      </c>
      <c r="F3316" s="170">
        <v>3.11</v>
      </c>
      <c r="G3316" s="170">
        <v>3.11</v>
      </c>
      <c r="I3316">
        <v>69.34</v>
      </c>
      <c r="J3316">
        <v>3316</v>
      </c>
    </row>
    <row r="3317" spans="1:10">
      <c r="A3317" s="120">
        <v>41668</v>
      </c>
      <c r="B3317">
        <v>6.3</v>
      </c>
      <c r="C3317">
        <v>79.72</v>
      </c>
      <c r="D3317" s="170">
        <v>0.2407</v>
      </c>
      <c r="E3317" s="170">
        <v>0.2407</v>
      </c>
      <c r="F3317" s="170">
        <v>3.31</v>
      </c>
      <c r="G3317" s="170">
        <v>3.31</v>
      </c>
      <c r="I3317">
        <v>69.92</v>
      </c>
      <c r="J3317">
        <v>3317</v>
      </c>
    </row>
    <row r="3318" spans="1:10">
      <c r="A3318" s="120">
        <v>41669</v>
      </c>
      <c r="B3318">
        <v>6.3</v>
      </c>
      <c r="C3318">
        <v>79.72</v>
      </c>
      <c r="D3318" s="170">
        <v>0.2407</v>
      </c>
      <c r="E3318" s="170">
        <v>0.2407</v>
      </c>
      <c r="F3318" s="170">
        <v>3.3090000000000002</v>
      </c>
      <c r="G3318" s="170">
        <v>3.3090000000000002</v>
      </c>
      <c r="I3318">
        <v>70.41</v>
      </c>
      <c r="J3318">
        <v>3318</v>
      </c>
    </row>
    <row r="3319" spans="1:10">
      <c r="A3319" s="120">
        <v>41670</v>
      </c>
      <c r="B3319">
        <v>6.3</v>
      </c>
      <c r="C3319">
        <v>79.819999999999993</v>
      </c>
      <c r="D3319" s="170">
        <v>0.24229999999999999</v>
      </c>
      <c r="E3319" s="170">
        <v>0.24229999999999999</v>
      </c>
      <c r="F3319" s="170">
        <v>3.3149999999999999</v>
      </c>
      <c r="G3319" s="170">
        <v>3.3149999999999999</v>
      </c>
      <c r="H3319" s="170">
        <v>0.5625</v>
      </c>
      <c r="I3319">
        <v>70.900000000000006</v>
      </c>
      <c r="J3319">
        <v>3319</v>
      </c>
    </row>
    <row r="3320" spans="1:10">
      <c r="A3320" s="120">
        <v>41671</v>
      </c>
      <c r="B3320">
        <v>6.3</v>
      </c>
      <c r="C3320">
        <v>79.819999999999993</v>
      </c>
      <c r="D3320" s="170">
        <v>0.24229999999999999</v>
      </c>
      <c r="E3320" s="170">
        <v>0.24229999999999999</v>
      </c>
      <c r="F3320" s="170">
        <v>3.3119999999999998</v>
      </c>
      <c r="G3320" s="170">
        <v>3.3119999999999998</v>
      </c>
      <c r="I3320">
        <v>71.400000000000006</v>
      </c>
      <c r="J3320">
        <v>3320</v>
      </c>
    </row>
    <row r="3321" spans="1:10">
      <c r="A3321" s="120">
        <v>41672</v>
      </c>
      <c r="B3321">
        <v>6.3</v>
      </c>
      <c r="C3321">
        <v>79.599999999999994</v>
      </c>
      <c r="D3321" s="170">
        <v>0.23599999999999999</v>
      </c>
      <c r="E3321" s="170">
        <v>0.23599999999999999</v>
      </c>
      <c r="G3321" s="170">
        <v>3.3119999999999998</v>
      </c>
      <c r="I3321">
        <v>71.89</v>
      </c>
      <c r="J3321">
        <v>3321</v>
      </c>
    </row>
    <row r="3322" spans="1:10">
      <c r="A3322" s="120">
        <v>41673</v>
      </c>
      <c r="B3322">
        <v>6.3</v>
      </c>
      <c r="C3322">
        <v>81.459999999999994</v>
      </c>
      <c r="D3322" s="170">
        <v>0.26579999999999998</v>
      </c>
      <c r="E3322" s="170">
        <v>0.26579999999999998</v>
      </c>
      <c r="G3322" s="170">
        <v>3.38</v>
      </c>
      <c r="I3322">
        <v>72.430000000000007</v>
      </c>
      <c r="J3322">
        <v>3322</v>
      </c>
    </row>
    <row r="3323" spans="1:10">
      <c r="A3323" s="120">
        <v>41674</v>
      </c>
      <c r="B3323">
        <v>6.3</v>
      </c>
      <c r="C3323">
        <v>81.59</v>
      </c>
      <c r="D3323" s="170">
        <v>0.26690000000000003</v>
      </c>
      <c r="E3323" s="170">
        <v>0.26690000000000003</v>
      </c>
      <c r="F3323" s="170">
        <v>3.38</v>
      </c>
      <c r="G3323" s="170">
        <v>3.38</v>
      </c>
      <c r="I3323">
        <v>72.98</v>
      </c>
      <c r="J3323">
        <v>3323</v>
      </c>
    </row>
    <row r="3324" spans="1:10">
      <c r="A3324" s="120">
        <v>41675</v>
      </c>
      <c r="B3324">
        <v>6.3</v>
      </c>
      <c r="C3324">
        <v>81.59</v>
      </c>
      <c r="D3324" s="170">
        <v>0.28539999999999999</v>
      </c>
      <c r="E3324" s="170">
        <v>0.28539999999999999</v>
      </c>
      <c r="F3324" s="170">
        <v>3.383</v>
      </c>
      <c r="G3324" s="170">
        <v>3.383</v>
      </c>
      <c r="I3324">
        <v>73.52</v>
      </c>
      <c r="J3324">
        <v>3324</v>
      </c>
    </row>
    <row r="3325" spans="1:10">
      <c r="A3325" s="120">
        <v>41676</v>
      </c>
      <c r="B3325">
        <v>6.3</v>
      </c>
      <c r="C3325">
        <v>80.400000000000006</v>
      </c>
      <c r="D3325" s="170">
        <v>0.2666</v>
      </c>
      <c r="E3325" s="170">
        <v>0.2666</v>
      </c>
      <c r="F3325" s="170">
        <v>3.3140000000000001</v>
      </c>
      <c r="G3325" s="170">
        <v>3.3140000000000001</v>
      </c>
      <c r="I3325">
        <v>74.06</v>
      </c>
      <c r="J3325">
        <v>3325</v>
      </c>
    </row>
    <row r="3326" spans="1:10">
      <c r="A3326" s="120">
        <v>41677</v>
      </c>
      <c r="B3326">
        <v>6.3</v>
      </c>
      <c r="C3326">
        <v>81.19</v>
      </c>
      <c r="D3326" s="170">
        <v>0.27910000000000001</v>
      </c>
      <c r="E3326" s="170">
        <v>0.27910000000000001</v>
      </c>
      <c r="F3326" s="170">
        <v>3.077</v>
      </c>
      <c r="G3326" s="170">
        <v>3.077</v>
      </c>
      <c r="I3326">
        <v>74.63</v>
      </c>
      <c r="J3326">
        <v>3326</v>
      </c>
    </row>
    <row r="3327" spans="1:10">
      <c r="A3327" s="120">
        <v>41678</v>
      </c>
      <c r="B3327">
        <v>6.3</v>
      </c>
      <c r="C3327">
        <v>81.19</v>
      </c>
      <c r="D3327" s="170">
        <v>0.22670000000000001</v>
      </c>
      <c r="E3327" s="170">
        <v>0.22670000000000001</v>
      </c>
      <c r="F3327" s="170">
        <v>3.0830000000000002</v>
      </c>
      <c r="G3327" s="170">
        <v>3.0830000000000002</v>
      </c>
      <c r="I3327">
        <v>75.19</v>
      </c>
      <c r="J3327">
        <v>3327</v>
      </c>
    </row>
    <row r="3328" spans="1:10">
      <c r="A3328" s="120">
        <v>41679</v>
      </c>
      <c r="B3328">
        <v>6.3</v>
      </c>
      <c r="C3328">
        <v>81.48</v>
      </c>
      <c r="D3328" s="170">
        <v>0.23480000000000001</v>
      </c>
      <c r="E3328" s="170">
        <v>0.23480000000000001</v>
      </c>
      <c r="G3328" s="170">
        <v>3.0830000000000002</v>
      </c>
      <c r="I3328">
        <v>75.67</v>
      </c>
      <c r="J3328">
        <v>3328</v>
      </c>
    </row>
    <row r="3329" spans="1:10">
      <c r="A3329" s="120">
        <v>41680</v>
      </c>
      <c r="B3329">
        <v>6.3</v>
      </c>
      <c r="C3329">
        <v>81.48</v>
      </c>
      <c r="D3329" s="170">
        <v>0.26579999999999998</v>
      </c>
      <c r="E3329" s="170">
        <v>0.26579999999999998</v>
      </c>
      <c r="G3329" s="170">
        <v>2.8769999999999998</v>
      </c>
      <c r="I3329">
        <v>76.17</v>
      </c>
      <c r="J3329">
        <v>3329</v>
      </c>
    </row>
    <row r="3330" spans="1:10">
      <c r="A3330" s="120">
        <v>41681</v>
      </c>
      <c r="B3330">
        <v>6.3</v>
      </c>
      <c r="C3330">
        <v>84.52</v>
      </c>
      <c r="D3330" s="170">
        <v>0.28339999999999999</v>
      </c>
      <c r="E3330" s="170">
        <v>0.28339999999999999</v>
      </c>
      <c r="F3330" s="170">
        <v>2.8769999999999998</v>
      </c>
      <c r="G3330" s="170">
        <v>2.8769999999999998</v>
      </c>
      <c r="I3330">
        <v>76.81</v>
      </c>
      <c r="J3330">
        <v>3330</v>
      </c>
    </row>
    <row r="3331" spans="1:10">
      <c r="A3331" s="120">
        <v>41682</v>
      </c>
      <c r="B3331">
        <v>6.3</v>
      </c>
      <c r="C3331">
        <v>84.52</v>
      </c>
      <c r="D3331" s="170">
        <v>0.313</v>
      </c>
      <c r="E3331" s="170">
        <v>0.313</v>
      </c>
      <c r="F3331" s="170">
        <v>2.88</v>
      </c>
      <c r="G3331" s="170">
        <v>2.88</v>
      </c>
      <c r="I3331">
        <v>77.400000000000006</v>
      </c>
      <c r="J3331">
        <v>3331</v>
      </c>
    </row>
    <row r="3332" spans="1:10">
      <c r="A3332" s="120">
        <v>41683</v>
      </c>
      <c r="B3332">
        <v>6.3</v>
      </c>
      <c r="C3332">
        <v>87.12</v>
      </c>
      <c r="D3332" s="170">
        <v>0.31240000000000001</v>
      </c>
      <c r="E3332" s="170">
        <v>0.31240000000000001</v>
      </c>
      <c r="F3332" s="170">
        <v>3.0139999999999998</v>
      </c>
      <c r="G3332" s="170">
        <v>3.0139999999999998</v>
      </c>
      <c r="I3332">
        <v>78.13</v>
      </c>
      <c r="J3332">
        <v>3332</v>
      </c>
    </row>
    <row r="3333" spans="1:10">
      <c r="A3333" s="120">
        <v>41684</v>
      </c>
      <c r="B3333">
        <v>6.3</v>
      </c>
      <c r="C3333">
        <v>86.61</v>
      </c>
      <c r="D3333" s="170">
        <v>0.28270000000000001</v>
      </c>
      <c r="E3333" s="170">
        <v>0.28270000000000001</v>
      </c>
      <c r="F3333" s="170">
        <v>3.0270000000000001</v>
      </c>
      <c r="G3333" s="170">
        <v>3.0270000000000001</v>
      </c>
      <c r="I3333">
        <v>78.77</v>
      </c>
      <c r="J3333">
        <v>3333</v>
      </c>
    </row>
    <row r="3334" spans="1:10">
      <c r="A3334" s="120">
        <v>41685</v>
      </c>
      <c r="B3334">
        <v>6.3</v>
      </c>
      <c r="C3334">
        <v>86.61</v>
      </c>
      <c r="D3334" s="170">
        <v>0.16339999999999999</v>
      </c>
      <c r="E3334" s="170">
        <v>0.16339999999999999</v>
      </c>
      <c r="F3334" s="170">
        <v>3.0190000000000001</v>
      </c>
      <c r="G3334" s="170">
        <v>3.0190000000000001</v>
      </c>
      <c r="I3334">
        <v>79.38</v>
      </c>
      <c r="J3334">
        <v>3334</v>
      </c>
    </row>
    <row r="3335" spans="1:10">
      <c r="A3335" s="120">
        <v>41686</v>
      </c>
      <c r="B3335">
        <v>6.3</v>
      </c>
      <c r="C3335">
        <v>86.61</v>
      </c>
      <c r="D3335" s="170">
        <v>0.17130000000000001</v>
      </c>
      <c r="E3335" s="170">
        <v>0.17130000000000001</v>
      </c>
      <c r="G3335" s="170">
        <v>3.0190000000000001</v>
      </c>
      <c r="I3335">
        <v>79.77</v>
      </c>
      <c r="J3335">
        <v>3335</v>
      </c>
    </row>
    <row r="3336" spans="1:10">
      <c r="A3336" s="120">
        <v>41687</v>
      </c>
      <c r="B3336">
        <v>6.3</v>
      </c>
      <c r="C3336">
        <v>86.61</v>
      </c>
      <c r="D3336" s="170">
        <v>0.17130000000000001</v>
      </c>
      <c r="E3336" s="170">
        <v>0.17130000000000001</v>
      </c>
      <c r="G3336" s="170">
        <v>3.1019999999999999</v>
      </c>
      <c r="I3336">
        <v>80.16</v>
      </c>
      <c r="J3336">
        <v>3336</v>
      </c>
    </row>
    <row r="3337" spans="1:10">
      <c r="A3337" s="120">
        <v>41688</v>
      </c>
      <c r="B3337">
        <v>6.3</v>
      </c>
      <c r="C3337">
        <v>87.21</v>
      </c>
      <c r="D3337" s="170">
        <v>0.19550000000000001</v>
      </c>
      <c r="E3337" s="170">
        <v>0.19550000000000001</v>
      </c>
      <c r="F3337" s="170">
        <v>3.1019999999999999</v>
      </c>
      <c r="G3337" s="170">
        <v>3.1019999999999999</v>
      </c>
      <c r="I3337">
        <v>80.569999999999993</v>
      </c>
      <c r="J3337">
        <v>3337</v>
      </c>
    </row>
    <row r="3338" spans="1:10">
      <c r="A3338" s="120">
        <v>41689</v>
      </c>
      <c r="B3338">
        <v>6.3</v>
      </c>
      <c r="C3338">
        <v>87.06</v>
      </c>
      <c r="D3338" s="170">
        <v>0.19339999999999999</v>
      </c>
      <c r="E3338" s="170">
        <v>0.19339999999999999</v>
      </c>
      <c r="F3338" s="170">
        <v>3.28</v>
      </c>
      <c r="G3338" s="170">
        <v>3.28</v>
      </c>
      <c r="I3338">
        <v>81.010000000000005</v>
      </c>
      <c r="J3338">
        <v>3338</v>
      </c>
    </row>
    <row r="3339" spans="1:10">
      <c r="A3339" s="120">
        <v>41690</v>
      </c>
      <c r="B3339">
        <v>6.3</v>
      </c>
      <c r="C3339">
        <v>88.88</v>
      </c>
      <c r="D3339" s="170">
        <v>0.2185</v>
      </c>
      <c r="E3339" s="170">
        <v>0.2185</v>
      </c>
      <c r="F3339" s="170">
        <v>3.2290000000000001</v>
      </c>
      <c r="G3339" s="170">
        <v>3.2290000000000001</v>
      </c>
      <c r="I3339">
        <v>81.510000000000005</v>
      </c>
      <c r="J3339">
        <v>3339</v>
      </c>
    </row>
    <row r="3340" spans="1:10">
      <c r="A3340" s="120">
        <v>41691</v>
      </c>
      <c r="B3340">
        <v>6.3</v>
      </c>
      <c r="C3340">
        <v>88.88</v>
      </c>
      <c r="D3340" s="170">
        <v>0.1389</v>
      </c>
      <c r="E3340" s="170">
        <v>0.1389</v>
      </c>
      <c r="F3340" s="170">
        <v>3.161</v>
      </c>
      <c r="G3340" s="170">
        <v>3.161</v>
      </c>
      <c r="I3340">
        <v>82.01</v>
      </c>
      <c r="J3340">
        <v>3340</v>
      </c>
    </row>
    <row r="3341" spans="1:10">
      <c r="A3341" s="120">
        <v>41692</v>
      </c>
      <c r="B3341">
        <v>6.3</v>
      </c>
      <c r="C3341">
        <v>88.88</v>
      </c>
      <c r="D3341" s="170">
        <v>0.15590000000000001</v>
      </c>
      <c r="E3341" s="170">
        <v>0.15590000000000001</v>
      </c>
      <c r="F3341" s="170">
        <v>3.15</v>
      </c>
      <c r="G3341" s="170">
        <v>3.15</v>
      </c>
      <c r="I3341">
        <v>82.34</v>
      </c>
      <c r="J3341">
        <v>3341</v>
      </c>
    </row>
    <row r="3342" spans="1:10">
      <c r="A3342" s="120">
        <v>41693</v>
      </c>
      <c r="B3342">
        <v>6.3</v>
      </c>
      <c r="C3342">
        <v>88.88</v>
      </c>
      <c r="D3342" s="170">
        <v>0.1673</v>
      </c>
      <c r="E3342" s="170">
        <v>0.1673</v>
      </c>
      <c r="G3342" s="170">
        <v>3.15</v>
      </c>
      <c r="I3342">
        <v>82.71</v>
      </c>
      <c r="J3342">
        <v>3342</v>
      </c>
    </row>
    <row r="3343" spans="1:10">
      <c r="A3343" s="120">
        <v>41694</v>
      </c>
      <c r="B3343">
        <v>6.3</v>
      </c>
      <c r="C3343">
        <v>86.59</v>
      </c>
      <c r="D3343" s="170">
        <v>0.13730000000000001</v>
      </c>
      <c r="E3343" s="170">
        <v>0.13730000000000001</v>
      </c>
      <c r="G3343" s="170">
        <v>3.077</v>
      </c>
      <c r="I3343">
        <v>83.03</v>
      </c>
      <c r="J3343">
        <v>3343</v>
      </c>
    </row>
    <row r="3344" spans="1:10">
      <c r="A3344" s="120">
        <v>41695</v>
      </c>
      <c r="B3344">
        <v>6.3</v>
      </c>
      <c r="C3344">
        <v>87.71</v>
      </c>
      <c r="D3344" s="170">
        <v>0.152</v>
      </c>
      <c r="E3344" s="170">
        <v>0.152</v>
      </c>
      <c r="F3344" s="170">
        <v>3.077</v>
      </c>
      <c r="G3344" s="170">
        <v>3.077</v>
      </c>
      <c r="I3344">
        <v>83.39</v>
      </c>
      <c r="J3344">
        <v>3344</v>
      </c>
    </row>
    <row r="3345" spans="1:10">
      <c r="A3345" s="120">
        <v>41696</v>
      </c>
      <c r="B3345">
        <v>6.3</v>
      </c>
      <c r="C3345">
        <v>86.59</v>
      </c>
      <c r="D3345" s="170">
        <v>0.13780000000000001</v>
      </c>
      <c r="E3345" s="170">
        <v>0.13780000000000001</v>
      </c>
      <c r="F3345" s="170">
        <v>3.0030000000000001</v>
      </c>
      <c r="G3345" s="170">
        <v>3.0030000000000001</v>
      </c>
      <c r="I3345">
        <v>83.71</v>
      </c>
      <c r="J3345">
        <v>3345</v>
      </c>
    </row>
    <row r="3346" spans="1:10">
      <c r="A3346" s="120">
        <v>41697</v>
      </c>
      <c r="B3346">
        <v>6.3</v>
      </c>
      <c r="C3346">
        <v>89.48</v>
      </c>
      <c r="D3346" s="170">
        <v>0.18229999999999999</v>
      </c>
      <c r="E3346" s="170">
        <v>0.18229999999999999</v>
      </c>
      <c r="F3346" s="170">
        <v>3.0070000000000001</v>
      </c>
      <c r="G3346" s="170">
        <v>3.0070000000000001</v>
      </c>
      <c r="I3346">
        <v>84.13</v>
      </c>
      <c r="J3346">
        <v>3346</v>
      </c>
    </row>
    <row r="3347" spans="1:10">
      <c r="A3347" s="120">
        <v>41698</v>
      </c>
      <c r="B3347">
        <v>6.3</v>
      </c>
      <c r="C3347">
        <v>89.48</v>
      </c>
      <c r="D3347" s="170">
        <v>0.12970000000000001</v>
      </c>
      <c r="E3347" s="170">
        <v>0.12970000000000001</v>
      </c>
      <c r="F3347" s="170">
        <v>3.0070000000000001</v>
      </c>
      <c r="G3347" s="170">
        <v>3.0070000000000001</v>
      </c>
      <c r="H3347" s="170">
        <v>0.57350000000000001</v>
      </c>
      <c r="I3347">
        <v>84.56</v>
      </c>
      <c r="J3347">
        <v>3347</v>
      </c>
    </row>
    <row r="3348" spans="1:10">
      <c r="A3348" s="120">
        <v>41699</v>
      </c>
      <c r="B3348">
        <v>6.3</v>
      </c>
      <c r="C3348">
        <v>89.48</v>
      </c>
      <c r="D3348" s="170">
        <v>0.12970000000000001</v>
      </c>
      <c r="E3348" s="170">
        <v>0.12970000000000001</v>
      </c>
      <c r="F3348" s="170">
        <v>2.9980000000000002</v>
      </c>
      <c r="G3348" s="170">
        <v>2.9980000000000002</v>
      </c>
      <c r="I3348">
        <v>84.87</v>
      </c>
      <c r="J3348">
        <v>3348</v>
      </c>
    </row>
    <row r="3349" spans="1:10">
      <c r="A3349" s="120">
        <v>41700</v>
      </c>
      <c r="B3349">
        <v>6.3</v>
      </c>
      <c r="C3349">
        <v>89.48</v>
      </c>
      <c r="D3349" s="170">
        <v>0.12820000000000001</v>
      </c>
      <c r="E3349" s="170">
        <v>0.12820000000000001</v>
      </c>
      <c r="G3349" s="170">
        <v>2.9980000000000002</v>
      </c>
      <c r="I3349">
        <v>85.19</v>
      </c>
      <c r="J3349">
        <v>3349</v>
      </c>
    </row>
    <row r="3350" spans="1:10">
      <c r="A3350" s="120">
        <v>41701</v>
      </c>
      <c r="B3350">
        <v>6.3</v>
      </c>
      <c r="C3350">
        <v>89.48</v>
      </c>
      <c r="D3350" s="170">
        <v>0.12820000000000001</v>
      </c>
      <c r="E3350" s="170">
        <v>0.12820000000000001</v>
      </c>
      <c r="G3350" s="170">
        <v>2.5419999999999998</v>
      </c>
      <c r="I3350">
        <v>85.5</v>
      </c>
      <c r="J3350">
        <v>3350</v>
      </c>
    </row>
    <row r="3351" spans="1:10">
      <c r="A3351" s="120">
        <v>41702</v>
      </c>
      <c r="B3351">
        <v>6.3</v>
      </c>
      <c r="C3351">
        <v>79.13</v>
      </c>
      <c r="D3351" s="170">
        <v>5.0000000000000001E-4</v>
      </c>
      <c r="E3351" s="170">
        <v>5.0000000000000001E-4</v>
      </c>
      <c r="F3351" s="170">
        <v>2.5419999999999998</v>
      </c>
      <c r="G3351" s="170">
        <v>2.5419999999999998</v>
      </c>
      <c r="I3351">
        <v>85.48</v>
      </c>
      <c r="J3351">
        <v>3351</v>
      </c>
    </row>
    <row r="3352" spans="1:10">
      <c r="A3352" s="120">
        <v>41703</v>
      </c>
      <c r="B3352">
        <v>6.3</v>
      </c>
      <c r="C3352">
        <v>79.13</v>
      </c>
      <c r="D3352" s="170">
        <v>-2.23E-2</v>
      </c>
      <c r="E3352" s="170">
        <v>-2.23E-2</v>
      </c>
      <c r="F3352" s="170">
        <v>2.5489999999999999</v>
      </c>
      <c r="G3352" s="170">
        <v>2.5489999999999999</v>
      </c>
      <c r="I3352">
        <v>85.46</v>
      </c>
      <c r="J3352">
        <v>3352</v>
      </c>
    </row>
    <row r="3353" spans="1:10">
      <c r="A3353" s="120">
        <v>41704</v>
      </c>
      <c r="B3353">
        <v>6.3</v>
      </c>
      <c r="C3353">
        <v>79.13</v>
      </c>
      <c r="D3353" s="170">
        <v>-2.3900000000000001E-2</v>
      </c>
      <c r="E3353" s="170">
        <v>-2.3900000000000001E-2</v>
      </c>
      <c r="F3353" s="170">
        <v>2.3279999999999998</v>
      </c>
      <c r="G3353" s="170">
        <v>2.3279999999999998</v>
      </c>
      <c r="I3353">
        <v>85.39</v>
      </c>
      <c r="J3353">
        <v>3353</v>
      </c>
    </row>
    <row r="3354" spans="1:10">
      <c r="A3354" s="120">
        <v>41705</v>
      </c>
      <c r="B3354">
        <v>6.3</v>
      </c>
      <c r="C3354">
        <v>79.13</v>
      </c>
      <c r="D3354" s="170">
        <v>-2.3900000000000001E-2</v>
      </c>
      <c r="E3354" s="170">
        <v>-2.3900000000000001E-2</v>
      </c>
      <c r="F3354" s="170">
        <v>2.3220000000000001</v>
      </c>
      <c r="G3354" s="170">
        <v>2.3220000000000001</v>
      </c>
      <c r="I3354">
        <v>85.31</v>
      </c>
      <c r="J3354">
        <v>3354</v>
      </c>
    </row>
    <row r="3355" spans="1:10">
      <c r="A3355" s="120">
        <v>41706</v>
      </c>
      <c r="B3355">
        <v>6.3</v>
      </c>
      <c r="C3355">
        <v>79.13</v>
      </c>
      <c r="D3355" s="170">
        <v>-9.4999999999999998E-3</v>
      </c>
      <c r="E3355" s="170">
        <v>-9.4999999999999998E-3</v>
      </c>
      <c r="F3355" s="170">
        <v>2.323</v>
      </c>
      <c r="G3355" s="170">
        <v>2.323</v>
      </c>
      <c r="I3355">
        <v>85.23</v>
      </c>
      <c r="J3355">
        <v>3355</v>
      </c>
    </row>
    <row r="3356" spans="1:10">
      <c r="A3356" s="120">
        <v>41707</v>
      </c>
      <c r="B3356">
        <v>6.3</v>
      </c>
      <c r="C3356">
        <v>79.13</v>
      </c>
      <c r="D3356" s="170">
        <v>-1.9099999999999999E-2</v>
      </c>
      <c r="E3356" s="170">
        <v>-1.9099999999999999E-2</v>
      </c>
      <c r="F3356" s="170">
        <v>2.3290000000000002</v>
      </c>
      <c r="G3356" s="170">
        <v>2.3290000000000002</v>
      </c>
      <c r="I3356">
        <v>85.19</v>
      </c>
      <c r="J3356">
        <v>3356</v>
      </c>
    </row>
    <row r="3357" spans="1:10">
      <c r="A3357" s="120">
        <v>41708</v>
      </c>
      <c r="B3357">
        <v>6.3</v>
      </c>
      <c r="C3357">
        <v>79.13</v>
      </c>
      <c r="D3357" s="170">
        <v>-1.9099999999999999E-2</v>
      </c>
      <c r="E3357" s="170">
        <v>-1.9099999999999999E-2</v>
      </c>
      <c r="F3357" s="170">
        <v>2.3340000000000001</v>
      </c>
      <c r="G3357" s="170">
        <v>2.3340000000000001</v>
      </c>
      <c r="I3357">
        <v>85.12</v>
      </c>
      <c r="J3357">
        <v>3357</v>
      </c>
    </row>
    <row r="3358" spans="1:10">
      <c r="A3358" s="120">
        <v>41709</v>
      </c>
      <c r="B3358">
        <v>6.3</v>
      </c>
      <c r="C3358">
        <v>81.12</v>
      </c>
      <c r="D3358" s="170">
        <v>2E-3</v>
      </c>
      <c r="E3358" s="170">
        <v>2E-3</v>
      </c>
      <c r="F3358" s="170">
        <v>2.645</v>
      </c>
      <c r="G3358" s="170">
        <v>2.645</v>
      </c>
      <c r="I3358">
        <v>85.12</v>
      </c>
      <c r="J3358">
        <v>3358</v>
      </c>
    </row>
    <row r="3359" spans="1:10">
      <c r="A3359" s="120">
        <v>41710</v>
      </c>
      <c r="B3359">
        <v>6.3</v>
      </c>
      <c r="C3359">
        <v>78.44</v>
      </c>
      <c r="D3359" s="170">
        <v>-3.1099999999999999E-2</v>
      </c>
      <c r="E3359" s="170">
        <v>-3.1099999999999999E-2</v>
      </c>
      <c r="F3359" s="170">
        <v>2.528</v>
      </c>
      <c r="G3359" s="170">
        <v>2.528</v>
      </c>
      <c r="I3359">
        <v>85.02</v>
      </c>
      <c r="J3359">
        <v>3359</v>
      </c>
    </row>
    <row r="3360" spans="1:10">
      <c r="A3360" s="120">
        <v>41711</v>
      </c>
      <c r="B3360">
        <v>6.3</v>
      </c>
      <c r="C3360">
        <v>78.44</v>
      </c>
      <c r="D3360" s="170">
        <v>-6.6000000000000003E-2</v>
      </c>
      <c r="E3360" s="170">
        <v>-6.6000000000000003E-2</v>
      </c>
      <c r="F3360" s="170">
        <v>2.5499999999999998</v>
      </c>
      <c r="G3360" s="170">
        <v>2.5499999999999998</v>
      </c>
      <c r="I3360">
        <v>84.92</v>
      </c>
      <c r="J3360">
        <v>3360</v>
      </c>
    </row>
    <row r="3361" spans="1:10">
      <c r="A3361" s="120">
        <v>41712</v>
      </c>
      <c r="B3361">
        <v>6.3</v>
      </c>
      <c r="C3361">
        <v>78.44</v>
      </c>
      <c r="D3361" s="170">
        <v>-6.6000000000000003E-2</v>
      </c>
      <c r="E3361" s="170">
        <v>-6.6000000000000003E-2</v>
      </c>
      <c r="F3361" s="170">
        <v>2.476</v>
      </c>
      <c r="G3361" s="170">
        <v>2.476</v>
      </c>
      <c r="I3361">
        <v>84.73</v>
      </c>
      <c r="J3361">
        <v>3361</v>
      </c>
    </row>
    <row r="3362" spans="1:10">
      <c r="A3362" s="120">
        <v>41713</v>
      </c>
      <c r="B3362">
        <v>6.3</v>
      </c>
      <c r="C3362">
        <v>78.44</v>
      </c>
      <c r="D3362" s="170">
        <v>-9.3799999999999994E-2</v>
      </c>
      <c r="E3362" s="170">
        <v>-9.3799999999999994E-2</v>
      </c>
      <c r="F3362" s="170">
        <v>2.3940000000000001</v>
      </c>
      <c r="G3362" s="170">
        <v>2.3940000000000001</v>
      </c>
      <c r="I3362">
        <v>84.53</v>
      </c>
      <c r="J3362">
        <v>3362</v>
      </c>
    </row>
    <row r="3363" spans="1:10">
      <c r="A3363" s="120">
        <v>41714</v>
      </c>
      <c r="B3363">
        <v>6.3</v>
      </c>
      <c r="C3363">
        <v>78.44</v>
      </c>
      <c r="D3363" s="170">
        <v>-8.8499999999999995E-2</v>
      </c>
      <c r="E3363" s="170">
        <v>-8.8499999999999995E-2</v>
      </c>
      <c r="F3363" s="170">
        <v>2.3980000000000001</v>
      </c>
      <c r="G3363" s="170">
        <v>2.3980000000000001</v>
      </c>
      <c r="I3363">
        <v>84.25</v>
      </c>
      <c r="J3363">
        <v>3363</v>
      </c>
    </row>
    <row r="3364" spans="1:10">
      <c r="A3364" s="120">
        <v>41715</v>
      </c>
      <c r="B3364">
        <v>6.3</v>
      </c>
      <c r="C3364">
        <v>78.44</v>
      </c>
      <c r="D3364" s="170">
        <v>-9.1300000000000006E-2</v>
      </c>
      <c r="E3364" s="170">
        <v>-9.1300000000000006E-2</v>
      </c>
      <c r="F3364" s="170">
        <v>2.4129999999999998</v>
      </c>
      <c r="G3364" s="170">
        <v>2.4129999999999998</v>
      </c>
      <c r="I3364">
        <v>83.99</v>
      </c>
      <c r="J3364">
        <v>3364</v>
      </c>
    </row>
    <row r="3365" spans="1:10">
      <c r="A3365" s="120">
        <v>41716</v>
      </c>
      <c r="B3365">
        <v>6.3</v>
      </c>
      <c r="C3365">
        <v>74.62</v>
      </c>
      <c r="D3365" s="170">
        <v>-0.1356</v>
      </c>
      <c r="E3365" s="170">
        <v>-0.1356</v>
      </c>
      <c r="F3365" s="170">
        <v>2.2349999999999999</v>
      </c>
      <c r="G3365" s="170">
        <v>2.2349999999999999</v>
      </c>
      <c r="I3365">
        <v>83.6</v>
      </c>
      <c r="J3365">
        <v>3365</v>
      </c>
    </row>
    <row r="3366" spans="1:10">
      <c r="A3366" s="120">
        <v>41717</v>
      </c>
      <c r="B3366">
        <v>6.3</v>
      </c>
      <c r="C3366">
        <v>71.63</v>
      </c>
      <c r="D3366" s="170">
        <v>-0.17019999999999999</v>
      </c>
      <c r="E3366" s="170">
        <v>-0.17019999999999999</v>
      </c>
      <c r="F3366" s="170">
        <v>2.0979999999999999</v>
      </c>
      <c r="G3366" s="170">
        <v>2.0979999999999999</v>
      </c>
      <c r="I3366">
        <v>83.12</v>
      </c>
      <c r="J3366">
        <v>3366</v>
      </c>
    </row>
    <row r="3367" spans="1:10">
      <c r="A3367" s="120">
        <v>41718</v>
      </c>
      <c r="B3367">
        <v>6.3</v>
      </c>
      <c r="C3367">
        <v>67.09</v>
      </c>
      <c r="D3367" s="170">
        <v>-0.22819999999999999</v>
      </c>
      <c r="E3367" s="170">
        <v>-0.22819999999999999</v>
      </c>
      <c r="F3367" s="170">
        <v>1.9319999999999999</v>
      </c>
      <c r="G3367" s="170">
        <v>1.9319999999999999</v>
      </c>
      <c r="I3367">
        <v>82.49</v>
      </c>
      <c r="J3367">
        <v>3367</v>
      </c>
    </row>
    <row r="3368" spans="1:10">
      <c r="A3368" s="120">
        <v>41719</v>
      </c>
      <c r="B3368">
        <v>6.3</v>
      </c>
      <c r="C3368">
        <v>62.58</v>
      </c>
      <c r="D3368" s="170">
        <v>-0.27879999999999999</v>
      </c>
      <c r="E3368" s="170">
        <v>-0.27879999999999999</v>
      </c>
      <c r="F3368" s="170">
        <v>1.722</v>
      </c>
      <c r="G3368" s="170">
        <v>1.722</v>
      </c>
      <c r="I3368">
        <v>81.69</v>
      </c>
      <c r="J3368">
        <v>3368</v>
      </c>
    </row>
    <row r="3369" spans="1:10">
      <c r="A3369" s="120">
        <v>41720</v>
      </c>
      <c r="B3369">
        <v>6.3</v>
      </c>
      <c r="C3369">
        <v>62.58</v>
      </c>
      <c r="D3369" s="170">
        <v>-0.29360000000000003</v>
      </c>
      <c r="E3369" s="170">
        <v>-0.29360000000000003</v>
      </c>
      <c r="F3369" s="170">
        <v>1.7130000000000001</v>
      </c>
      <c r="G3369" s="170">
        <v>1.7130000000000001</v>
      </c>
      <c r="I3369">
        <v>80.900000000000006</v>
      </c>
      <c r="J3369">
        <v>3369</v>
      </c>
    </row>
    <row r="3370" spans="1:10">
      <c r="A3370" s="120">
        <v>41721</v>
      </c>
      <c r="B3370">
        <v>6.3</v>
      </c>
      <c r="C3370">
        <v>62.58</v>
      </c>
      <c r="D3370" s="170">
        <v>-0.29360000000000003</v>
      </c>
      <c r="E3370" s="170">
        <v>-0.29360000000000003</v>
      </c>
      <c r="F3370" s="170">
        <v>1.72</v>
      </c>
      <c r="G3370" s="170">
        <v>1.72</v>
      </c>
      <c r="I3370">
        <v>80.05</v>
      </c>
      <c r="J3370">
        <v>3370</v>
      </c>
    </row>
    <row r="3371" spans="1:10">
      <c r="A3371" s="120">
        <v>41722</v>
      </c>
      <c r="B3371">
        <v>6.3</v>
      </c>
      <c r="C3371">
        <v>56.61</v>
      </c>
      <c r="D3371" s="170">
        <v>-0.36099999999999999</v>
      </c>
      <c r="E3371" s="170">
        <v>-0.36099999999999999</v>
      </c>
      <c r="F3371" s="170">
        <v>1.4610000000000001</v>
      </c>
      <c r="G3371" s="170">
        <v>1.4610000000000001</v>
      </c>
      <c r="I3371">
        <v>79.010000000000005</v>
      </c>
      <c r="J3371">
        <v>3371</v>
      </c>
    </row>
    <row r="3372" spans="1:10">
      <c r="A3372" s="120">
        <v>41723</v>
      </c>
      <c r="B3372">
        <v>6.3</v>
      </c>
      <c r="C3372">
        <v>64.569999999999993</v>
      </c>
      <c r="D3372" s="170">
        <v>-0.27110000000000001</v>
      </c>
      <c r="E3372" s="170">
        <v>-0.27110000000000001</v>
      </c>
      <c r="F3372" s="170">
        <v>1.8029999999999999</v>
      </c>
      <c r="G3372" s="170">
        <v>1.8029999999999999</v>
      </c>
      <c r="I3372">
        <v>78.23</v>
      </c>
      <c r="J3372">
        <v>3372</v>
      </c>
    </row>
    <row r="3373" spans="1:10">
      <c r="A3373" s="120">
        <v>41724</v>
      </c>
      <c r="B3373">
        <v>6.3</v>
      </c>
      <c r="C3373">
        <v>64.569999999999993</v>
      </c>
      <c r="D3373" s="170">
        <v>-0.25180000000000002</v>
      </c>
      <c r="E3373" s="170">
        <v>-0.25180000000000002</v>
      </c>
      <c r="F3373" s="170">
        <v>1.794</v>
      </c>
      <c r="G3373" s="170">
        <v>1.794</v>
      </c>
      <c r="I3373">
        <v>77.44</v>
      </c>
      <c r="J3373">
        <v>3373</v>
      </c>
    </row>
    <row r="3374" spans="1:10">
      <c r="A3374" s="120">
        <v>41725</v>
      </c>
      <c r="B3374">
        <v>6.3</v>
      </c>
      <c r="C3374">
        <v>66.12</v>
      </c>
      <c r="D3374" s="170">
        <v>-0.2437</v>
      </c>
      <c r="E3374" s="170">
        <v>-0.2437</v>
      </c>
      <c r="F3374" s="170">
        <v>1.93</v>
      </c>
      <c r="G3374" s="170">
        <v>1.93</v>
      </c>
      <c r="I3374">
        <v>76.78</v>
      </c>
      <c r="J3374">
        <v>3374</v>
      </c>
    </row>
    <row r="3375" spans="1:10">
      <c r="A3375" s="120">
        <v>41726</v>
      </c>
      <c r="B3375">
        <v>6.3</v>
      </c>
      <c r="C3375">
        <v>65.319999999999993</v>
      </c>
      <c r="D3375" s="170">
        <v>-0.2432</v>
      </c>
      <c r="E3375" s="170">
        <v>-0.2432</v>
      </c>
      <c r="F3375" s="170">
        <v>1.9059999999999999</v>
      </c>
      <c r="G3375" s="170">
        <v>1.9059999999999999</v>
      </c>
      <c r="I3375">
        <v>76.06</v>
      </c>
      <c r="J3375">
        <v>3375</v>
      </c>
    </row>
    <row r="3376" spans="1:10">
      <c r="A3376" s="120">
        <v>41727</v>
      </c>
      <c r="B3376">
        <v>6.3</v>
      </c>
      <c r="C3376">
        <v>64.13</v>
      </c>
      <c r="D3376" s="170">
        <v>-0.28089999999999998</v>
      </c>
      <c r="E3376" s="170">
        <v>-0.28089999999999998</v>
      </c>
      <c r="F3376" s="170">
        <v>1.859</v>
      </c>
      <c r="G3376" s="170">
        <v>1.859</v>
      </c>
      <c r="I3376">
        <v>75.34</v>
      </c>
      <c r="J3376">
        <v>3376</v>
      </c>
    </row>
    <row r="3377" spans="1:10">
      <c r="A3377" s="120">
        <v>41728</v>
      </c>
      <c r="B3377">
        <v>6.3</v>
      </c>
      <c r="C3377">
        <v>64.13</v>
      </c>
      <c r="D3377" s="170">
        <v>-0.28089999999999998</v>
      </c>
      <c r="E3377" s="170">
        <v>-0.28089999999999998</v>
      </c>
      <c r="F3377" s="170">
        <v>1.861</v>
      </c>
      <c r="G3377" s="170">
        <v>1.861</v>
      </c>
      <c r="I3377">
        <v>74.52</v>
      </c>
      <c r="J3377">
        <v>3377</v>
      </c>
    </row>
    <row r="3378" spans="1:10">
      <c r="A3378" s="120">
        <v>41729</v>
      </c>
      <c r="B3378">
        <v>6.3</v>
      </c>
      <c r="C3378">
        <v>71.09</v>
      </c>
      <c r="D3378" s="170">
        <v>-0.2029</v>
      </c>
      <c r="E3378" s="170">
        <v>-0.2029</v>
      </c>
      <c r="F3378" s="170">
        <v>2.1680000000000001</v>
      </c>
      <c r="G3378" s="170">
        <v>2.1680000000000001</v>
      </c>
      <c r="H3378" s="170">
        <v>0.59340000000000004</v>
      </c>
      <c r="I3378">
        <v>73.930000000000007</v>
      </c>
      <c r="J3378">
        <v>3378</v>
      </c>
    </row>
    <row r="3379" spans="1:10">
      <c r="A3379" s="120">
        <v>41730</v>
      </c>
      <c r="B3379">
        <v>6.3</v>
      </c>
      <c r="C3379">
        <v>71.09</v>
      </c>
      <c r="D3379" s="170">
        <v>-0.2029</v>
      </c>
      <c r="E3379" s="170">
        <v>-0.2029</v>
      </c>
      <c r="F3379" s="170">
        <v>2.1680000000000001</v>
      </c>
      <c r="G3379" s="170">
        <v>2.1680000000000001</v>
      </c>
      <c r="I3379">
        <v>73.33</v>
      </c>
      <c r="J3379">
        <v>3379</v>
      </c>
    </row>
    <row r="3380" spans="1:10">
      <c r="A3380" s="120">
        <v>41731</v>
      </c>
      <c r="B3380">
        <v>6.3</v>
      </c>
      <c r="C3380">
        <v>69.099999999999994</v>
      </c>
      <c r="D3380" s="170">
        <v>-0.22520000000000001</v>
      </c>
      <c r="E3380" s="170">
        <v>-0.22520000000000001</v>
      </c>
      <c r="F3380" s="170">
        <v>2.0750000000000002</v>
      </c>
      <c r="G3380" s="170">
        <v>2.0750000000000002</v>
      </c>
      <c r="I3380">
        <v>72.680000000000007</v>
      </c>
      <c r="J3380">
        <v>3380</v>
      </c>
    </row>
    <row r="3381" spans="1:10">
      <c r="A3381" s="120">
        <v>41732</v>
      </c>
      <c r="B3381">
        <v>6.3</v>
      </c>
      <c r="C3381">
        <v>69.099999999999994</v>
      </c>
      <c r="D3381" s="170">
        <v>-0.1239</v>
      </c>
      <c r="E3381" s="170">
        <v>-0.1239</v>
      </c>
      <c r="F3381" s="170">
        <v>2.093</v>
      </c>
      <c r="G3381" s="170">
        <v>2.093</v>
      </c>
      <c r="I3381">
        <v>72.02</v>
      </c>
      <c r="J3381">
        <v>3381</v>
      </c>
    </row>
    <row r="3382" spans="1:10">
      <c r="A3382" s="120">
        <v>41733</v>
      </c>
      <c r="B3382">
        <v>6.3</v>
      </c>
      <c r="C3382">
        <v>69.7</v>
      </c>
      <c r="D3382" s="170">
        <v>-0.1163</v>
      </c>
      <c r="E3382" s="170">
        <v>-0.1163</v>
      </c>
      <c r="F3382" s="170">
        <v>2.1030000000000002</v>
      </c>
      <c r="G3382" s="170">
        <v>2.1030000000000002</v>
      </c>
      <c r="I3382">
        <v>71.709999999999994</v>
      </c>
      <c r="J3382">
        <v>3382</v>
      </c>
    </row>
    <row r="3383" spans="1:10">
      <c r="A3383" s="120">
        <v>41734</v>
      </c>
      <c r="B3383">
        <v>6.3</v>
      </c>
      <c r="C3383">
        <v>67.790000000000006</v>
      </c>
      <c r="D3383" s="170">
        <v>-0.14050000000000001</v>
      </c>
      <c r="E3383" s="170">
        <v>-0.14050000000000001</v>
      </c>
      <c r="F3383" s="170">
        <v>2.0169999999999999</v>
      </c>
      <c r="G3383" s="170">
        <v>2.0169999999999999</v>
      </c>
      <c r="I3383">
        <v>71.349999999999994</v>
      </c>
      <c r="J3383">
        <v>3383</v>
      </c>
    </row>
    <row r="3384" spans="1:10">
      <c r="A3384" s="120">
        <v>41735</v>
      </c>
      <c r="B3384">
        <v>6.3</v>
      </c>
      <c r="C3384">
        <v>67.790000000000006</v>
      </c>
      <c r="D3384" s="170">
        <v>-0.14050000000000001</v>
      </c>
      <c r="E3384" s="170">
        <v>-0.14050000000000001</v>
      </c>
      <c r="F3384" s="170">
        <v>2.0219999999999998</v>
      </c>
      <c r="G3384" s="170">
        <v>2.0219999999999998</v>
      </c>
      <c r="I3384">
        <v>70.98</v>
      </c>
      <c r="J3384">
        <v>3384</v>
      </c>
    </row>
    <row r="3385" spans="1:10">
      <c r="A3385" s="120">
        <v>41736</v>
      </c>
      <c r="B3385">
        <v>6.3</v>
      </c>
      <c r="C3385">
        <v>67.790000000000006</v>
      </c>
      <c r="D3385" s="170">
        <v>-0.14050000000000001</v>
      </c>
      <c r="E3385" s="170">
        <v>-0.14050000000000001</v>
      </c>
      <c r="F3385" s="170">
        <v>2.0169999999999999</v>
      </c>
      <c r="G3385" s="170">
        <v>2.0169999999999999</v>
      </c>
      <c r="I3385">
        <v>70.62</v>
      </c>
      <c r="J3385">
        <v>3385</v>
      </c>
    </row>
    <row r="3386" spans="1:10">
      <c r="A3386" s="120">
        <v>41737</v>
      </c>
      <c r="B3386">
        <v>6.3</v>
      </c>
      <c r="C3386">
        <v>67.790000000000006</v>
      </c>
      <c r="D3386" s="170">
        <v>-0.14050000000000001</v>
      </c>
      <c r="E3386" s="170">
        <v>-0.14050000000000001</v>
      </c>
      <c r="F3386" s="170">
        <v>2.0249999999999999</v>
      </c>
      <c r="G3386" s="170">
        <v>2.0249999999999999</v>
      </c>
      <c r="I3386">
        <v>70.25</v>
      </c>
      <c r="J3386">
        <v>3386</v>
      </c>
    </row>
    <row r="3387" spans="1:10">
      <c r="A3387" s="120">
        <v>41738</v>
      </c>
      <c r="B3387">
        <v>6.3</v>
      </c>
      <c r="C3387">
        <v>66.87</v>
      </c>
      <c r="D3387" s="170">
        <v>-0.15210000000000001</v>
      </c>
      <c r="E3387" s="170">
        <v>-0.15210000000000001</v>
      </c>
      <c r="F3387" s="170">
        <v>1.9930000000000001</v>
      </c>
      <c r="G3387" s="170">
        <v>1.9930000000000001</v>
      </c>
      <c r="I3387">
        <v>69.86</v>
      </c>
      <c r="J3387">
        <v>3387</v>
      </c>
    </row>
    <row r="3388" spans="1:10">
      <c r="A3388" s="120">
        <v>41739</v>
      </c>
      <c r="B3388">
        <v>6.3</v>
      </c>
      <c r="C3388">
        <v>66.87</v>
      </c>
      <c r="D3388" s="170">
        <v>-0.1729</v>
      </c>
      <c r="E3388" s="170">
        <v>-0.1729</v>
      </c>
      <c r="F3388" s="170">
        <v>1.9550000000000001</v>
      </c>
      <c r="G3388" s="170">
        <v>1.9550000000000001</v>
      </c>
      <c r="I3388">
        <v>69.459999999999994</v>
      </c>
      <c r="J3388">
        <v>3388</v>
      </c>
    </row>
    <row r="3389" spans="1:10">
      <c r="A3389" s="120">
        <v>41740</v>
      </c>
      <c r="B3389">
        <v>6.3</v>
      </c>
      <c r="C3389">
        <v>66.58</v>
      </c>
      <c r="D3389" s="170">
        <v>-0.1484</v>
      </c>
      <c r="E3389" s="170">
        <v>-0.1484</v>
      </c>
      <c r="F3389" s="170">
        <v>1.9330000000000001</v>
      </c>
      <c r="G3389" s="170">
        <v>1.9330000000000001</v>
      </c>
      <c r="I3389">
        <v>68.989999999999995</v>
      </c>
      <c r="J3389">
        <v>3389</v>
      </c>
    </row>
    <row r="3390" spans="1:10">
      <c r="A3390" s="120">
        <v>41741</v>
      </c>
      <c r="B3390">
        <v>6.3</v>
      </c>
      <c r="C3390">
        <v>65.81</v>
      </c>
      <c r="D3390" s="170">
        <v>-0.15820000000000001</v>
      </c>
      <c r="E3390" s="170">
        <v>-0.15820000000000001</v>
      </c>
      <c r="F3390" s="170">
        <v>1.8879999999999999</v>
      </c>
      <c r="G3390" s="170">
        <v>1.8879999999999999</v>
      </c>
      <c r="I3390">
        <v>68.58</v>
      </c>
      <c r="J3390">
        <v>3390</v>
      </c>
    </row>
    <row r="3391" spans="1:10">
      <c r="A3391" s="120">
        <v>41742</v>
      </c>
      <c r="B3391">
        <v>6.3</v>
      </c>
      <c r="C3391">
        <v>65.81</v>
      </c>
      <c r="D3391" s="170">
        <v>-0.15820000000000001</v>
      </c>
      <c r="E3391" s="170">
        <v>-0.15820000000000001</v>
      </c>
      <c r="F3391" s="170">
        <v>1.8859999999999999</v>
      </c>
      <c r="G3391" s="170">
        <v>1.8859999999999999</v>
      </c>
      <c r="I3391">
        <v>68.180000000000007</v>
      </c>
      <c r="J3391">
        <v>3391</v>
      </c>
    </row>
    <row r="3392" spans="1:10">
      <c r="A3392" s="120">
        <v>41743</v>
      </c>
      <c r="B3392">
        <v>6.3</v>
      </c>
      <c r="C3392">
        <v>65.81</v>
      </c>
      <c r="D3392" s="170">
        <v>-0.15820000000000001</v>
      </c>
      <c r="E3392" s="170">
        <v>-0.15820000000000001</v>
      </c>
      <c r="F3392" s="170">
        <v>1.883</v>
      </c>
      <c r="G3392" s="170">
        <v>1.883</v>
      </c>
      <c r="I3392">
        <v>67.77</v>
      </c>
      <c r="J3392">
        <v>3392</v>
      </c>
    </row>
    <row r="3393" spans="1:10">
      <c r="A3393" s="120">
        <v>41744</v>
      </c>
      <c r="B3393">
        <v>6.3</v>
      </c>
      <c r="C3393">
        <v>65.81</v>
      </c>
      <c r="D3393" s="170">
        <v>-0.15820000000000001</v>
      </c>
      <c r="E3393" s="170">
        <v>-0.15820000000000001</v>
      </c>
      <c r="F3393" s="170">
        <v>1.8859999999999999</v>
      </c>
      <c r="G3393" s="170">
        <v>1.8859999999999999</v>
      </c>
      <c r="I3393">
        <v>67.36</v>
      </c>
      <c r="J3393">
        <v>3393</v>
      </c>
    </row>
    <row r="3394" spans="1:10">
      <c r="A3394" s="120">
        <v>41745</v>
      </c>
      <c r="B3394">
        <v>6.3</v>
      </c>
      <c r="C3394">
        <v>65.81</v>
      </c>
      <c r="D3394" s="170">
        <v>-0.15820000000000001</v>
      </c>
      <c r="E3394" s="170">
        <v>-0.15820000000000001</v>
      </c>
      <c r="F3394" s="170">
        <v>1.8819999999999999</v>
      </c>
      <c r="G3394" s="170">
        <v>1.8819999999999999</v>
      </c>
      <c r="I3394">
        <v>66.95</v>
      </c>
      <c r="J3394">
        <v>3394</v>
      </c>
    </row>
    <row r="3395" spans="1:10">
      <c r="A3395" s="120">
        <v>41746</v>
      </c>
      <c r="B3395">
        <v>6.3</v>
      </c>
      <c r="C3395">
        <v>65.81</v>
      </c>
      <c r="D3395" s="170">
        <v>-0.115</v>
      </c>
      <c r="E3395" s="170">
        <v>-0.115</v>
      </c>
      <c r="F3395" s="170">
        <v>1.877</v>
      </c>
      <c r="G3395" s="170">
        <v>1.877</v>
      </c>
      <c r="I3395">
        <v>66.55</v>
      </c>
      <c r="J3395">
        <v>3395</v>
      </c>
    </row>
    <row r="3396" spans="1:10">
      <c r="A3396" s="120">
        <v>41747</v>
      </c>
      <c r="B3396">
        <v>6.3</v>
      </c>
      <c r="C3396">
        <v>65.81</v>
      </c>
      <c r="D3396" s="170">
        <v>-7.8E-2</v>
      </c>
      <c r="E3396" s="170">
        <v>-7.8E-2</v>
      </c>
      <c r="F3396" s="170">
        <v>1.8660000000000001</v>
      </c>
      <c r="G3396" s="170">
        <v>1.8660000000000001</v>
      </c>
      <c r="I3396">
        <v>66.260000000000005</v>
      </c>
      <c r="J3396">
        <v>3396</v>
      </c>
    </row>
    <row r="3397" spans="1:10">
      <c r="A3397" s="120">
        <v>41748</v>
      </c>
      <c r="B3397">
        <v>6.3</v>
      </c>
      <c r="C3397">
        <v>64.42</v>
      </c>
      <c r="D3397" s="170">
        <v>-3.6400000000000002E-2</v>
      </c>
      <c r="E3397" s="170">
        <v>-3.6400000000000002E-2</v>
      </c>
      <c r="F3397" s="170">
        <v>1.8089999999999999</v>
      </c>
      <c r="G3397" s="170">
        <v>1.8089999999999999</v>
      </c>
      <c r="I3397">
        <v>66.03</v>
      </c>
      <c r="J3397">
        <v>3397</v>
      </c>
    </row>
    <row r="3398" spans="1:10">
      <c r="A3398" s="120">
        <v>41749</v>
      </c>
      <c r="B3398">
        <v>6.3</v>
      </c>
      <c r="C3398">
        <v>64.42</v>
      </c>
      <c r="D3398" s="170">
        <v>3.3000000000000002E-2</v>
      </c>
      <c r="E3398" s="170">
        <v>3.3000000000000002E-2</v>
      </c>
      <c r="F3398" s="170">
        <v>1.8129999999999999</v>
      </c>
      <c r="G3398" s="170">
        <v>1.8129999999999999</v>
      </c>
      <c r="I3398">
        <v>65.94</v>
      </c>
      <c r="J3398">
        <v>3398</v>
      </c>
    </row>
    <row r="3399" spans="1:10">
      <c r="A3399" s="120">
        <v>41750</v>
      </c>
      <c r="B3399">
        <v>6.3</v>
      </c>
      <c r="C3399">
        <v>64.42</v>
      </c>
      <c r="D3399" s="170">
        <v>3.3000000000000002E-2</v>
      </c>
      <c r="E3399" s="170">
        <v>3.3000000000000002E-2</v>
      </c>
      <c r="F3399" s="170">
        <v>1.8140000000000001</v>
      </c>
      <c r="G3399" s="170">
        <v>1.8140000000000001</v>
      </c>
      <c r="I3399">
        <v>66</v>
      </c>
      <c r="J3399">
        <v>3399</v>
      </c>
    </row>
    <row r="3400" spans="1:10">
      <c r="A3400" s="120">
        <v>41751</v>
      </c>
      <c r="B3400">
        <v>6.3</v>
      </c>
      <c r="C3400">
        <v>64.42</v>
      </c>
      <c r="D3400" s="170">
        <v>3.3000000000000002E-2</v>
      </c>
      <c r="E3400" s="170">
        <v>3.3000000000000002E-2</v>
      </c>
      <c r="F3400" s="170">
        <v>1.8160000000000001</v>
      </c>
      <c r="G3400" s="170">
        <v>1.8160000000000001</v>
      </c>
      <c r="I3400">
        <v>66.06</v>
      </c>
      <c r="J3400">
        <v>3400</v>
      </c>
    </row>
    <row r="3401" spans="1:10">
      <c r="A3401" s="120">
        <v>41752</v>
      </c>
      <c r="B3401">
        <v>6.3</v>
      </c>
      <c r="C3401">
        <v>64.42</v>
      </c>
      <c r="D3401" s="170">
        <v>0.1419</v>
      </c>
      <c r="E3401" s="170">
        <v>0.1419</v>
      </c>
      <c r="F3401" s="170">
        <v>1.8149999999999999</v>
      </c>
      <c r="G3401" s="170">
        <v>1.8149999999999999</v>
      </c>
      <c r="I3401">
        <v>66.12</v>
      </c>
      <c r="J3401">
        <v>3401</v>
      </c>
    </row>
    <row r="3402" spans="1:10">
      <c r="A3402" s="120">
        <v>41753</v>
      </c>
      <c r="B3402">
        <v>6.3</v>
      </c>
      <c r="C3402">
        <v>64.42</v>
      </c>
      <c r="D3402" s="170">
        <v>1.1999999999999999E-3</v>
      </c>
      <c r="E3402" s="170">
        <v>1.1999999999999999E-3</v>
      </c>
      <c r="F3402" s="170">
        <v>1.819</v>
      </c>
      <c r="G3402" s="170">
        <v>1.819</v>
      </c>
      <c r="I3402">
        <v>66.37</v>
      </c>
      <c r="J3402">
        <v>3402</v>
      </c>
    </row>
    <row r="3403" spans="1:10">
      <c r="A3403" s="120">
        <v>41754</v>
      </c>
      <c r="B3403">
        <v>6.3</v>
      </c>
      <c r="C3403">
        <v>67.77</v>
      </c>
      <c r="D3403" s="170">
        <v>5.3199999999999997E-2</v>
      </c>
      <c r="E3403" s="170">
        <v>5.3199999999999997E-2</v>
      </c>
      <c r="F3403" s="170">
        <v>1.7949999999999999</v>
      </c>
      <c r="G3403" s="170">
        <v>1.7949999999999999</v>
      </c>
      <c r="I3403">
        <v>66.48</v>
      </c>
      <c r="J3403">
        <v>3403</v>
      </c>
    </row>
    <row r="3404" spans="1:10">
      <c r="A3404" s="120">
        <v>41755</v>
      </c>
      <c r="B3404">
        <v>6.3</v>
      </c>
      <c r="C3404">
        <v>67.77</v>
      </c>
      <c r="D3404" s="170">
        <v>2.8500000000000001E-2</v>
      </c>
      <c r="E3404" s="170">
        <v>2.8500000000000001E-2</v>
      </c>
      <c r="F3404" s="170">
        <v>1.7170000000000001</v>
      </c>
      <c r="G3404" s="170">
        <v>1.7170000000000001</v>
      </c>
      <c r="I3404">
        <v>66.58</v>
      </c>
      <c r="J3404">
        <v>3404</v>
      </c>
    </row>
    <row r="3405" spans="1:10">
      <c r="A3405" s="120">
        <v>41756</v>
      </c>
      <c r="B3405">
        <v>6.3</v>
      </c>
      <c r="C3405">
        <v>67.77</v>
      </c>
      <c r="D3405" s="170">
        <v>4.1099999999999998E-2</v>
      </c>
      <c r="E3405" s="170">
        <v>4.1099999999999998E-2</v>
      </c>
      <c r="G3405" s="170">
        <v>1.7170000000000001</v>
      </c>
      <c r="I3405">
        <v>66.63</v>
      </c>
      <c r="J3405">
        <v>3405</v>
      </c>
    </row>
    <row r="3406" spans="1:10">
      <c r="A3406" s="120">
        <v>41757</v>
      </c>
      <c r="B3406">
        <v>6.3</v>
      </c>
      <c r="C3406">
        <v>67.77</v>
      </c>
      <c r="D3406" s="170">
        <v>6.0499999999999998E-2</v>
      </c>
      <c r="E3406" s="170">
        <v>6.0499999999999998E-2</v>
      </c>
      <c r="G3406" s="170">
        <v>1.7250000000000001</v>
      </c>
      <c r="I3406">
        <v>66.709999999999994</v>
      </c>
      <c r="J3406">
        <v>3406</v>
      </c>
    </row>
    <row r="3407" spans="1:10">
      <c r="A3407" s="120">
        <v>41758</v>
      </c>
      <c r="B3407">
        <v>6.3</v>
      </c>
      <c r="C3407">
        <v>67.77</v>
      </c>
      <c r="D3407" s="170">
        <v>6.0499999999999998E-2</v>
      </c>
      <c r="E3407" s="170">
        <v>6.0499999999999998E-2</v>
      </c>
      <c r="F3407" s="170">
        <v>1.7250000000000001</v>
      </c>
      <c r="G3407" s="170">
        <v>1.7250000000000001</v>
      </c>
      <c r="I3407">
        <v>66.83</v>
      </c>
      <c r="J3407">
        <v>3407</v>
      </c>
    </row>
    <row r="3408" spans="1:10">
      <c r="A3408" s="120">
        <v>41759</v>
      </c>
      <c r="B3408">
        <v>6.3</v>
      </c>
      <c r="C3408">
        <v>69.760000000000005</v>
      </c>
      <c r="D3408" s="170">
        <v>-1.5299999999999999E-2</v>
      </c>
      <c r="E3408" s="170">
        <v>-1.5299999999999999E-2</v>
      </c>
      <c r="F3408" s="170">
        <v>1.81</v>
      </c>
      <c r="G3408" s="170">
        <v>1.81</v>
      </c>
      <c r="H3408" s="170">
        <v>0.61499999999999999</v>
      </c>
      <c r="I3408">
        <v>67.010000000000005</v>
      </c>
      <c r="J3408">
        <v>3408</v>
      </c>
    </row>
    <row r="3409" spans="1:10">
      <c r="A3409" s="120">
        <v>41760</v>
      </c>
      <c r="B3409">
        <v>6.3</v>
      </c>
      <c r="C3409">
        <v>69.760000000000005</v>
      </c>
      <c r="D3409" s="170">
        <v>-1.5299999999999999E-2</v>
      </c>
      <c r="E3409" s="170">
        <v>-1.5299999999999999E-2</v>
      </c>
      <c r="F3409" s="170">
        <v>1.8049999999999999</v>
      </c>
      <c r="G3409" s="170">
        <v>1.8049999999999999</v>
      </c>
      <c r="I3409">
        <v>66.97</v>
      </c>
      <c r="J3409">
        <v>3409</v>
      </c>
    </row>
    <row r="3410" spans="1:10">
      <c r="A3410" s="120">
        <v>41761</v>
      </c>
      <c r="B3410">
        <v>6.3</v>
      </c>
      <c r="C3410">
        <v>69.760000000000005</v>
      </c>
      <c r="D3410" s="170">
        <v>1.3100000000000001E-2</v>
      </c>
      <c r="E3410" s="170">
        <v>1.3100000000000001E-2</v>
      </c>
      <c r="F3410" s="170">
        <v>1.7909999999999999</v>
      </c>
      <c r="G3410" s="170">
        <v>1.7909999999999999</v>
      </c>
      <c r="I3410">
        <v>66.930000000000007</v>
      </c>
      <c r="J3410">
        <v>3410</v>
      </c>
    </row>
    <row r="3411" spans="1:10">
      <c r="A3411" s="120">
        <v>41762</v>
      </c>
      <c r="B3411">
        <v>6.3</v>
      </c>
      <c r="C3411">
        <v>69.760000000000005</v>
      </c>
      <c r="D3411" s="170">
        <v>1.3100000000000001E-2</v>
      </c>
      <c r="E3411" s="170">
        <v>1.3100000000000001E-2</v>
      </c>
      <c r="G3411" s="170">
        <v>1.7909999999999999</v>
      </c>
      <c r="I3411">
        <v>66.95</v>
      </c>
      <c r="J3411">
        <v>3411</v>
      </c>
    </row>
    <row r="3412" spans="1:10">
      <c r="A3412" s="120">
        <v>41763</v>
      </c>
      <c r="B3412">
        <v>6.3</v>
      </c>
      <c r="C3412">
        <v>69.760000000000005</v>
      </c>
      <c r="D3412" s="170">
        <v>4.4000000000000003E-3</v>
      </c>
      <c r="E3412" s="170">
        <v>4.4000000000000003E-3</v>
      </c>
      <c r="G3412" s="170">
        <v>1.8320000000000001</v>
      </c>
      <c r="I3412">
        <v>66.97</v>
      </c>
      <c r="J3412">
        <v>3412</v>
      </c>
    </row>
    <row r="3413" spans="1:10">
      <c r="A3413" s="120">
        <v>41764</v>
      </c>
      <c r="B3413">
        <v>6.3</v>
      </c>
      <c r="C3413">
        <v>69.760000000000005</v>
      </c>
      <c r="D3413" s="170">
        <v>3.27E-2</v>
      </c>
      <c r="E3413" s="170">
        <v>3.27E-2</v>
      </c>
      <c r="F3413" s="170">
        <v>1.8320000000000001</v>
      </c>
      <c r="G3413" s="170">
        <v>1.8320000000000001</v>
      </c>
      <c r="I3413">
        <v>66.97</v>
      </c>
      <c r="J3413">
        <v>3413</v>
      </c>
    </row>
    <row r="3414" spans="1:10">
      <c r="A3414" s="120">
        <v>41765</v>
      </c>
      <c r="B3414">
        <v>6.3</v>
      </c>
      <c r="C3414">
        <v>69.760000000000005</v>
      </c>
      <c r="D3414" s="170">
        <v>3.27E-2</v>
      </c>
      <c r="E3414" s="170">
        <v>3.27E-2</v>
      </c>
      <c r="F3414" s="170">
        <v>1.841</v>
      </c>
      <c r="G3414" s="170">
        <v>1.841</v>
      </c>
      <c r="I3414">
        <v>67.03</v>
      </c>
      <c r="J3414">
        <v>3414</v>
      </c>
    </row>
    <row r="3415" spans="1:10">
      <c r="A3415" s="120">
        <v>41766</v>
      </c>
      <c r="B3415">
        <v>6.3</v>
      </c>
      <c r="C3415">
        <v>69.760000000000005</v>
      </c>
      <c r="D3415" s="170">
        <v>3.27E-2</v>
      </c>
      <c r="E3415" s="170">
        <v>3.27E-2</v>
      </c>
      <c r="F3415" s="170">
        <v>1.7290000000000001</v>
      </c>
      <c r="G3415" s="170">
        <v>1.7290000000000001</v>
      </c>
      <c r="I3415">
        <v>67.099999999999994</v>
      </c>
      <c r="J3415">
        <v>3415</v>
      </c>
    </row>
    <row r="3416" spans="1:10">
      <c r="A3416" s="120">
        <v>41767</v>
      </c>
      <c r="B3416">
        <v>6.3</v>
      </c>
      <c r="C3416">
        <v>69.760000000000005</v>
      </c>
      <c r="D3416" s="170">
        <v>3.27E-2</v>
      </c>
      <c r="E3416" s="170">
        <v>3.27E-2</v>
      </c>
      <c r="F3416" s="170">
        <v>1.7210000000000001</v>
      </c>
      <c r="G3416" s="170">
        <v>1.7210000000000001</v>
      </c>
      <c r="I3416">
        <v>67.16</v>
      </c>
      <c r="J3416">
        <v>3416</v>
      </c>
    </row>
    <row r="3417" spans="1:10">
      <c r="A3417" s="120">
        <v>41768</v>
      </c>
      <c r="B3417">
        <v>6.3</v>
      </c>
      <c r="C3417">
        <v>69.760000000000005</v>
      </c>
      <c r="D3417" s="170">
        <v>4.6899999999999997E-2</v>
      </c>
      <c r="E3417" s="170">
        <v>4.6899999999999997E-2</v>
      </c>
      <c r="F3417" s="170">
        <v>1.718</v>
      </c>
      <c r="G3417" s="170">
        <v>1.718</v>
      </c>
      <c r="I3417">
        <v>67.22</v>
      </c>
      <c r="J3417">
        <v>3417</v>
      </c>
    </row>
    <row r="3418" spans="1:10">
      <c r="A3418" s="120">
        <v>41769</v>
      </c>
      <c r="B3418">
        <v>6.3</v>
      </c>
      <c r="C3418">
        <v>69.760000000000005</v>
      </c>
      <c r="D3418" s="170">
        <v>4.6899999999999997E-2</v>
      </c>
      <c r="E3418" s="170">
        <v>4.6899999999999997E-2</v>
      </c>
      <c r="F3418" s="170">
        <v>1.724</v>
      </c>
      <c r="G3418" s="170">
        <v>1.724</v>
      </c>
      <c r="I3418">
        <v>67.319999999999993</v>
      </c>
      <c r="J3418">
        <v>3418</v>
      </c>
    </row>
    <row r="3419" spans="1:10">
      <c r="A3419" s="120">
        <v>41770</v>
      </c>
      <c r="B3419">
        <v>6.3</v>
      </c>
      <c r="C3419">
        <v>69.760000000000005</v>
      </c>
      <c r="D3419" s="170">
        <v>5.1400000000000001E-2</v>
      </c>
      <c r="E3419" s="170">
        <v>5.1400000000000001E-2</v>
      </c>
      <c r="G3419" s="170">
        <v>1.724</v>
      </c>
      <c r="I3419">
        <v>67.41</v>
      </c>
      <c r="J3419">
        <v>3419</v>
      </c>
    </row>
    <row r="3420" spans="1:10">
      <c r="A3420" s="120">
        <v>41771</v>
      </c>
      <c r="B3420">
        <v>6.3</v>
      </c>
      <c r="C3420">
        <v>73.69</v>
      </c>
      <c r="D3420" s="170">
        <v>0.1236</v>
      </c>
      <c r="E3420" s="170">
        <v>0.1236</v>
      </c>
      <c r="G3420" s="170">
        <v>1.859</v>
      </c>
      <c r="I3420">
        <v>67.64</v>
      </c>
      <c r="J3420">
        <v>3420</v>
      </c>
    </row>
    <row r="3421" spans="1:10">
      <c r="A3421" s="120">
        <v>41772</v>
      </c>
      <c r="B3421">
        <v>6.3</v>
      </c>
      <c r="C3421">
        <v>73.69</v>
      </c>
      <c r="D3421" s="170">
        <v>0.1236</v>
      </c>
      <c r="E3421" s="170">
        <v>0.1236</v>
      </c>
      <c r="F3421" s="170">
        <v>1.859</v>
      </c>
      <c r="G3421" s="170">
        <v>1.859</v>
      </c>
      <c r="I3421">
        <v>67.89</v>
      </c>
      <c r="J3421">
        <v>3421</v>
      </c>
    </row>
    <row r="3422" spans="1:10">
      <c r="A3422" s="120">
        <v>41773</v>
      </c>
      <c r="B3422">
        <v>6.3</v>
      </c>
      <c r="C3422">
        <v>73.69</v>
      </c>
      <c r="D3422" s="170">
        <v>0.1236</v>
      </c>
      <c r="E3422" s="170">
        <v>0.1236</v>
      </c>
      <c r="F3422" s="170">
        <v>1.8580000000000001</v>
      </c>
      <c r="G3422" s="170">
        <v>1.8580000000000001</v>
      </c>
      <c r="I3422">
        <v>68.150000000000006</v>
      </c>
      <c r="J3422">
        <v>3422</v>
      </c>
    </row>
    <row r="3423" spans="1:10">
      <c r="A3423" s="120">
        <v>41774</v>
      </c>
      <c r="B3423">
        <v>6.3</v>
      </c>
      <c r="C3423">
        <v>73.69</v>
      </c>
      <c r="D3423" s="170">
        <v>0.1236</v>
      </c>
      <c r="E3423" s="170">
        <v>0.1236</v>
      </c>
      <c r="F3423" s="170">
        <v>1.843</v>
      </c>
      <c r="G3423" s="170">
        <v>1.843</v>
      </c>
      <c r="I3423">
        <v>68.400000000000006</v>
      </c>
      <c r="J3423">
        <v>3423</v>
      </c>
    </row>
    <row r="3424" spans="1:10">
      <c r="A3424" s="120">
        <v>41775</v>
      </c>
      <c r="B3424">
        <v>6.3</v>
      </c>
      <c r="C3424">
        <v>73.69</v>
      </c>
      <c r="D3424" s="170">
        <v>0.1236</v>
      </c>
      <c r="E3424" s="170">
        <v>0.1236</v>
      </c>
      <c r="F3424" s="170">
        <v>1.849</v>
      </c>
      <c r="G3424" s="170">
        <v>1.849</v>
      </c>
      <c r="I3424">
        <v>68.66</v>
      </c>
      <c r="J3424">
        <v>3424</v>
      </c>
    </row>
    <row r="3425" spans="1:10">
      <c r="A3425" s="120">
        <v>41776</v>
      </c>
      <c r="B3425">
        <v>6.3</v>
      </c>
      <c r="C3425">
        <v>73.69</v>
      </c>
      <c r="D3425" s="170">
        <v>0.12180000000000001</v>
      </c>
      <c r="E3425" s="170">
        <v>0.12180000000000001</v>
      </c>
      <c r="F3425" s="170">
        <v>1.857</v>
      </c>
      <c r="G3425" s="170">
        <v>1.857</v>
      </c>
      <c r="I3425">
        <v>68.91</v>
      </c>
      <c r="J3425">
        <v>3425</v>
      </c>
    </row>
    <row r="3426" spans="1:10">
      <c r="A3426" s="120">
        <v>41777</v>
      </c>
      <c r="B3426">
        <v>6.3</v>
      </c>
      <c r="C3426">
        <v>73.69</v>
      </c>
      <c r="D3426" s="170">
        <v>0.12180000000000001</v>
      </c>
      <c r="E3426" s="170">
        <v>0.12180000000000001</v>
      </c>
      <c r="F3426" s="170">
        <v>1.8149999999999999</v>
      </c>
      <c r="G3426" s="170">
        <v>1.8149999999999999</v>
      </c>
      <c r="I3426">
        <v>69.17</v>
      </c>
      <c r="J3426">
        <v>3426</v>
      </c>
    </row>
    <row r="3427" spans="1:10">
      <c r="A3427" s="120">
        <v>41778</v>
      </c>
      <c r="B3427">
        <v>6.3</v>
      </c>
      <c r="C3427">
        <v>73.69</v>
      </c>
      <c r="D3427" s="170">
        <v>0.14599999999999999</v>
      </c>
      <c r="E3427" s="170">
        <v>0.14599999999999999</v>
      </c>
      <c r="F3427" s="170">
        <v>1.81</v>
      </c>
      <c r="G3427" s="170">
        <v>1.81</v>
      </c>
      <c r="I3427">
        <v>69.42</v>
      </c>
      <c r="J3427">
        <v>3427</v>
      </c>
    </row>
    <row r="3428" spans="1:10">
      <c r="A3428" s="120">
        <v>41779</v>
      </c>
      <c r="B3428">
        <v>6.3</v>
      </c>
      <c r="C3428">
        <v>73.69</v>
      </c>
      <c r="D3428" s="170">
        <v>0.14599999999999999</v>
      </c>
      <c r="E3428" s="170">
        <v>0.14599999999999999</v>
      </c>
      <c r="F3428" s="170">
        <v>1.8049999999999999</v>
      </c>
      <c r="G3428" s="170">
        <v>1.8049999999999999</v>
      </c>
      <c r="I3428">
        <v>69.72</v>
      </c>
      <c r="J3428">
        <v>3428</v>
      </c>
    </row>
    <row r="3429" spans="1:10">
      <c r="A3429" s="120">
        <v>41780</v>
      </c>
      <c r="B3429">
        <v>6.3</v>
      </c>
      <c r="C3429">
        <v>73.69</v>
      </c>
      <c r="D3429" s="170">
        <v>0.14599999999999999</v>
      </c>
      <c r="E3429" s="170">
        <v>0.14599999999999999</v>
      </c>
      <c r="F3429" s="170">
        <v>1.798</v>
      </c>
      <c r="G3429" s="170">
        <v>1.798</v>
      </c>
      <c r="I3429">
        <v>70.02</v>
      </c>
      <c r="J3429">
        <v>3429</v>
      </c>
    </row>
    <row r="3430" spans="1:10">
      <c r="A3430" s="120">
        <v>41781</v>
      </c>
      <c r="B3430">
        <v>6.3</v>
      </c>
      <c r="C3430">
        <v>73.69</v>
      </c>
      <c r="D3430" s="170">
        <v>0.14599999999999999</v>
      </c>
      <c r="E3430" s="170">
        <v>0.14599999999999999</v>
      </c>
      <c r="F3430" s="170">
        <v>1.8</v>
      </c>
      <c r="G3430" s="170">
        <v>1.8</v>
      </c>
      <c r="I3430">
        <v>70.319999999999993</v>
      </c>
      <c r="J3430">
        <v>3430</v>
      </c>
    </row>
    <row r="3431" spans="1:10">
      <c r="A3431" s="120">
        <v>41782</v>
      </c>
      <c r="B3431">
        <v>6.3</v>
      </c>
      <c r="C3431">
        <v>73.69</v>
      </c>
      <c r="D3431" s="170">
        <v>0.14599999999999999</v>
      </c>
      <c r="E3431" s="170">
        <v>0.14599999999999999</v>
      </c>
      <c r="F3431" s="170">
        <v>1.7789999999999999</v>
      </c>
      <c r="G3431" s="170">
        <v>1.7789999999999999</v>
      </c>
      <c r="I3431">
        <v>70.62</v>
      </c>
      <c r="J3431">
        <v>3431</v>
      </c>
    </row>
    <row r="3432" spans="1:10">
      <c r="A3432" s="120">
        <v>41783</v>
      </c>
      <c r="B3432">
        <v>6.3</v>
      </c>
      <c r="C3432">
        <v>69.31</v>
      </c>
      <c r="D3432" s="170">
        <v>7.7899999999999997E-2</v>
      </c>
      <c r="E3432" s="170">
        <v>7.7899999999999997E-2</v>
      </c>
      <c r="F3432" s="170">
        <v>1.6140000000000001</v>
      </c>
      <c r="G3432" s="170">
        <v>1.6140000000000001</v>
      </c>
      <c r="I3432">
        <v>70.77</v>
      </c>
      <c r="J3432">
        <v>3432</v>
      </c>
    </row>
    <row r="3433" spans="1:10">
      <c r="A3433" s="120">
        <v>41784</v>
      </c>
      <c r="B3433">
        <v>6.3</v>
      </c>
      <c r="C3433">
        <v>69.31</v>
      </c>
      <c r="D3433" s="170">
        <v>2.46E-2</v>
      </c>
      <c r="E3433" s="170">
        <v>2.46E-2</v>
      </c>
      <c r="F3433" s="170">
        <v>1.59</v>
      </c>
      <c r="G3433" s="170">
        <v>1.59</v>
      </c>
      <c r="I3433">
        <v>70.930000000000007</v>
      </c>
      <c r="J3433">
        <v>3433</v>
      </c>
    </row>
    <row r="3434" spans="1:10">
      <c r="A3434" s="120">
        <v>41785</v>
      </c>
      <c r="B3434">
        <v>6.3</v>
      </c>
      <c r="C3434">
        <v>69.31</v>
      </c>
      <c r="D3434" s="170">
        <v>2.46E-2</v>
      </c>
      <c r="E3434" s="170">
        <v>2.46E-2</v>
      </c>
      <c r="F3434" s="170">
        <v>1.585</v>
      </c>
      <c r="G3434" s="170">
        <v>1.585</v>
      </c>
      <c r="I3434">
        <v>70.98</v>
      </c>
      <c r="J3434">
        <v>3434</v>
      </c>
    </row>
    <row r="3435" spans="1:10">
      <c r="A3435" s="120">
        <v>41786</v>
      </c>
      <c r="B3435">
        <v>6.3</v>
      </c>
      <c r="C3435">
        <v>69.31</v>
      </c>
      <c r="D3435" s="170">
        <v>2.46E-2</v>
      </c>
      <c r="E3435" s="170">
        <v>2.46E-2</v>
      </c>
      <c r="F3435" s="170">
        <v>1.577</v>
      </c>
      <c r="G3435" s="170">
        <v>1.577</v>
      </c>
      <c r="I3435">
        <v>71.03</v>
      </c>
      <c r="J3435">
        <v>3435</v>
      </c>
    </row>
    <row r="3436" spans="1:10">
      <c r="A3436" s="120">
        <v>41787</v>
      </c>
      <c r="B3436">
        <v>6.3</v>
      </c>
      <c r="C3436">
        <v>69.31</v>
      </c>
      <c r="D3436" s="170">
        <v>2.46E-2</v>
      </c>
      <c r="E3436" s="170">
        <v>2.46E-2</v>
      </c>
      <c r="F3436" s="170">
        <v>1.59</v>
      </c>
      <c r="G3436" s="170">
        <v>1.59</v>
      </c>
      <c r="I3436">
        <v>71.08</v>
      </c>
      <c r="J3436">
        <v>3436</v>
      </c>
    </row>
    <row r="3437" spans="1:10">
      <c r="A3437" s="120">
        <v>41788</v>
      </c>
      <c r="B3437">
        <v>6.3</v>
      </c>
      <c r="C3437">
        <v>70.900000000000006</v>
      </c>
      <c r="D3437" s="170">
        <v>4.8099999999999997E-2</v>
      </c>
      <c r="E3437" s="170">
        <v>4.8099999999999997E-2</v>
      </c>
      <c r="F3437" s="170">
        <v>1.6220000000000001</v>
      </c>
      <c r="G3437" s="170">
        <v>1.6220000000000001</v>
      </c>
      <c r="I3437">
        <v>71.180000000000007</v>
      </c>
      <c r="J3437">
        <v>3437</v>
      </c>
    </row>
    <row r="3438" spans="1:10">
      <c r="A3438" s="120">
        <v>41789</v>
      </c>
      <c r="B3438">
        <v>6.3</v>
      </c>
      <c r="C3438">
        <v>70.900000000000006</v>
      </c>
      <c r="D3438" s="170">
        <v>1.8200000000000001E-2</v>
      </c>
      <c r="E3438" s="170">
        <v>1.8200000000000001E-2</v>
      </c>
      <c r="F3438" s="170">
        <v>1.5569999999999999</v>
      </c>
      <c r="G3438" s="170">
        <v>1.5569999999999999</v>
      </c>
      <c r="I3438">
        <v>71.28</v>
      </c>
      <c r="J3438">
        <v>3438</v>
      </c>
    </row>
    <row r="3439" spans="1:10">
      <c r="A3439" s="120">
        <v>41790</v>
      </c>
      <c r="B3439">
        <v>6.3</v>
      </c>
      <c r="C3439">
        <v>70.900000000000006</v>
      </c>
      <c r="D3439" s="170">
        <v>1.8200000000000001E-2</v>
      </c>
      <c r="E3439" s="170">
        <v>1.8200000000000001E-2</v>
      </c>
      <c r="F3439" s="170">
        <v>1.5589999999999999</v>
      </c>
      <c r="G3439" s="170">
        <v>1.5589999999999999</v>
      </c>
      <c r="H3439" s="170">
        <v>0.60899999999999999</v>
      </c>
      <c r="I3439">
        <v>71.319999999999993</v>
      </c>
      <c r="J3439">
        <v>3439</v>
      </c>
    </row>
    <row r="3440" spans="1:10">
      <c r="A3440" s="120">
        <v>41791</v>
      </c>
      <c r="B3440">
        <v>6.3</v>
      </c>
      <c r="C3440">
        <v>70.900000000000006</v>
      </c>
      <c r="D3440" s="170">
        <v>1.8200000000000001E-2</v>
      </c>
      <c r="E3440" s="170">
        <v>1.8200000000000001E-2</v>
      </c>
      <c r="F3440" s="170">
        <v>1.5329999999999999</v>
      </c>
      <c r="G3440" s="170">
        <v>1.5329999999999999</v>
      </c>
      <c r="I3440">
        <v>71.36</v>
      </c>
      <c r="J3440">
        <v>3440</v>
      </c>
    </row>
    <row r="3441" spans="1:10">
      <c r="A3441" s="120">
        <v>41792</v>
      </c>
      <c r="B3441">
        <v>6.3</v>
      </c>
      <c r="C3441">
        <v>70.900000000000006</v>
      </c>
      <c r="D3441" s="170">
        <v>1.8200000000000001E-2</v>
      </c>
      <c r="E3441" s="170">
        <v>1.8200000000000001E-2</v>
      </c>
      <c r="F3441" s="170">
        <v>1.5329999999999999</v>
      </c>
      <c r="G3441" s="170">
        <v>1.5329999999999999</v>
      </c>
      <c r="I3441">
        <v>71.39</v>
      </c>
      <c r="J3441">
        <v>3441</v>
      </c>
    </row>
    <row r="3442" spans="1:10">
      <c r="A3442" s="120">
        <v>41793</v>
      </c>
      <c r="B3442">
        <v>6.3</v>
      </c>
      <c r="C3442">
        <v>70.8</v>
      </c>
      <c r="D3442" s="170">
        <v>1.6799999999999999E-2</v>
      </c>
      <c r="E3442" s="170">
        <v>1.6799999999999999E-2</v>
      </c>
      <c r="F3442" s="170">
        <v>1.5369999999999999</v>
      </c>
      <c r="G3442" s="170">
        <v>1.5369999999999999</v>
      </c>
      <c r="I3442">
        <v>71.430000000000007</v>
      </c>
      <c r="J3442">
        <v>3442</v>
      </c>
    </row>
    <row r="3443" spans="1:10">
      <c r="A3443" s="120">
        <v>41794</v>
      </c>
      <c r="B3443">
        <v>6.3</v>
      </c>
      <c r="C3443">
        <v>70.84</v>
      </c>
      <c r="D3443" s="170">
        <v>1.7399999999999999E-2</v>
      </c>
      <c r="E3443" s="170">
        <v>1.7399999999999999E-2</v>
      </c>
      <c r="F3443" s="170">
        <v>1.552</v>
      </c>
      <c r="G3443" s="170">
        <v>1.552</v>
      </c>
      <c r="I3443">
        <v>71.459999999999994</v>
      </c>
      <c r="J3443">
        <v>3443</v>
      </c>
    </row>
    <row r="3444" spans="1:10">
      <c r="A3444" s="120">
        <v>41795</v>
      </c>
      <c r="B3444">
        <v>6.3</v>
      </c>
      <c r="C3444">
        <v>70.84</v>
      </c>
      <c r="D3444" s="170">
        <v>1.7399999999999999E-2</v>
      </c>
      <c r="E3444" s="170">
        <v>1.7399999999999999E-2</v>
      </c>
      <c r="F3444" s="170">
        <v>1.554</v>
      </c>
      <c r="G3444" s="170">
        <v>1.554</v>
      </c>
      <c r="I3444">
        <v>71.5</v>
      </c>
      <c r="J3444">
        <v>3444</v>
      </c>
    </row>
    <row r="3445" spans="1:10">
      <c r="A3445" s="120">
        <v>41796</v>
      </c>
      <c r="B3445">
        <v>6.3</v>
      </c>
      <c r="C3445">
        <v>70.84</v>
      </c>
      <c r="D3445" s="170">
        <v>1.7399999999999999E-2</v>
      </c>
      <c r="E3445" s="170">
        <v>1.7399999999999999E-2</v>
      </c>
      <c r="F3445" s="170">
        <v>1.5429999999999999</v>
      </c>
      <c r="G3445" s="170">
        <v>1.5429999999999999</v>
      </c>
      <c r="I3445">
        <v>71.53</v>
      </c>
      <c r="J3445">
        <v>3445</v>
      </c>
    </row>
    <row r="3446" spans="1:10">
      <c r="A3446" s="120">
        <v>41797</v>
      </c>
      <c r="B3446">
        <v>6.3</v>
      </c>
      <c r="C3446">
        <v>70.900000000000006</v>
      </c>
      <c r="D3446" s="170">
        <v>1.8200000000000001E-2</v>
      </c>
      <c r="E3446" s="170">
        <v>1.8200000000000001E-2</v>
      </c>
      <c r="F3446" s="170">
        <v>1.421</v>
      </c>
      <c r="G3446" s="170">
        <v>1.421</v>
      </c>
      <c r="I3446">
        <v>71.569999999999993</v>
      </c>
      <c r="J3446">
        <v>3446</v>
      </c>
    </row>
    <row r="3447" spans="1:10">
      <c r="A3447" s="120">
        <v>41798</v>
      </c>
      <c r="B3447">
        <v>6.3</v>
      </c>
      <c r="C3447">
        <v>70.84</v>
      </c>
      <c r="D3447" s="170">
        <v>1.7399999999999999E-2</v>
      </c>
      <c r="E3447" s="170">
        <v>1.7399999999999999E-2</v>
      </c>
      <c r="F3447" s="170">
        <v>1.3120000000000001</v>
      </c>
      <c r="G3447" s="170">
        <v>1.3120000000000001</v>
      </c>
      <c r="I3447">
        <v>71.599999999999994</v>
      </c>
      <c r="J3447">
        <v>3447</v>
      </c>
    </row>
    <row r="3448" spans="1:10">
      <c r="A3448" s="120">
        <v>41799</v>
      </c>
      <c r="B3448">
        <v>6.3</v>
      </c>
      <c r="C3448">
        <v>70.84</v>
      </c>
      <c r="D3448" s="170">
        <v>1.7399999999999999E-2</v>
      </c>
      <c r="E3448" s="170">
        <v>1.7399999999999999E-2</v>
      </c>
      <c r="F3448" s="170">
        <v>1.3149999999999999</v>
      </c>
      <c r="G3448" s="170">
        <v>1.3149999999999999</v>
      </c>
      <c r="I3448">
        <v>71.64</v>
      </c>
      <c r="J3448">
        <v>3448</v>
      </c>
    </row>
    <row r="3449" spans="1:10">
      <c r="A3449" s="120">
        <v>41800</v>
      </c>
      <c r="B3449">
        <v>6.3</v>
      </c>
      <c r="C3449">
        <v>70.84</v>
      </c>
      <c r="D3449" s="170">
        <v>1.7399999999999999E-2</v>
      </c>
      <c r="E3449" s="170">
        <v>1.7399999999999999E-2</v>
      </c>
      <c r="F3449" s="170">
        <v>1.327</v>
      </c>
      <c r="G3449" s="170">
        <v>1.327</v>
      </c>
      <c r="I3449">
        <v>71.67</v>
      </c>
      <c r="J3449">
        <v>3449</v>
      </c>
    </row>
    <row r="3450" spans="1:10">
      <c r="A3450" s="120">
        <v>41801</v>
      </c>
      <c r="B3450">
        <v>6.3</v>
      </c>
      <c r="C3450">
        <v>71</v>
      </c>
      <c r="D3450" s="170">
        <v>-3.4700000000000002E-2</v>
      </c>
      <c r="E3450" s="170">
        <v>-3.4700000000000002E-2</v>
      </c>
      <c r="F3450" s="170">
        <v>1.3340000000000001</v>
      </c>
      <c r="G3450" s="170">
        <v>1.3340000000000001</v>
      </c>
      <c r="I3450">
        <v>71.709999999999994</v>
      </c>
      <c r="J3450">
        <v>3450</v>
      </c>
    </row>
    <row r="3451" spans="1:10">
      <c r="A3451" s="120">
        <v>41802</v>
      </c>
      <c r="B3451">
        <v>6.3</v>
      </c>
      <c r="C3451">
        <v>71</v>
      </c>
      <c r="D3451" s="170">
        <v>-3.4700000000000002E-2</v>
      </c>
      <c r="E3451" s="170">
        <v>-3.4700000000000002E-2</v>
      </c>
      <c r="F3451" s="170">
        <v>1.3260000000000001</v>
      </c>
      <c r="G3451" s="170">
        <v>1.3260000000000001</v>
      </c>
      <c r="I3451">
        <v>71.63</v>
      </c>
      <c r="J3451">
        <v>3451</v>
      </c>
    </row>
    <row r="3452" spans="1:10">
      <c r="A3452" s="120">
        <v>41803</v>
      </c>
      <c r="B3452">
        <v>6.3</v>
      </c>
      <c r="C3452">
        <v>71</v>
      </c>
      <c r="D3452" s="170">
        <v>-3.4700000000000002E-2</v>
      </c>
      <c r="E3452" s="170">
        <v>-3.4700000000000002E-2</v>
      </c>
      <c r="F3452" s="170">
        <v>1.32</v>
      </c>
      <c r="G3452" s="170">
        <v>1.32</v>
      </c>
      <c r="I3452">
        <v>71.540000000000006</v>
      </c>
      <c r="J3452">
        <v>3452</v>
      </c>
    </row>
    <row r="3453" spans="1:10">
      <c r="A3453" s="120">
        <v>41804</v>
      </c>
      <c r="B3453">
        <v>6.3</v>
      </c>
      <c r="C3453">
        <v>70.900000000000006</v>
      </c>
      <c r="D3453" s="170">
        <v>-3.61E-2</v>
      </c>
      <c r="E3453" s="170">
        <v>-3.61E-2</v>
      </c>
      <c r="F3453" s="170">
        <v>1.3340000000000001</v>
      </c>
      <c r="G3453" s="170">
        <v>1.3340000000000001</v>
      </c>
      <c r="I3453">
        <v>71.45</v>
      </c>
      <c r="J3453">
        <v>3453</v>
      </c>
    </row>
    <row r="3454" spans="1:10">
      <c r="A3454" s="120">
        <v>41805</v>
      </c>
      <c r="B3454">
        <v>6.3</v>
      </c>
      <c r="C3454">
        <v>70.900000000000006</v>
      </c>
      <c r="D3454" s="170">
        <v>-3.61E-2</v>
      </c>
      <c r="E3454" s="170">
        <v>-3.61E-2</v>
      </c>
      <c r="F3454" s="170">
        <v>1.333</v>
      </c>
      <c r="G3454" s="170">
        <v>1.333</v>
      </c>
      <c r="I3454">
        <v>71.36</v>
      </c>
      <c r="J3454">
        <v>3454</v>
      </c>
    </row>
    <row r="3455" spans="1:10">
      <c r="A3455" s="120">
        <v>41806</v>
      </c>
      <c r="B3455">
        <v>6.3</v>
      </c>
      <c r="C3455">
        <v>73.5</v>
      </c>
      <c r="D3455" s="170">
        <v>-6.9999999999999999E-4</v>
      </c>
      <c r="E3455" s="170">
        <v>-6.9999999999999999E-4</v>
      </c>
      <c r="F3455" s="170">
        <v>1.4219999999999999</v>
      </c>
      <c r="G3455" s="170">
        <v>1.4219999999999999</v>
      </c>
      <c r="I3455">
        <v>71.349999999999994</v>
      </c>
      <c r="J3455">
        <v>3455</v>
      </c>
    </row>
    <row r="3456" spans="1:10">
      <c r="A3456" s="120">
        <v>41807</v>
      </c>
      <c r="B3456">
        <v>6.3</v>
      </c>
      <c r="C3456">
        <v>73.5</v>
      </c>
      <c r="D3456" s="170">
        <v>-3.0000000000000001E-3</v>
      </c>
      <c r="E3456" s="170">
        <v>-3.0000000000000001E-3</v>
      </c>
      <c r="F3456" s="170">
        <v>1.4279999999999999</v>
      </c>
      <c r="G3456" s="170">
        <v>1.4279999999999999</v>
      </c>
      <c r="I3456">
        <v>71.349999999999994</v>
      </c>
      <c r="J3456">
        <v>3456</v>
      </c>
    </row>
    <row r="3457" spans="1:10">
      <c r="A3457" s="120">
        <v>41808</v>
      </c>
      <c r="B3457">
        <v>6.3</v>
      </c>
      <c r="C3457">
        <v>73.5</v>
      </c>
      <c r="D3457" s="170">
        <v>-3.0000000000000001E-3</v>
      </c>
      <c r="E3457" s="170">
        <v>-3.0000000000000001E-3</v>
      </c>
      <c r="F3457" s="170">
        <v>1.401</v>
      </c>
      <c r="G3457" s="170">
        <v>1.401</v>
      </c>
      <c r="I3457">
        <v>71.34</v>
      </c>
      <c r="J3457">
        <v>3457</v>
      </c>
    </row>
    <row r="3458" spans="1:10">
      <c r="A3458" s="120">
        <v>41809</v>
      </c>
      <c r="B3458">
        <v>6.3</v>
      </c>
      <c r="C3458">
        <v>73.52</v>
      </c>
      <c r="D3458" s="170">
        <v>-2.7000000000000001E-3</v>
      </c>
      <c r="E3458" s="170">
        <v>-2.7000000000000001E-3</v>
      </c>
      <c r="F3458" s="170">
        <v>1.393</v>
      </c>
      <c r="G3458" s="170">
        <v>1.393</v>
      </c>
      <c r="I3458">
        <v>71.33</v>
      </c>
      <c r="J3458">
        <v>3458</v>
      </c>
    </row>
    <row r="3459" spans="1:10">
      <c r="A3459" s="120">
        <v>41810</v>
      </c>
      <c r="B3459">
        <v>6.3</v>
      </c>
      <c r="C3459">
        <v>73.52</v>
      </c>
      <c r="D3459" s="170">
        <v>-2.7000000000000001E-3</v>
      </c>
      <c r="E3459" s="170">
        <v>-2.7000000000000001E-3</v>
      </c>
      <c r="F3459" s="170">
        <v>1.3540000000000001</v>
      </c>
      <c r="G3459" s="170">
        <v>1.3540000000000001</v>
      </c>
      <c r="I3459">
        <v>71.33</v>
      </c>
      <c r="J3459">
        <v>3459</v>
      </c>
    </row>
    <row r="3460" spans="1:10">
      <c r="A3460" s="120">
        <v>41811</v>
      </c>
      <c r="B3460">
        <v>6.3</v>
      </c>
      <c r="C3460">
        <v>73.459999999999994</v>
      </c>
      <c r="D3460" s="170">
        <v>-3.5000000000000001E-3</v>
      </c>
      <c r="E3460" s="170">
        <v>-3.5000000000000001E-3</v>
      </c>
      <c r="F3460" s="170">
        <v>1.3480000000000001</v>
      </c>
      <c r="G3460" s="170">
        <v>1.3480000000000001</v>
      </c>
      <c r="I3460">
        <v>71.319999999999993</v>
      </c>
      <c r="J3460">
        <v>3460</v>
      </c>
    </row>
    <row r="3461" spans="1:10">
      <c r="A3461" s="120">
        <v>41812</v>
      </c>
      <c r="B3461">
        <v>6.3</v>
      </c>
      <c r="C3461">
        <v>73.52</v>
      </c>
      <c r="D3461" s="170">
        <v>-2.7000000000000001E-3</v>
      </c>
      <c r="E3461" s="170">
        <v>-2.7000000000000001E-3</v>
      </c>
      <c r="F3461" s="170">
        <v>1.3420000000000001</v>
      </c>
      <c r="G3461" s="170">
        <v>1.3420000000000001</v>
      </c>
      <c r="I3461">
        <v>71.319999999999993</v>
      </c>
      <c r="J3461">
        <v>3461</v>
      </c>
    </row>
    <row r="3462" spans="1:10">
      <c r="A3462" s="120">
        <v>41813</v>
      </c>
      <c r="B3462">
        <v>6.3</v>
      </c>
      <c r="C3462">
        <v>73.52</v>
      </c>
      <c r="D3462" s="170">
        <v>6.0299999999999999E-2</v>
      </c>
      <c r="E3462" s="170">
        <v>6.0299999999999999E-2</v>
      </c>
      <c r="F3462" s="170">
        <v>1.3460000000000001</v>
      </c>
      <c r="G3462" s="170">
        <v>1.3460000000000001</v>
      </c>
      <c r="I3462">
        <v>71.31</v>
      </c>
      <c r="J3462">
        <v>3462</v>
      </c>
    </row>
    <row r="3463" spans="1:10">
      <c r="A3463" s="120">
        <v>41814</v>
      </c>
      <c r="B3463">
        <v>6.3</v>
      </c>
      <c r="C3463">
        <v>73.459999999999994</v>
      </c>
      <c r="D3463" s="170">
        <v>5.9499999999999997E-2</v>
      </c>
      <c r="E3463" s="170">
        <v>5.9499999999999997E-2</v>
      </c>
      <c r="F3463" s="170">
        <v>1.369</v>
      </c>
      <c r="G3463" s="170">
        <v>1.369</v>
      </c>
      <c r="I3463">
        <v>71.44</v>
      </c>
      <c r="J3463">
        <v>3463</v>
      </c>
    </row>
    <row r="3464" spans="1:10">
      <c r="A3464" s="120">
        <v>41815</v>
      </c>
      <c r="B3464">
        <v>6.3</v>
      </c>
      <c r="C3464">
        <v>73.459999999999994</v>
      </c>
      <c r="D3464" s="170">
        <v>5.9499999999999997E-2</v>
      </c>
      <c r="E3464" s="170">
        <v>5.9499999999999997E-2</v>
      </c>
      <c r="F3464" s="170">
        <v>1.365</v>
      </c>
      <c r="G3464" s="170">
        <v>1.365</v>
      </c>
      <c r="I3464">
        <v>71.58</v>
      </c>
      <c r="J3464">
        <v>3464</v>
      </c>
    </row>
    <row r="3465" spans="1:10">
      <c r="A3465" s="120">
        <v>41816</v>
      </c>
      <c r="B3465">
        <v>6.3</v>
      </c>
      <c r="C3465">
        <v>73.459999999999994</v>
      </c>
      <c r="D3465" s="170">
        <v>5.9499999999999997E-2</v>
      </c>
      <c r="E3465" s="170">
        <v>5.9499999999999997E-2</v>
      </c>
      <c r="F3465" s="170">
        <v>1.375</v>
      </c>
      <c r="G3465" s="170">
        <v>1.375</v>
      </c>
      <c r="I3465">
        <v>71.709999999999994</v>
      </c>
      <c r="J3465">
        <v>3465</v>
      </c>
    </row>
    <row r="3466" spans="1:10">
      <c r="A3466" s="120">
        <v>41817</v>
      </c>
      <c r="B3466">
        <v>6.3</v>
      </c>
      <c r="C3466">
        <v>73.459999999999994</v>
      </c>
      <c r="D3466" s="170">
        <v>5.9499999999999997E-2</v>
      </c>
      <c r="E3466" s="170">
        <v>5.9499999999999997E-2</v>
      </c>
      <c r="F3466" s="170">
        <v>1.369</v>
      </c>
      <c r="G3466" s="170">
        <v>1.369</v>
      </c>
      <c r="I3466">
        <v>71.849999999999994</v>
      </c>
      <c r="J3466">
        <v>3466</v>
      </c>
    </row>
    <row r="3467" spans="1:10">
      <c r="A3467" s="120">
        <v>41818</v>
      </c>
      <c r="B3467">
        <v>6.3</v>
      </c>
      <c r="C3467">
        <v>73.459999999999994</v>
      </c>
      <c r="D3467" s="170">
        <v>3.5700000000000003E-2</v>
      </c>
      <c r="E3467" s="170">
        <v>3.5700000000000003E-2</v>
      </c>
      <c r="F3467" s="170">
        <v>1.3580000000000001</v>
      </c>
      <c r="G3467" s="170">
        <v>1.3580000000000001</v>
      </c>
      <c r="I3467">
        <v>71.98</v>
      </c>
      <c r="J3467">
        <v>3467</v>
      </c>
    </row>
    <row r="3468" spans="1:10">
      <c r="A3468" s="120">
        <v>41819</v>
      </c>
      <c r="B3468">
        <v>6.3</v>
      </c>
      <c r="C3468">
        <v>73.459999999999994</v>
      </c>
      <c r="D3468" s="170">
        <v>3.5700000000000003E-2</v>
      </c>
      <c r="E3468" s="170">
        <v>3.5700000000000003E-2</v>
      </c>
      <c r="F3468" s="170">
        <v>1.3640000000000001</v>
      </c>
      <c r="G3468" s="170">
        <v>1.3640000000000001</v>
      </c>
      <c r="I3468">
        <v>72.06</v>
      </c>
      <c r="J3468">
        <v>3468</v>
      </c>
    </row>
    <row r="3469" spans="1:10">
      <c r="A3469" s="120">
        <v>41820</v>
      </c>
      <c r="B3469">
        <v>6.3</v>
      </c>
      <c r="C3469">
        <v>73.400000000000006</v>
      </c>
      <c r="D3469" s="170">
        <v>3.49E-2</v>
      </c>
      <c r="E3469" s="170">
        <v>3.49E-2</v>
      </c>
      <c r="F3469" s="170">
        <v>1.377</v>
      </c>
      <c r="G3469" s="170">
        <v>1.377</v>
      </c>
      <c r="H3469" s="170">
        <v>0.60489999999999999</v>
      </c>
      <c r="I3469">
        <v>72.14</v>
      </c>
      <c r="J3469">
        <v>3469</v>
      </c>
    </row>
    <row r="3470" spans="1:10">
      <c r="A3470" s="120">
        <v>41821</v>
      </c>
      <c r="B3470">
        <v>6.3</v>
      </c>
      <c r="C3470">
        <v>68.5</v>
      </c>
      <c r="D3470" s="170">
        <v>-3.4200000000000001E-2</v>
      </c>
      <c r="E3470" s="170">
        <v>-3.4200000000000001E-2</v>
      </c>
      <c r="F3470" s="170">
        <v>1.208</v>
      </c>
      <c r="G3470" s="170">
        <v>1.208</v>
      </c>
      <c r="I3470">
        <v>72.069999999999993</v>
      </c>
      <c r="J3470">
        <v>3470</v>
      </c>
    </row>
    <row r="3471" spans="1:10">
      <c r="A3471" s="120">
        <v>41822</v>
      </c>
      <c r="B3471">
        <v>6.3</v>
      </c>
      <c r="C3471">
        <v>68.5</v>
      </c>
      <c r="D3471" s="170">
        <v>-3.4200000000000001E-2</v>
      </c>
      <c r="E3471" s="170">
        <v>-3.4200000000000001E-2</v>
      </c>
      <c r="F3471" s="170">
        <v>1.2110000000000001</v>
      </c>
      <c r="G3471" s="170">
        <v>1.2110000000000001</v>
      </c>
      <c r="I3471">
        <v>71.989999999999995</v>
      </c>
      <c r="J3471">
        <v>3471</v>
      </c>
    </row>
    <row r="3472" spans="1:10">
      <c r="A3472" s="120">
        <v>41823</v>
      </c>
      <c r="B3472">
        <v>6.3</v>
      </c>
      <c r="C3472">
        <v>68.5</v>
      </c>
      <c r="D3472" s="170">
        <v>-3.2899999999999999E-2</v>
      </c>
      <c r="E3472" s="170">
        <v>-3.2899999999999999E-2</v>
      </c>
      <c r="F3472" s="170">
        <v>1.212</v>
      </c>
      <c r="G3472" s="170">
        <v>1.212</v>
      </c>
      <c r="I3472">
        <v>71.91</v>
      </c>
      <c r="J3472">
        <v>3472</v>
      </c>
    </row>
    <row r="3473" spans="1:10">
      <c r="A3473" s="120">
        <v>41824</v>
      </c>
      <c r="B3473">
        <v>6.3</v>
      </c>
      <c r="C3473">
        <v>68.5</v>
      </c>
      <c r="D3473" s="170">
        <v>-3.3399999999999999E-2</v>
      </c>
      <c r="E3473" s="170">
        <v>-3.3399999999999999E-2</v>
      </c>
      <c r="F3473" s="170">
        <v>1.212</v>
      </c>
      <c r="G3473" s="170">
        <v>1.212</v>
      </c>
      <c r="I3473">
        <v>71.84</v>
      </c>
      <c r="J3473">
        <v>3473</v>
      </c>
    </row>
    <row r="3474" spans="1:10">
      <c r="A3474" s="120">
        <v>41825</v>
      </c>
      <c r="B3474">
        <v>6.3</v>
      </c>
      <c r="C3474">
        <v>68.5</v>
      </c>
      <c r="D3474" s="170">
        <v>-3.3399999999999999E-2</v>
      </c>
      <c r="E3474" s="170">
        <v>-3.3399999999999999E-2</v>
      </c>
      <c r="F3474" s="170">
        <v>1.2070000000000001</v>
      </c>
      <c r="G3474" s="170">
        <v>1.2070000000000001</v>
      </c>
      <c r="I3474">
        <v>71.760000000000005</v>
      </c>
      <c r="J3474">
        <v>3474</v>
      </c>
    </row>
    <row r="3475" spans="1:10">
      <c r="A3475" s="120">
        <v>41826</v>
      </c>
      <c r="B3475">
        <v>6.3</v>
      </c>
      <c r="C3475">
        <v>69</v>
      </c>
      <c r="D3475" s="170">
        <v>-2.64E-2</v>
      </c>
      <c r="E3475" s="170">
        <v>-2.64E-2</v>
      </c>
      <c r="F3475" s="170">
        <v>1.2210000000000001</v>
      </c>
      <c r="G3475" s="170">
        <v>1.2210000000000001</v>
      </c>
      <c r="I3475">
        <v>71.7</v>
      </c>
      <c r="J3475">
        <v>3475</v>
      </c>
    </row>
    <row r="3476" spans="1:10">
      <c r="A3476" s="120">
        <v>41827</v>
      </c>
      <c r="B3476">
        <v>6.3</v>
      </c>
      <c r="C3476">
        <v>69</v>
      </c>
      <c r="D3476" s="170">
        <v>-2.7199999999999998E-2</v>
      </c>
      <c r="E3476" s="170">
        <v>-2.7199999999999998E-2</v>
      </c>
      <c r="F3476" s="170">
        <v>1.2210000000000001</v>
      </c>
      <c r="G3476" s="170">
        <v>1.2210000000000001</v>
      </c>
      <c r="I3476">
        <v>71.64</v>
      </c>
      <c r="J3476">
        <v>3476</v>
      </c>
    </row>
    <row r="3477" spans="1:10">
      <c r="A3477" s="120">
        <v>41828</v>
      </c>
      <c r="B3477">
        <v>6.3</v>
      </c>
      <c r="C3477">
        <v>72.44</v>
      </c>
      <c r="D3477" s="170">
        <v>2.2200000000000001E-2</v>
      </c>
      <c r="E3477" s="170">
        <v>2.2200000000000001E-2</v>
      </c>
      <c r="F3477" s="170">
        <v>1.327</v>
      </c>
      <c r="G3477" s="170">
        <v>1.327</v>
      </c>
      <c r="I3477">
        <v>71.69</v>
      </c>
      <c r="J3477">
        <v>3477</v>
      </c>
    </row>
    <row r="3478" spans="1:10">
      <c r="A3478" s="120">
        <v>41829</v>
      </c>
      <c r="B3478">
        <v>6.3</v>
      </c>
      <c r="C3478">
        <v>72.44</v>
      </c>
      <c r="D3478" s="170">
        <v>2.2200000000000001E-2</v>
      </c>
      <c r="E3478" s="170">
        <v>2.2200000000000001E-2</v>
      </c>
      <c r="F3478" s="170">
        <v>1.339</v>
      </c>
      <c r="G3478" s="170">
        <v>1.339</v>
      </c>
      <c r="I3478">
        <v>71.739999999999995</v>
      </c>
      <c r="J3478">
        <v>3478</v>
      </c>
    </row>
    <row r="3479" spans="1:10">
      <c r="A3479" s="120">
        <v>41830</v>
      </c>
      <c r="B3479">
        <v>6.3</v>
      </c>
      <c r="C3479">
        <v>72.44</v>
      </c>
      <c r="D3479" s="170">
        <v>2.2200000000000001E-2</v>
      </c>
      <c r="E3479" s="170">
        <v>2.2200000000000001E-2</v>
      </c>
      <c r="F3479" s="170">
        <v>1.264</v>
      </c>
      <c r="G3479" s="170">
        <v>1.264</v>
      </c>
      <c r="I3479">
        <v>71.8</v>
      </c>
      <c r="J3479">
        <v>3479</v>
      </c>
    </row>
    <row r="3480" spans="1:10">
      <c r="A3480" s="120">
        <v>41831</v>
      </c>
      <c r="B3480">
        <v>6.3</v>
      </c>
      <c r="C3480">
        <v>72.44</v>
      </c>
      <c r="D3480" s="170">
        <v>1.9900000000000001E-2</v>
      </c>
      <c r="E3480" s="170">
        <v>1.9900000000000001E-2</v>
      </c>
      <c r="F3480" s="170">
        <v>1.264</v>
      </c>
      <c r="G3480" s="170">
        <v>1.264</v>
      </c>
      <c r="I3480">
        <v>71.849999999999994</v>
      </c>
      <c r="J3480">
        <v>3480</v>
      </c>
    </row>
    <row r="3481" spans="1:10">
      <c r="A3481" s="120">
        <v>41832</v>
      </c>
      <c r="B3481">
        <v>6.3</v>
      </c>
      <c r="C3481">
        <v>72.44</v>
      </c>
      <c r="D3481" s="170">
        <v>1.9900000000000001E-2</v>
      </c>
      <c r="E3481" s="170">
        <v>1.9900000000000001E-2</v>
      </c>
      <c r="F3481" s="170">
        <v>1.2789999999999999</v>
      </c>
      <c r="G3481" s="170">
        <v>1.2789999999999999</v>
      </c>
      <c r="I3481">
        <v>71.89</v>
      </c>
      <c r="J3481">
        <v>3481</v>
      </c>
    </row>
    <row r="3482" spans="1:10">
      <c r="A3482" s="120">
        <v>41833</v>
      </c>
      <c r="B3482">
        <v>6.3</v>
      </c>
      <c r="C3482">
        <v>72.44</v>
      </c>
      <c r="D3482" s="170">
        <v>1.9900000000000001E-2</v>
      </c>
      <c r="E3482" s="170">
        <v>1.9900000000000001E-2</v>
      </c>
      <c r="F3482" s="170">
        <v>1.2869999999999999</v>
      </c>
      <c r="G3482" s="170">
        <v>1.2869999999999999</v>
      </c>
      <c r="I3482">
        <v>71.94</v>
      </c>
      <c r="J3482">
        <v>3482</v>
      </c>
    </row>
    <row r="3483" spans="1:10">
      <c r="A3483" s="120">
        <v>41834</v>
      </c>
      <c r="B3483">
        <v>6.3</v>
      </c>
      <c r="C3483">
        <v>72.44</v>
      </c>
      <c r="D3483" s="170">
        <v>2.1299999999999999E-2</v>
      </c>
      <c r="E3483" s="170">
        <v>2.1299999999999999E-2</v>
      </c>
      <c r="F3483" s="170">
        <v>1.2869999999999999</v>
      </c>
      <c r="G3483" s="170">
        <v>1.2869999999999999</v>
      </c>
      <c r="I3483">
        <v>71.989999999999995</v>
      </c>
      <c r="J3483">
        <v>3483</v>
      </c>
    </row>
    <row r="3484" spans="1:10">
      <c r="A3484" s="120">
        <v>41835</v>
      </c>
      <c r="B3484">
        <v>6.3</v>
      </c>
      <c r="C3484">
        <v>77.42</v>
      </c>
      <c r="D3484" s="170">
        <v>9.1499999999999998E-2</v>
      </c>
      <c r="E3484" s="170">
        <v>9.1499999999999998E-2</v>
      </c>
      <c r="F3484" s="170">
        <v>1.4450000000000001</v>
      </c>
      <c r="G3484" s="170">
        <v>1.4450000000000001</v>
      </c>
      <c r="I3484">
        <v>72.2</v>
      </c>
      <c r="J3484">
        <v>3484</v>
      </c>
    </row>
    <row r="3485" spans="1:10">
      <c r="A3485" s="120">
        <v>41836</v>
      </c>
      <c r="B3485">
        <v>6.3</v>
      </c>
      <c r="C3485">
        <v>77.42</v>
      </c>
      <c r="D3485" s="170">
        <v>5.2900000000000003E-2</v>
      </c>
      <c r="E3485" s="170">
        <v>5.2900000000000003E-2</v>
      </c>
      <c r="F3485" s="170">
        <v>1.476</v>
      </c>
      <c r="G3485" s="170">
        <v>1.476</v>
      </c>
      <c r="I3485">
        <v>72.41</v>
      </c>
      <c r="J3485">
        <v>3485</v>
      </c>
    </row>
    <row r="3486" spans="1:10">
      <c r="A3486" s="120">
        <v>41837</v>
      </c>
      <c r="B3486">
        <v>6.3</v>
      </c>
      <c r="C3486">
        <v>79.66</v>
      </c>
      <c r="D3486" s="170">
        <v>8.2000000000000003E-2</v>
      </c>
      <c r="E3486" s="170">
        <v>8.2000000000000003E-2</v>
      </c>
      <c r="F3486" s="170">
        <v>1.54</v>
      </c>
      <c r="G3486" s="170">
        <v>1.54</v>
      </c>
      <c r="I3486">
        <v>72.61</v>
      </c>
      <c r="J3486">
        <v>3486</v>
      </c>
    </row>
    <row r="3487" spans="1:10">
      <c r="A3487" s="120">
        <v>41838</v>
      </c>
      <c r="B3487">
        <v>6.3</v>
      </c>
      <c r="C3487">
        <v>83.07</v>
      </c>
      <c r="D3487" s="170">
        <v>0.1283</v>
      </c>
      <c r="E3487" s="170">
        <v>0.1283</v>
      </c>
      <c r="F3487" s="170">
        <v>1.6839999999999999</v>
      </c>
      <c r="G3487" s="170">
        <v>1.6839999999999999</v>
      </c>
      <c r="I3487">
        <v>72.91</v>
      </c>
      <c r="J3487">
        <v>3487</v>
      </c>
    </row>
    <row r="3488" spans="1:10">
      <c r="A3488" s="120">
        <v>41839</v>
      </c>
      <c r="B3488">
        <v>6.3</v>
      </c>
      <c r="C3488">
        <v>81.251999999999995</v>
      </c>
      <c r="D3488" s="170">
        <v>0.1033</v>
      </c>
      <c r="E3488" s="170">
        <v>0.1033</v>
      </c>
      <c r="F3488" s="170">
        <v>1.625</v>
      </c>
      <c r="G3488" s="170">
        <v>1.625</v>
      </c>
      <c r="I3488">
        <v>73.16</v>
      </c>
      <c r="J3488">
        <v>3488</v>
      </c>
    </row>
    <row r="3489" spans="1:10">
      <c r="A3489" s="120">
        <v>41840</v>
      </c>
      <c r="B3489">
        <v>6.3</v>
      </c>
      <c r="C3489">
        <v>81.182000000000002</v>
      </c>
      <c r="D3489" s="170">
        <v>0.1024</v>
      </c>
      <c r="E3489" s="170">
        <v>0.1024</v>
      </c>
      <c r="F3489" s="170">
        <v>1.5760000000000001</v>
      </c>
      <c r="G3489" s="170">
        <v>1.5760000000000001</v>
      </c>
      <c r="I3489">
        <v>73.41</v>
      </c>
      <c r="J3489">
        <v>3489</v>
      </c>
    </row>
    <row r="3490" spans="1:10">
      <c r="A3490" s="120">
        <v>41841</v>
      </c>
      <c r="B3490">
        <v>6.3</v>
      </c>
      <c r="C3490">
        <v>81.182000000000002</v>
      </c>
      <c r="D3490" s="170">
        <v>0.1033</v>
      </c>
      <c r="E3490" s="170">
        <v>0.1033</v>
      </c>
      <c r="F3490" s="170">
        <v>1.627</v>
      </c>
      <c r="G3490" s="170">
        <v>1.627</v>
      </c>
      <c r="I3490">
        <v>73.66</v>
      </c>
      <c r="J3490">
        <v>3490</v>
      </c>
    </row>
    <row r="3491" spans="1:10">
      <c r="A3491" s="120">
        <v>41842</v>
      </c>
      <c r="B3491">
        <v>6.3</v>
      </c>
      <c r="C3491">
        <v>79.709000000000003</v>
      </c>
      <c r="D3491" s="170">
        <v>8.2400000000000001E-2</v>
      </c>
      <c r="E3491" s="170">
        <v>8.2400000000000001E-2</v>
      </c>
      <c r="F3491" s="170">
        <v>1.57</v>
      </c>
      <c r="G3491" s="170">
        <v>1.57</v>
      </c>
      <c r="I3491">
        <v>73.86</v>
      </c>
      <c r="J3491">
        <v>3491</v>
      </c>
    </row>
    <row r="3492" spans="1:10">
      <c r="A3492" s="120">
        <v>41843</v>
      </c>
      <c r="B3492">
        <v>6.3</v>
      </c>
      <c r="C3492">
        <v>74.712000000000003</v>
      </c>
      <c r="D3492" s="170">
        <v>1.4500000000000001E-2</v>
      </c>
      <c r="E3492" s="170">
        <v>1.4500000000000001E-2</v>
      </c>
      <c r="F3492" s="170">
        <v>1.409</v>
      </c>
      <c r="G3492" s="170">
        <v>1.409</v>
      </c>
      <c r="I3492">
        <v>73.900000000000006</v>
      </c>
      <c r="J3492">
        <v>3492</v>
      </c>
    </row>
    <row r="3493" spans="1:10">
      <c r="A3493" s="120">
        <v>41844</v>
      </c>
      <c r="B3493">
        <v>6.3</v>
      </c>
      <c r="C3493">
        <v>74.701999999999998</v>
      </c>
      <c r="D3493" s="170">
        <v>1.52E-2</v>
      </c>
      <c r="E3493" s="170">
        <v>1.52E-2</v>
      </c>
      <c r="F3493" s="170">
        <v>1.409</v>
      </c>
      <c r="G3493" s="170">
        <v>1.409</v>
      </c>
      <c r="I3493">
        <v>73.94</v>
      </c>
      <c r="J3493">
        <v>3493</v>
      </c>
    </row>
    <row r="3494" spans="1:10">
      <c r="A3494" s="120">
        <v>41845</v>
      </c>
      <c r="B3494">
        <v>6.3</v>
      </c>
      <c r="C3494">
        <v>75.162000000000006</v>
      </c>
      <c r="D3494" s="170">
        <v>2.1499999999999998E-2</v>
      </c>
      <c r="E3494" s="170">
        <v>2.1499999999999998E-2</v>
      </c>
      <c r="F3494" s="170">
        <v>1.4179999999999999</v>
      </c>
      <c r="G3494" s="170">
        <v>1.4179999999999999</v>
      </c>
      <c r="I3494">
        <v>73.989999999999995</v>
      </c>
      <c r="J3494">
        <v>3494</v>
      </c>
    </row>
    <row r="3495" spans="1:10">
      <c r="A3495" s="120">
        <v>41846</v>
      </c>
      <c r="B3495">
        <v>6.3</v>
      </c>
      <c r="C3495">
        <v>75.188999999999993</v>
      </c>
      <c r="D3495" s="170">
        <v>2.18E-2</v>
      </c>
      <c r="E3495" s="170">
        <v>2.18E-2</v>
      </c>
      <c r="F3495" s="170">
        <v>1.419</v>
      </c>
      <c r="G3495" s="170">
        <v>1.419</v>
      </c>
      <c r="I3495">
        <v>74.05</v>
      </c>
      <c r="J3495">
        <v>3495</v>
      </c>
    </row>
    <row r="3496" spans="1:10">
      <c r="A3496" s="120">
        <v>41847</v>
      </c>
      <c r="B3496">
        <v>6.3</v>
      </c>
      <c r="C3496">
        <v>75.188999999999993</v>
      </c>
      <c r="D3496" s="170">
        <v>2.18E-2</v>
      </c>
      <c r="E3496" s="170">
        <v>2.18E-2</v>
      </c>
      <c r="F3496" s="170">
        <v>1.419</v>
      </c>
      <c r="G3496" s="170">
        <v>1.419</v>
      </c>
      <c r="I3496">
        <v>74.099999999999994</v>
      </c>
      <c r="J3496">
        <v>3496</v>
      </c>
    </row>
    <row r="3497" spans="1:10">
      <c r="A3497" s="120">
        <v>41848</v>
      </c>
      <c r="B3497">
        <v>6.3</v>
      </c>
      <c r="C3497">
        <v>76.454999999999998</v>
      </c>
      <c r="D3497" s="170">
        <v>3.9E-2</v>
      </c>
      <c r="E3497" s="170">
        <v>3.9E-2</v>
      </c>
      <c r="F3497" s="170">
        <v>1.4650000000000001</v>
      </c>
      <c r="G3497" s="170">
        <v>1.4650000000000001</v>
      </c>
      <c r="I3497">
        <v>74.2</v>
      </c>
      <c r="J3497">
        <v>3497</v>
      </c>
    </row>
    <row r="3498" spans="1:10">
      <c r="A3498" s="120">
        <v>41849</v>
      </c>
      <c r="B3498">
        <v>6.3</v>
      </c>
      <c r="C3498">
        <v>76.495000000000005</v>
      </c>
      <c r="D3498" s="170">
        <v>3.9600000000000003E-2</v>
      </c>
      <c r="E3498" s="170">
        <v>3.9600000000000003E-2</v>
      </c>
      <c r="F3498" s="170">
        <v>1.4670000000000001</v>
      </c>
      <c r="G3498" s="170">
        <v>1.4670000000000001</v>
      </c>
      <c r="I3498">
        <v>74.3</v>
      </c>
      <c r="J3498">
        <v>3498</v>
      </c>
    </row>
    <row r="3499" spans="1:10">
      <c r="A3499" s="120">
        <v>41850</v>
      </c>
      <c r="B3499">
        <v>6.3</v>
      </c>
      <c r="C3499">
        <v>77.495000000000005</v>
      </c>
      <c r="D3499" s="170">
        <v>5.3999999999999999E-2</v>
      </c>
      <c r="E3499" s="170">
        <v>5.3999999999999999E-2</v>
      </c>
      <c r="F3499" s="170">
        <v>1.4990000000000001</v>
      </c>
      <c r="G3499" s="170">
        <v>1.4990000000000001</v>
      </c>
      <c r="I3499">
        <v>74.430000000000007</v>
      </c>
      <c r="J3499">
        <v>3499</v>
      </c>
    </row>
    <row r="3500" spans="1:10">
      <c r="A3500" s="120">
        <v>41851</v>
      </c>
      <c r="B3500">
        <v>6.3</v>
      </c>
      <c r="C3500">
        <v>77.594999999999999</v>
      </c>
      <c r="D3500" s="170">
        <v>0.13089999999999999</v>
      </c>
      <c r="E3500" s="170">
        <v>0.13089999999999999</v>
      </c>
      <c r="F3500" s="170">
        <v>1.488</v>
      </c>
      <c r="G3500" s="170">
        <v>1.488</v>
      </c>
      <c r="H3500" s="170">
        <v>0.61970000000000003</v>
      </c>
      <c r="I3500">
        <v>74.56</v>
      </c>
      <c r="J3500">
        <v>3500</v>
      </c>
    </row>
    <row r="3501" spans="1:10">
      <c r="A3501" s="120">
        <v>41852</v>
      </c>
      <c r="B3501">
        <v>6.3</v>
      </c>
      <c r="C3501">
        <v>77.671999999999997</v>
      </c>
      <c r="D3501" s="170">
        <v>0.13200000000000001</v>
      </c>
      <c r="E3501" s="170">
        <v>0.13200000000000001</v>
      </c>
      <c r="F3501" s="170">
        <v>1.4870000000000001</v>
      </c>
      <c r="G3501" s="170">
        <v>1.4870000000000001</v>
      </c>
      <c r="I3501">
        <v>74.86</v>
      </c>
      <c r="J3501">
        <v>3501</v>
      </c>
    </row>
    <row r="3502" spans="1:10">
      <c r="A3502" s="120">
        <v>41853</v>
      </c>
      <c r="B3502">
        <v>6.3</v>
      </c>
      <c r="C3502">
        <v>78.122</v>
      </c>
      <c r="D3502" s="170">
        <v>0.1386</v>
      </c>
      <c r="E3502" s="170">
        <v>0.1386</v>
      </c>
      <c r="F3502" s="170">
        <v>1.5089999999999999</v>
      </c>
      <c r="G3502" s="170">
        <v>1.5089999999999999</v>
      </c>
      <c r="I3502">
        <v>75.17</v>
      </c>
      <c r="J3502">
        <v>3502</v>
      </c>
    </row>
    <row r="3503" spans="1:10">
      <c r="A3503" s="120">
        <v>41854</v>
      </c>
      <c r="B3503">
        <v>6.3</v>
      </c>
      <c r="C3503">
        <v>78.122</v>
      </c>
      <c r="D3503" s="170">
        <v>0.1386</v>
      </c>
      <c r="E3503" s="170">
        <v>0.1386</v>
      </c>
      <c r="F3503" s="170">
        <v>1.5149999999999999</v>
      </c>
      <c r="G3503" s="170">
        <v>1.5149999999999999</v>
      </c>
      <c r="I3503">
        <v>75.48</v>
      </c>
      <c r="J3503">
        <v>3503</v>
      </c>
    </row>
    <row r="3504" spans="1:10">
      <c r="A3504" s="120">
        <v>41855</v>
      </c>
      <c r="B3504">
        <v>6.3</v>
      </c>
      <c r="C3504">
        <v>78.542000000000002</v>
      </c>
      <c r="D3504" s="170">
        <v>0.1447</v>
      </c>
      <c r="E3504" s="170">
        <v>0.1447</v>
      </c>
      <c r="F3504" s="170">
        <v>1.5329999999999999</v>
      </c>
      <c r="G3504" s="170">
        <v>1.5329999999999999</v>
      </c>
      <c r="I3504">
        <v>75.8</v>
      </c>
      <c r="J3504">
        <v>3504</v>
      </c>
    </row>
    <row r="3505" spans="1:10">
      <c r="A3505" s="120">
        <v>41856</v>
      </c>
      <c r="B3505">
        <v>6.3</v>
      </c>
      <c r="C3505">
        <v>78.875</v>
      </c>
      <c r="D3505" s="170">
        <v>0.14119999999999999</v>
      </c>
      <c r="E3505" s="170">
        <v>0.14119999999999999</v>
      </c>
      <c r="F3505" s="170">
        <v>1.5529999999999999</v>
      </c>
      <c r="G3505" s="170">
        <v>1.5529999999999999</v>
      </c>
      <c r="I3505">
        <v>76.14</v>
      </c>
      <c r="J3505">
        <v>3505</v>
      </c>
    </row>
    <row r="3506" spans="1:10">
      <c r="A3506" s="120">
        <v>41857</v>
      </c>
      <c r="B3506">
        <v>6.3</v>
      </c>
      <c r="C3506">
        <v>79.762</v>
      </c>
      <c r="D3506" s="170">
        <v>0.154</v>
      </c>
      <c r="E3506" s="170">
        <v>0.154</v>
      </c>
      <c r="F3506" s="170">
        <v>1.583</v>
      </c>
      <c r="G3506" s="170">
        <v>1.583</v>
      </c>
      <c r="I3506">
        <v>76.489999999999995</v>
      </c>
      <c r="J3506">
        <v>3506</v>
      </c>
    </row>
    <row r="3507" spans="1:10">
      <c r="A3507" s="120">
        <v>41858</v>
      </c>
      <c r="B3507">
        <v>6.3</v>
      </c>
      <c r="C3507">
        <v>79.701999999999998</v>
      </c>
      <c r="D3507" s="170">
        <v>9.8400000000000001E-2</v>
      </c>
      <c r="E3507" s="170">
        <v>9.8400000000000001E-2</v>
      </c>
      <c r="F3507" s="170">
        <v>1.5760000000000001</v>
      </c>
      <c r="G3507" s="170">
        <v>1.5760000000000001</v>
      </c>
      <c r="I3507">
        <v>76.83</v>
      </c>
      <c r="J3507">
        <v>3507</v>
      </c>
    </row>
    <row r="3508" spans="1:10">
      <c r="A3508" s="120">
        <v>41859</v>
      </c>
      <c r="B3508">
        <v>6.3</v>
      </c>
      <c r="C3508">
        <v>80.599999999999994</v>
      </c>
      <c r="D3508" s="170">
        <v>0.1108</v>
      </c>
      <c r="E3508" s="170">
        <v>0.1108</v>
      </c>
      <c r="F3508" s="170">
        <v>1.607</v>
      </c>
      <c r="G3508" s="170">
        <v>1.607</v>
      </c>
      <c r="I3508">
        <v>77.09</v>
      </c>
      <c r="J3508">
        <v>3508</v>
      </c>
    </row>
    <row r="3509" spans="1:10">
      <c r="A3509" s="120">
        <v>41860</v>
      </c>
      <c r="B3509">
        <v>6.3</v>
      </c>
      <c r="C3509">
        <v>80.355000000000004</v>
      </c>
      <c r="D3509" s="170">
        <v>0.1074</v>
      </c>
      <c r="E3509" s="170">
        <v>0.1074</v>
      </c>
      <c r="F3509" s="170">
        <v>1.4350000000000001</v>
      </c>
      <c r="G3509" s="170">
        <v>1.4350000000000001</v>
      </c>
      <c r="I3509">
        <v>77.349999999999994</v>
      </c>
      <c r="J3509">
        <v>3509</v>
      </c>
    </row>
    <row r="3510" spans="1:10">
      <c r="A3510" s="120">
        <v>41861</v>
      </c>
      <c r="B3510">
        <v>6.3</v>
      </c>
      <c r="C3510">
        <v>80.355000000000004</v>
      </c>
      <c r="D3510" s="170">
        <v>0.1074</v>
      </c>
      <c r="E3510" s="170">
        <v>0.1074</v>
      </c>
      <c r="F3510" s="170">
        <v>1.4379999999999999</v>
      </c>
      <c r="G3510" s="170">
        <v>1.4379999999999999</v>
      </c>
      <c r="I3510">
        <v>77.61</v>
      </c>
      <c r="J3510">
        <v>3510</v>
      </c>
    </row>
    <row r="3511" spans="1:10">
      <c r="A3511" s="120">
        <v>41862</v>
      </c>
      <c r="B3511">
        <v>6.3</v>
      </c>
      <c r="C3511">
        <v>81.481999999999999</v>
      </c>
      <c r="D3511" s="170">
        <v>0.1229</v>
      </c>
      <c r="E3511" s="170">
        <v>0.1229</v>
      </c>
      <c r="F3511" s="170">
        <v>1.474</v>
      </c>
      <c r="G3511" s="170">
        <v>1.474</v>
      </c>
      <c r="I3511">
        <v>77.900000000000006</v>
      </c>
      <c r="J3511">
        <v>3511</v>
      </c>
    </row>
    <row r="3512" spans="1:10">
      <c r="A3512" s="120">
        <v>41863</v>
      </c>
      <c r="B3512">
        <v>6.3</v>
      </c>
      <c r="C3512">
        <v>81.322000000000003</v>
      </c>
      <c r="D3512" s="170">
        <v>0.1207</v>
      </c>
      <c r="E3512" s="170">
        <v>0.1207</v>
      </c>
      <c r="F3512" s="170">
        <v>1.385</v>
      </c>
      <c r="G3512" s="170">
        <v>1.385</v>
      </c>
      <c r="I3512">
        <v>78.180000000000007</v>
      </c>
      <c r="J3512">
        <v>3512</v>
      </c>
    </row>
    <row r="3513" spans="1:10">
      <c r="A3513" s="120">
        <v>41864</v>
      </c>
      <c r="B3513">
        <v>6.3</v>
      </c>
      <c r="C3513">
        <v>81.331999999999994</v>
      </c>
      <c r="D3513" s="170">
        <v>0.12089999999999999</v>
      </c>
      <c r="E3513" s="170">
        <v>0.12089999999999999</v>
      </c>
      <c r="F3513" s="170">
        <v>1.365</v>
      </c>
      <c r="G3513" s="170">
        <v>1.365</v>
      </c>
      <c r="I3513">
        <v>78.47</v>
      </c>
      <c r="J3513">
        <v>3513</v>
      </c>
    </row>
    <row r="3514" spans="1:10">
      <c r="A3514" s="120">
        <v>41865</v>
      </c>
      <c r="B3514">
        <v>6.3</v>
      </c>
      <c r="C3514">
        <v>82.74</v>
      </c>
      <c r="D3514" s="170">
        <v>6.6900000000000001E-2</v>
      </c>
      <c r="E3514" s="170">
        <v>6.6900000000000001E-2</v>
      </c>
      <c r="F3514" s="170">
        <v>1.3140000000000001</v>
      </c>
      <c r="G3514" s="170">
        <v>1.3140000000000001</v>
      </c>
      <c r="I3514">
        <v>78.8</v>
      </c>
      <c r="J3514">
        <v>3514</v>
      </c>
    </row>
    <row r="3515" spans="1:10">
      <c r="A3515" s="120">
        <v>41866</v>
      </c>
      <c r="B3515">
        <v>6.3</v>
      </c>
      <c r="C3515">
        <v>84.325000000000003</v>
      </c>
      <c r="D3515" s="170">
        <v>8.7400000000000005E-2</v>
      </c>
      <c r="E3515" s="170">
        <v>8.7400000000000005E-2</v>
      </c>
      <c r="F3515" s="170">
        <v>1.337</v>
      </c>
      <c r="G3515" s="170">
        <v>1.337</v>
      </c>
      <c r="I3515">
        <v>79.03</v>
      </c>
      <c r="J3515">
        <v>3515</v>
      </c>
    </row>
    <row r="3516" spans="1:10">
      <c r="A3516" s="120">
        <v>41867</v>
      </c>
      <c r="B3516">
        <v>6.3</v>
      </c>
      <c r="C3516">
        <v>83.855000000000004</v>
      </c>
      <c r="D3516" s="170">
        <v>5.0900000000000001E-2</v>
      </c>
      <c r="E3516" s="170">
        <v>5.0900000000000001E-2</v>
      </c>
      <c r="F3516" s="170">
        <v>1.319</v>
      </c>
      <c r="G3516" s="170">
        <v>1.319</v>
      </c>
      <c r="I3516">
        <v>79.23</v>
      </c>
      <c r="J3516">
        <v>3516</v>
      </c>
    </row>
    <row r="3517" spans="1:10">
      <c r="A3517" s="120">
        <v>41868</v>
      </c>
      <c r="B3517">
        <v>6.3</v>
      </c>
      <c r="C3517">
        <v>82.855000000000004</v>
      </c>
      <c r="D3517" s="170">
        <v>-1.8E-3</v>
      </c>
      <c r="E3517" s="170">
        <v>-1.8E-3</v>
      </c>
      <c r="F3517" s="170">
        <v>1.2909999999999999</v>
      </c>
      <c r="G3517" s="170">
        <v>1.2909999999999999</v>
      </c>
      <c r="I3517">
        <v>79.34</v>
      </c>
      <c r="J3517">
        <v>3517</v>
      </c>
    </row>
    <row r="3518" spans="1:10">
      <c r="A3518" s="120">
        <v>41869</v>
      </c>
      <c r="B3518">
        <v>6.3</v>
      </c>
      <c r="C3518">
        <v>82.662000000000006</v>
      </c>
      <c r="D3518" s="170">
        <v>1.8100000000000002E-2</v>
      </c>
      <c r="E3518" s="170">
        <v>1.8100000000000002E-2</v>
      </c>
      <c r="F3518" s="170">
        <v>1.2849999999999999</v>
      </c>
      <c r="G3518" s="170">
        <v>1.2849999999999999</v>
      </c>
      <c r="I3518">
        <v>79.319999999999993</v>
      </c>
      <c r="J3518">
        <v>3518</v>
      </c>
    </row>
    <row r="3519" spans="1:10">
      <c r="A3519" s="120">
        <v>41870</v>
      </c>
      <c r="B3519">
        <v>6.3</v>
      </c>
      <c r="C3519">
        <v>82.662000000000006</v>
      </c>
      <c r="D3519" s="170">
        <v>1.9E-2</v>
      </c>
      <c r="E3519" s="170">
        <v>1.9E-2</v>
      </c>
      <c r="F3519" s="170">
        <v>1.2849999999999999</v>
      </c>
      <c r="G3519" s="170">
        <v>1.2849999999999999</v>
      </c>
      <c r="I3519">
        <v>79.37</v>
      </c>
      <c r="J3519">
        <v>3519</v>
      </c>
    </row>
    <row r="3520" spans="1:10">
      <c r="A3520" s="120">
        <v>41871</v>
      </c>
      <c r="B3520">
        <v>6.3</v>
      </c>
      <c r="C3520">
        <v>82.784999999999997</v>
      </c>
      <c r="D3520" s="170">
        <v>2.0500000000000001E-2</v>
      </c>
      <c r="E3520" s="170">
        <v>2.0500000000000001E-2</v>
      </c>
      <c r="F3520" s="170">
        <v>1.27</v>
      </c>
      <c r="G3520" s="170">
        <v>1.27</v>
      </c>
      <c r="I3520">
        <v>79.42</v>
      </c>
      <c r="J3520">
        <v>3520</v>
      </c>
    </row>
    <row r="3521" spans="1:10">
      <c r="A3521" s="120">
        <v>41872</v>
      </c>
      <c r="B3521">
        <v>6.3</v>
      </c>
      <c r="C3521">
        <v>83.064999999999998</v>
      </c>
      <c r="D3521" s="170">
        <v>4.2900000000000001E-2</v>
      </c>
      <c r="E3521" s="170">
        <v>4.2900000000000001E-2</v>
      </c>
      <c r="F3521" s="170">
        <v>1.3169999999999999</v>
      </c>
      <c r="G3521" s="170">
        <v>1.3169999999999999</v>
      </c>
      <c r="I3521">
        <v>79.48</v>
      </c>
      <c r="J3521">
        <v>3521</v>
      </c>
    </row>
    <row r="3522" spans="1:10">
      <c r="A3522" s="120">
        <v>41873</v>
      </c>
      <c r="B3522">
        <v>6.3</v>
      </c>
      <c r="C3522">
        <v>83.682000000000002</v>
      </c>
      <c r="D3522" s="170">
        <v>0.12089999999999999</v>
      </c>
      <c r="E3522" s="170">
        <v>0.12089999999999999</v>
      </c>
      <c r="F3522" s="170">
        <v>1.3240000000000001</v>
      </c>
      <c r="G3522" s="170">
        <v>1.3240000000000001</v>
      </c>
      <c r="I3522">
        <v>79.61</v>
      </c>
      <c r="J3522">
        <v>3522</v>
      </c>
    </row>
    <row r="3523" spans="1:10">
      <c r="A3523" s="120">
        <v>41874</v>
      </c>
      <c r="B3523">
        <v>6.3</v>
      </c>
      <c r="C3523">
        <v>83.751999999999995</v>
      </c>
      <c r="D3523" s="170">
        <v>0.122</v>
      </c>
      <c r="E3523" s="170">
        <v>0.122</v>
      </c>
      <c r="F3523" s="170">
        <v>1.3440000000000001</v>
      </c>
      <c r="G3523" s="170">
        <v>1.3440000000000001</v>
      </c>
      <c r="I3523">
        <v>79.900000000000006</v>
      </c>
      <c r="J3523">
        <v>3523</v>
      </c>
    </row>
    <row r="3524" spans="1:10">
      <c r="A3524" s="120">
        <v>41875</v>
      </c>
      <c r="B3524">
        <v>6.3</v>
      </c>
      <c r="C3524">
        <v>83.751999999999995</v>
      </c>
      <c r="D3524" s="170">
        <v>0.11509999999999999</v>
      </c>
      <c r="E3524" s="170">
        <v>0.11509999999999999</v>
      </c>
      <c r="F3524" s="170">
        <v>1.36</v>
      </c>
      <c r="G3524" s="170">
        <v>1.36</v>
      </c>
      <c r="I3524">
        <v>80.19</v>
      </c>
      <c r="J3524">
        <v>3524</v>
      </c>
    </row>
    <row r="3525" spans="1:10">
      <c r="A3525" s="120">
        <v>41876</v>
      </c>
      <c r="B3525">
        <v>6.3</v>
      </c>
      <c r="C3525">
        <v>84.765000000000001</v>
      </c>
      <c r="D3525" s="170">
        <v>0.12820000000000001</v>
      </c>
      <c r="E3525" s="170">
        <v>0.12820000000000001</v>
      </c>
      <c r="F3525" s="170">
        <v>1.389</v>
      </c>
      <c r="G3525" s="170">
        <v>1.389</v>
      </c>
      <c r="I3525">
        <v>80.5</v>
      </c>
      <c r="J3525">
        <v>3525</v>
      </c>
    </row>
    <row r="3526" spans="1:10">
      <c r="A3526" s="120">
        <v>41877</v>
      </c>
      <c r="B3526">
        <v>6.3</v>
      </c>
      <c r="C3526">
        <v>85.488</v>
      </c>
      <c r="D3526" s="170">
        <v>0.13780000000000001</v>
      </c>
      <c r="E3526" s="170">
        <v>0.13780000000000001</v>
      </c>
      <c r="F3526" s="170">
        <v>1.405</v>
      </c>
      <c r="G3526" s="170">
        <v>1.405</v>
      </c>
      <c r="I3526">
        <v>80.83</v>
      </c>
      <c r="J3526">
        <v>3526</v>
      </c>
    </row>
    <row r="3527" spans="1:10">
      <c r="A3527" s="120">
        <v>41878</v>
      </c>
      <c r="B3527">
        <v>6.3</v>
      </c>
      <c r="C3527">
        <v>86.055000000000007</v>
      </c>
      <c r="D3527" s="170">
        <v>0.12640000000000001</v>
      </c>
      <c r="E3527" s="170">
        <v>0.12640000000000001</v>
      </c>
      <c r="F3527" s="170">
        <v>1.3959999999999999</v>
      </c>
      <c r="G3527" s="170">
        <v>1.3959999999999999</v>
      </c>
      <c r="I3527">
        <v>81.180000000000007</v>
      </c>
      <c r="J3527">
        <v>3527</v>
      </c>
    </row>
    <row r="3528" spans="1:10">
      <c r="A3528" s="120">
        <v>41879</v>
      </c>
      <c r="B3528">
        <v>6.3</v>
      </c>
      <c r="C3528">
        <v>86.382000000000005</v>
      </c>
      <c r="D3528" s="170">
        <v>0.13009999999999999</v>
      </c>
      <c r="E3528" s="170">
        <v>0.13009999999999999</v>
      </c>
      <c r="F3528" s="170">
        <v>1.343</v>
      </c>
      <c r="G3528" s="170">
        <v>1.343</v>
      </c>
      <c r="I3528">
        <v>81.5</v>
      </c>
      <c r="J3528">
        <v>3528</v>
      </c>
    </row>
    <row r="3529" spans="1:10">
      <c r="A3529" s="120">
        <v>41880</v>
      </c>
      <c r="B3529">
        <v>6.3</v>
      </c>
      <c r="C3529">
        <v>90.772000000000006</v>
      </c>
      <c r="D3529" s="170">
        <v>0.17219999999999999</v>
      </c>
      <c r="E3529" s="170">
        <v>0.17219999999999999</v>
      </c>
      <c r="F3529" s="170">
        <v>1.4670000000000001</v>
      </c>
      <c r="G3529" s="170">
        <v>1.4670000000000001</v>
      </c>
      <c r="I3529">
        <v>81.97</v>
      </c>
      <c r="J3529">
        <v>3529</v>
      </c>
    </row>
    <row r="3530" spans="1:10">
      <c r="A3530" s="120">
        <v>41881</v>
      </c>
      <c r="B3530">
        <v>6.3</v>
      </c>
      <c r="C3530">
        <v>89.215000000000003</v>
      </c>
      <c r="D3530" s="170">
        <v>0.15060000000000001</v>
      </c>
      <c r="E3530" s="170">
        <v>0.15060000000000001</v>
      </c>
      <c r="F3530" s="170">
        <v>1.4219999999999999</v>
      </c>
      <c r="G3530" s="170">
        <v>1.4219999999999999</v>
      </c>
      <c r="I3530">
        <v>82.34</v>
      </c>
      <c r="J3530">
        <v>3530</v>
      </c>
    </row>
    <row r="3531" spans="1:10">
      <c r="A3531" s="120">
        <v>41882</v>
      </c>
      <c r="B3531">
        <v>6.3</v>
      </c>
      <c r="C3531">
        <v>87.694999999999993</v>
      </c>
      <c r="D3531" s="170">
        <v>0.12989999999999999</v>
      </c>
      <c r="E3531" s="170">
        <v>0.12989999999999999</v>
      </c>
      <c r="F3531" s="170">
        <v>1.3859999999999999</v>
      </c>
      <c r="G3531" s="170">
        <v>1.3859999999999999</v>
      </c>
      <c r="H3531" s="170">
        <v>0.63419999999999999</v>
      </c>
      <c r="I3531">
        <v>82.67</v>
      </c>
      <c r="J3531">
        <v>3531</v>
      </c>
    </row>
    <row r="3532" spans="1:10">
      <c r="A3532" s="120">
        <v>41883</v>
      </c>
      <c r="B3532">
        <v>6.3</v>
      </c>
      <c r="C3532">
        <v>87.694999999999993</v>
      </c>
      <c r="D3532" s="170">
        <v>0.1234</v>
      </c>
      <c r="E3532" s="170">
        <v>0.1234</v>
      </c>
      <c r="F3532" s="170">
        <v>1.389</v>
      </c>
      <c r="G3532" s="170">
        <v>1.389</v>
      </c>
      <c r="I3532">
        <v>82.99</v>
      </c>
      <c r="J3532">
        <v>3532</v>
      </c>
    </row>
    <row r="3533" spans="1:10">
      <c r="A3533" s="120">
        <v>41884</v>
      </c>
      <c r="B3533">
        <v>6.3</v>
      </c>
      <c r="C3533">
        <v>87.694999999999993</v>
      </c>
      <c r="D3533" s="170">
        <v>0.1234</v>
      </c>
      <c r="E3533" s="170">
        <v>0.1234</v>
      </c>
      <c r="F3533" s="170">
        <v>1.3819999999999999</v>
      </c>
      <c r="G3533" s="170">
        <v>1.3819999999999999</v>
      </c>
      <c r="I3533">
        <v>83.3</v>
      </c>
      <c r="J3533">
        <v>3533</v>
      </c>
    </row>
    <row r="3534" spans="1:10">
      <c r="A3534" s="120">
        <v>41885</v>
      </c>
      <c r="B3534">
        <v>6.3</v>
      </c>
      <c r="C3534">
        <v>87.89</v>
      </c>
      <c r="D3534" s="170">
        <v>0.11990000000000001</v>
      </c>
      <c r="E3534" s="170">
        <v>0.11990000000000001</v>
      </c>
      <c r="F3534" s="170">
        <v>1.3879999999999999</v>
      </c>
      <c r="G3534" s="170">
        <v>1.3879999999999999</v>
      </c>
      <c r="I3534">
        <v>83.62</v>
      </c>
      <c r="J3534">
        <v>3534</v>
      </c>
    </row>
    <row r="3535" spans="1:10">
      <c r="A3535" s="120">
        <v>41886</v>
      </c>
      <c r="B3535">
        <v>6.3</v>
      </c>
      <c r="C3535">
        <v>87.79</v>
      </c>
      <c r="D3535" s="170">
        <v>0.1139</v>
      </c>
      <c r="E3535" s="170">
        <v>0.1139</v>
      </c>
      <c r="F3535" s="170">
        <v>1.373</v>
      </c>
      <c r="G3535" s="170">
        <v>1.373</v>
      </c>
      <c r="I3535">
        <v>83.91</v>
      </c>
      <c r="J3535">
        <v>3535</v>
      </c>
    </row>
    <row r="3536" spans="1:10">
      <c r="A3536" s="120">
        <v>41887</v>
      </c>
      <c r="B3536">
        <v>6.3</v>
      </c>
      <c r="C3536">
        <v>88.89</v>
      </c>
      <c r="D3536" s="170">
        <v>0.1153</v>
      </c>
      <c r="E3536" s="170">
        <v>0.1153</v>
      </c>
      <c r="F3536" s="170">
        <v>1.3240000000000001</v>
      </c>
      <c r="G3536" s="170">
        <v>1.3240000000000001</v>
      </c>
      <c r="I3536">
        <v>84.24</v>
      </c>
      <c r="J3536">
        <v>3536</v>
      </c>
    </row>
    <row r="3537" spans="1:10">
      <c r="A3537" s="120">
        <v>41888</v>
      </c>
      <c r="B3537">
        <v>6.3</v>
      </c>
      <c r="C3537">
        <v>90.95</v>
      </c>
      <c r="D3537" s="170">
        <v>0.14199999999999999</v>
      </c>
      <c r="E3537" s="170">
        <v>0.14199999999999999</v>
      </c>
      <c r="F3537" s="170">
        <v>1.3680000000000001</v>
      </c>
      <c r="G3537" s="170">
        <v>1.3680000000000001</v>
      </c>
      <c r="I3537">
        <v>84.6</v>
      </c>
      <c r="J3537">
        <v>3537</v>
      </c>
    </row>
    <row r="3538" spans="1:10">
      <c r="A3538" s="120">
        <v>41889</v>
      </c>
      <c r="B3538">
        <v>6.3</v>
      </c>
      <c r="C3538">
        <v>91.34</v>
      </c>
      <c r="D3538" s="170">
        <v>0.1341</v>
      </c>
      <c r="E3538" s="170">
        <v>0.1341</v>
      </c>
      <c r="F3538" s="170">
        <v>1.377</v>
      </c>
      <c r="G3538" s="170">
        <v>1.377</v>
      </c>
      <c r="I3538">
        <v>84.97</v>
      </c>
      <c r="J3538">
        <v>3538</v>
      </c>
    </row>
    <row r="3539" spans="1:10">
      <c r="A3539" s="120">
        <v>41890</v>
      </c>
      <c r="B3539">
        <v>6.3</v>
      </c>
      <c r="C3539">
        <v>91.34</v>
      </c>
      <c r="D3539" s="170">
        <v>0.1376</v>
      </c>
      <c r="E3539" s="170">
        <v>0.1376</v>
      </c>
      <c r="F3539" s="170">
        <v>1.373</v>
      </c>
      <c r="G3539" s="170">
        <v>1.373</v>
      </c>
      <c r="I3539">
        <v>85.32</v>
      </c>
      <c r="J3539">
        <v>3539</v>
      </c>
    </row>
    <row r="3540" spans="1:10">
      <c r="A3540" s="120">
        <v>41891</v>
      </c>
      <c r="B3540">
        <v>6.3</v>
      </c>
      <c r="C3540">
        <v>91.2</v>
      </c>
      <c r="D3540" s="170">
        <v>0.1358</v>
      </c>
      <c r="E3540" s="170">
        <v>0.1358</v>
      </c>
      <c r="F3540" s="170">
        <v>1.3680000000000001</v>
      </c>
      <c r="G3540" s="170">
        <v>1.3680000000000001</v>
      </c>
      <c r="I3540">
        <v>85.67</v>
      </c>
      <c r="J3540">
        <v>3540</v>
      </c>
    </row>
    <row r="3541" spans="1:10">
      <c r="A3541" s="120">
        <v>41892</v>
      </c>
      <c r="B3541">
        <v>6.3</v>
      </c>
      <c r="C3541">
        <v>92.56</v>
      </c>
      <c r="D3541" s="170">
        <v>0.1368</v>
      </c>
      <c r="E3541" s="170">
        <v>0.1368</v>
      </c>
      <c r="F3541" s="170">
        <v>1.3680000000000001</v>
      </c>
      <c r="G3541" s="170">
        <v>1.3680000000000001</v>
      </c>
      <c r="I3541">
        <v>86.06</v>
      </c>
      <c r="J3541">
        <v>3541</v>
      </c>
    </row>
    <row r="3542" spans="1:10">
      <c r="A3542" s="120">
        <v>41893</v>
      </c>
      <c r="B3542">
        <v>6.3</v>
      </c>
      <c r="C3542">
        <v>93.18</v>
      </c>
      <c r="D3542" s="170">
        <v>0.1467</v>
      </c>
      <c r="E3542" s="170">
        <v>0.1467</v>
      </c>
      <c r="F3542" s="170">
        <v>1.294</v>
      </c>
      <c r="G3542" s="170">
        <v>1.294</v>
      </c>
      <c r="I3542">
        <v>86.44</v>
      </c>
      <c r="J3542">
        <v>3542</v>
      </c>
    </row>
    <row r="3543" spans="1:10">
      <c r="A3543" s="120">
        <v>41894</v>
      </c>
      <c r="B3543">
        <v>6.3</v>
      </c>
      <c r="C3543">
        <v>96.89</v>
      </c>
      <c r="D3543" s="170">
        <v>0.19220000000000001</v>
      </c>
      <c r="E3543" s="170">
        <v>0.19220000000000001</v>
      </c>
      <c r="F3543" s="170">
        <v>1.3520000000000001</v>
      </c>
      <c r="G3543" s="170">
        <v>1.3520000000000001</v>
      </c>
      <c r="I3543">
        <v>86.94</v>
      </c>
      <c r="J3543">
        <v>3543</v>
      </c>
    </row>
    <row r="3544" spans="1:10">
      <c r="A3544" s="120">
        <v>41895</v>
      </c>
      <c r="B3544">
        <v>6.3</v>
      </c>
      <c r="C3544">
        <v>97.7</v>
      </c>
      <c r="D3544" s="170">
        <v>0.1817</v>
      </c>
      <c r="E3544" s="170">
        <v>0.1817</v>
      </c>
      <c r="F3544" s="170">
        <v>1.3160000000000001</v>
      </c>
      <c r="G3544" s="170">
        <v>1.3160000000000001</v>
      </c>
      <c r="I3544">
        <v>87.47</v>
      </c>
      <c r="J3544">
        <v>3544</v>
      </c>
    </row>
    <row r="3545" spans="1:10">
      <c r="A3545" s="120">
        <v>41896</v>
      </c>
      <c r="B3545">
        <v>6.3</v>
      </c>
      <c r="C3545">
        <v>97.79</v>
      </c>
      <c r="D3545" s="170">
        <v>0.1605</v>
      </c>
      <c r="E3545" s="170">
        <v>0.1605</v>
      </c>
      <c r="F3545" s="170">
        <v>1.2190000000000001</v>
      </c>
      <c r="G3545" s="170">
        <v>1.2190000000000001</v>
      </c>
      <c r="I3545">
        <v>87.96</v>
      </c>
      <c r="J3545">
        <v>3545</v>
      </c>
    </row>
    <row r="3546" spans="1:10">
      <c r="A3546" s="120">
        <v>41897</v>
      </c>
      <c r="B3546">
        <v>6.3</v>
      </c>
      <c r="C3546">
        <v>97.74</v>
      </c>
      <c r="D3546" s="170">
        <v>0.16650000000000001</v>
      </c>
      <c r="E3546" s="170">
        <v>0.16650000000000001</v>
      </c>
      <c r="F3546" s="170">
        <v>1.2210000000000001</v>
      </c>
      <c r="G3546" s="170">
        <v>1.2210000000000001</v>
      </c>
      <c r="I3546">
        <v>88.39</v>
      </c>
      <c r="J3546">
        <v>3546</v>
      </c>
    </row>
    <row r="3547" spans="1:10">
      <c r="A3547" s="120">
        <v>41898</v>
      </c>
      <c r="B3547">
        <v>6.3</v>
      </c>
      <c r="C3547">
        <v>97.7</v>
      </c>
      <c r="D3547" s="170">
        <v>0.18010000000000001</v>
      </c>
      <c r="E3547" s="170">
        <v>0.18010000000000001</v>
      </c>
      <c r="F3547" s="170">
        <v>1.222</v>
      </c>
      <c r="G3547" s="170">
        <v>1.222</v>
      </c>
      <c r="I3547">
        <v>88.84</v>
      </c>
      <c r="J3547">
        <v>3547</v>
      </c>
    </row>
    <row r="3548" spans="1:10">
      <c r="A3548" s="120">
        <v>41899</v>
      </c>
      <c r="B3548">
        <v>6.3</v>
      </c>
      <c r="C3548">
        <v>94.74</v>
      </c>
      <c r="D3548" s="170">
        <v>0.14319999999999999</v>
      </c>
      <c r="E3548" s="170">
        <v>0.14319999999999999</v>
      </c>
      <c r="F3548" s="170">
        <v>1.1599999999999999</v>
      </c>
      <c r="G3548" s="170">
        <v>1.1599999999999999</v>
      </c>
      <c r="I3548">
        <v>89.22</v>
      </c>
      <c r="J3548">
        <v>3548</v>
      </c>
    </row>
    <row r="3549" spans="1:10">
      <c r="A3549" s="120">
        <v>41900</v>
      </c>
      <c r="B3549">
        <v>6.3</v>
      </c>
      <c r="C3549">
        <v>94.48</v>
      </c>
      <c r="D3549" s="170">
        <v>0.1401</v>
      </c>
      <c r="E3549" s="170">
        <v>0.1401</v>
      </c>
      <c r="F3549" s="170">
        <v>1.1639999999999999</v>
      </c>
      <c r="G3549" s="170">
        <v>1.1639999999999999</v>
      </c>
      <c r="I3549">
        <v>89.6</v>
      </c>
      <c r="J3549">
        <v>3549</v>
      </c>
    </row>
    <row r="3550" spans="1:10">
      <c r="A3550" s="120">
        <v>41901</v>
      </c>
      <c r="B3550">
        <v>6.3</v>
      </c>
      <c r="C3550">
        <v>96.31</v>
      </c>
      <c r="D3550" s="170">
        <v>0.16039999999999999</v>
      </c>
      <c r="E3550" s="170">
        <v>0.16039999999999999</v>
      </c>
      <c r="F3550" s="170">
        <v>1.2230000000000001</v>
      </c>
      <c r="G3550" s="170">
        <v>1.2230000000000001</v>
      </c>
      <c r="I3550">
        <v>90.04</v>
      </c>
      <c r="J3550">
        <v>3550</v>
      </c>
    </row>
    <row r="3551" spans="1:10">
      <c r="A3551" s="120">
        <v>41902</v>
      </c>
      <c r="B3551">
        <v>6.3</v>
      </c>
      <c r="C3551">
        <v>96.54</v>
      </c>
      <c r="D3551" s="170">
        <v>0.1593</v>
      </c>
      <c r="E3551" s="170">
        <v>0.1593</v>
      </c>
      <c r="F3551" s="170">
        <v>1.2290000000000001</v>
      </c>
      <c r="G3551" s="170">
        <v>1.2290000000000001</v>
      </c>
      <c r="I3551">
        <v>90.49</v>
      </c>
      <c r="J3551">
        <v>3551</v>
      </c>
    </row>
    <row r="3552" spans="1:10">
      <c r="A3552" s="120">
        <v>41903</v>
      </c>
      <c r="B3552">
        <v>6.3</v>
      </c>
      <c r="C3552">
        <v>95.55</v>
      </c>
      <c r="D3552" s="170">
        <v>0.13900000000000001</v>
      </c>
      <c r="E3552" s="170">
        <v>0.13900000000000001</v>
      </c>
      <c r="F3552" s="170">
        <v>1.2010000000000001</v>
      </c>
      <c r="G3552" s="170">
        <v>1.2010000000000001</v>
      </c>
      <c r="I3552">
        <v>90.89</v>
      </c>
      <c r="J3552">
        <v>3552</v>
      </c>
    </row>
    <row r="3553" spans="1:10">
      <c r="A3553" s="120">
        <v>41904</v>
      </c>
      <c r="B3553">
        <v>6.3</v>
      </c>
      <c r="C3553">
        <v>96.18</v>
      </c>
      <c r="D3553" s="170">
        <v>0.14549999999999999</v>
      </c>
      <c r="E3553" s="170">
        <v>0.14549999999999999</v>
      </c>
      <c r="F3553" s="170">
        <v>1.22</v>
      </c>
      <c r="G3553" s="170">
        <v>1.22</v>
      </c>
      <c r="I3553">
        <v>91.29</v>
      </c>
      <c r="J3553">
        <v>3553</v>
      </c>
    </row>
    <row r="3554" spans="1:10">
      <c r="A3554" s="120">
        <v>41905</v>
      </c>
      <c r="B3554">
        <v>6.3</v>
      </c>
      <c r="C3554">
        <v>96.6</v>
      </c>
      <c r="D3554" s="170">
        <v>0.15049999999999999</v>
      </c>
      <c r="E3554" s="170">
        <v>0.15049999999999999</v>
      </c>
      <c r="F3554" s="170">
        <v>1.2290000000000001</v>
      </c>
      <c r="G3554" s="170">
        <v>1.2290000000000001</v>
      </c>
      <c r="I3554">
        <v>91.71</v>
      </c>
      <c r="J3554">
        <v>3554</v>
      </c>
    </row>
    <row r="3555" spans="1:10">
      <c r="A3555" s="120">
        <v>41906</v>
      </c>
      <c r="B3555">
        <v>6.3</v>
      </c>
      <c r="C3555">
        <v>97.33</v>
      </c>
      <c r="D3555" s="170">
        <v>0.14530000000000001</v>
      </c>
      <c r="E3555" s="170">
        <v>0.14530000000000001</v>
      </c>
      <c r="F3555" s="170">
        <v>1.2470000000000001</v>
      </c>
      <c r="G3555" s="170">
        <v>1.2470000000000001</v>
      </c>
      <c r="I3555">
        <v>92.14</v>
      </c>
      <c r="J3555">
        <v>3555</v>
      </c>
    </row>
    <row r="3556" spans="1:10">
      <c r="A3556" s="120">
        <v>41907</v>
      </c>
      <c r="B3556">
        <v>6.3</v>
      </c>
      <c r="C3556">
        <v>97.36</v>
      </c>
      <c r="D3556" s="170">
        <v>0.13600000000000001</v>
      </c>
      <c r="E3556" s="170">
        <v>0.13600000000000001</v>
      </c>
      <c r="F3556" s="170">
        <v>1.46</v>
      </c>
      <c r="G3556" s="170">
        <v>1.46</v>
      </c>
      <c r="I3556">
        <v>92.55</v>
      </c>
      <c r="J3556">
        <v>3556</v>
      </c>
    </row>
    <row r="3557" spans="1:10">
      <c r="A3557" s="120">
        <v>41908</v>
      </c>
      <c r="B3557">
        <v>6.3</v>
      </c>
      <c r="C3557">
        <v>98.42</v>
      </c>
      <c r="D3557" s="170">
        <v>0.14080000000000001</v>
      </c>
      <c r="E3557" s="170">
        <v>0.14080000000000001</v>
      </c>
      <c r="F3557" s="170">
        <v>1.4259999999999999</v>
      </c>
      <c r="G3557" s="170">
        <v>1.4259999999999999</v>
      </c>
      <c r="I3557">
        <v>92.97</v>
      </c>
      <c r="J3557">
        <v>3557</v>
      </c>
    </row>
    <row r="3558" spans="1:10">
      <c r="A3558" s="120">
        <v>41909</v>
      </c>
      <c r="B3558">
        <v>6.3</v>
      </c>
      <c r="C3558">
        <v>100.6</v>
      </c>
      <c r="D3558" s="170">
        <v>0.16170000000000001</v>
      </c>
      <c r="E3558" s="170">
        <v>0.16170000000000001</v>
      </c>
      <c r="F3558" s="170">
        <v>1.4630000000000001</v>
      </c>
      <c r="G3558" s="170">
        <v>1.4630000000000001</v>
      </c>
      <c r="I3558">
        <v>93.44</v>
      </c>
      <c r="J3558">
        <v>3558</v>
      </c>
    </row>
    <row r="3559" spans="1:10">
      <c r="A3559" s="120">
        <v>41910</v>
      </c>
      <c r="B3559">
        <v>6.3</v>
      </c>
      <c r="C3559">
        <v>100.6</v>
      </c>
      <c r="D3559" s="170">
        <v>0.1055</v>
      </c>
      <c r="E3559" s="170">
        <v>0.1055</v>
      </c>
      <c r="F3559" s="170">
        <v>1.4450000000000001</v>
      </c>
      <c r="G3559" s="170">
        <v>1.4450000000000001</v>
      </c>
      <c r="I3559">
        <v>93.9</v>
      </c>
      <c r="J3559">
        <v>3559</v>
      </c>
    </row>
    <row r="3560" spans="1:10">
      <c r="A3560" s="120">
        <v>41911</v>
      </c>
      <c r="B3560">
        <v>6.3</v>
      </c>
      <c r="C3560">
        <v>100.6</v>
      </c>
      <c r="D3560" s="170">
        <v>0.12479999999999999</v>
      </c>
      <c r="E3560" s="170">
        <v>0.12479999999999999</v>
      </c>
      <c r="F3560" s="170">
        <v>1.448</v>
      </c>
      <c r="G3560" s="170">
        <v>1.448</v>
      </c>
      <c r="I3560">
        <v>94.21</v>
      </c>
      <c r="J3560">
        <v>3560</v>
      </c>
    </row>
    <row r="3561" spans="1:10">
      <c r="A3561" s="120">
        <v>41912</v>
      </c>
      <c r="B3561">
        <v>6.3</v>
      </c>
      <c r="C3561">
        <v>101.06</v>
      </c>
      <c r="D3561" s="170">
        <v>0.14949999999999999</v>
      </c>
      <c r="E3561" s="170">
        <v>0.14949999999999999</v>
      </c>
      <c r="F3561" s="170">
        <v>1.5109999999999999</v>
      </c>
      <c r="G3561" s="170">
        <v>1.5109999999999999</v>
      </c>
      <c r="H3561" s="170">
        <v>0.64</v>
      </c>
      <c r="I3561">
        <v>94.59</v>
      </c>
      <c r="J3561">
        <v>3561</v>
      </c>
    </row>
    <row r="3562" spans="1:10">
      <c r="A3562" s="120">
        <v>41913</v>
      </c>
      <c r="B3562">
        <v>6.3</v>
      </c>
      <c r="C3562">
        <v>101.16</v>
      </c>
      <c r="D3562" s="170">
        <v>0.15060000000000001</v>
      </c>
      <c r="E3562" s="170">
        <v>0.15060000000000001</v>
      </c>
      <c r="F3562" s="170">
        <v>1.5129999999999999</v>
      </c>
      <c r="G3562" s="170">
        <v>1.5129999999999999</v>
      </c>
      <c r="I3562">
        <v>95.03</v>
      </c>
      <c r="J3562">
        <v>3562</v>
      </c>
    </row>
    <row r="3563" spans="1:10">
      <c r="A3563" s="120">
        <v>41914</v>
      </c>
      <c r="B3563">
        <v>6.3</v>
      </c>
      <c r="C3563">
        <v>100.81</v>
      </c>
      <c r="D3563" s="170">
        <v>0.1467</v>
      </c>
      <c r="E3563" s="170">
        <v>0.1467</v>
      </c>
      <c r="F3563" s="170">
        <v>1.4770000000000001</v>
      </c>
      <c r="G3563" s="170">
        <v>1.4770000000000001</v>
      </c>
      <c r="I3563">
        <v>95.45</v>
      </c>
      <c r="J3563">
        <v>3563</v>
      </c>
    </row>
    <row r="3564" spans="1:10">
      <c r="A3564" s="120">
        <v>41915</v>
      </c>
      <c r="B3564">
        <v>6.3</v>
      </c>
      <c r="C3564">
        <v>100.85</v>
      </c>
      <c r="D3564" s="170">
        <v>0.14460000000000001</v>
      </c>
      <c r="E3564" s="170">
        <v>0.14460000000000001</v>
      </c>
      <c r="F3564" s="170">
        <v>1.4810000000000001</v>
      </c>
      <c r="G3564" s="170">
        <v>1.4810000000000001</v>
      </c>
      <c r="I3564">
        <v>95.88</v>
      </c>
      <c r="J3564">
        <v>3564</v>
      </c>
    </row>
    <row r="3565" spans="1:10">
      <c r="A3565" s="120">
        <v>41916</v>
      </c>
      <c r="B3565">
        <v>6.3</v>
      </c>
      <c r="C3565">
        <v>101.93</v>
      </c>
      <c r="D3565" s="170">
        <v>0.15809999999999999</v>
      </c>
      <c r="E3565" s="170">
        <v>0.15809999999999999</v>
      </c>
      <c r="F3565" s="170">
        <v>1.466</v>
      </c>
      <c r="G3565" s="170">
        <v>1.466</v>
      </c>
      <c r="I3565">
        <v>96.33</v>
      </c>
      <c r="J3565">
        <v>3565</v>
      </c>
    </row>
    <row r="3566" spans="1:10">
      <c r="A3566" s="120">
        <v>41917</v>
      </c>
      <c r="B3566">
        <v>6.3</v>
      </c>
      <c r="C3566">
        <v>102.59</v>
      </c>
      <c r="D3566" s="170">
        <v>0.1512</v>
      </c>
      <c r="E3566" s="170">
        <v>0.1512</v>
      </c>
      <c r="F3566" s="170">
        <v>1.5009999999999999</v>
      </c>
      <c r="G3566" s="170">
        <v>1.5009999999999999</v>
      </c>
      <c r="I3566">
        <v>96.81</v>
      </c>
      <c r="J3566">
        <v>3566</v>
      </c>
    </row>
    <row r="3567" spans="1:10">
      <c r="A3567" s="120">
        <v>41918</v>
      </c>
      <c r="B3567">
        <v>6.3</v>
      </c>
      <c r="C3567">
        <v>102.26</v>
      </c>
      <c r="D3567" s="170">
        <v>0.1215</v>
      </c>
      <c r="E3567" s="170">
        <v>0.1215</v>
      </c>
      <c r="F3567" s="170">
        <v>1.4930000000000001</v>
      </c>
      <c r="G3567" s="170">
        <v>1.4930000000000001</v>
      </c>
      <c r="I3567">
        <v>97.24</v>
      </c>
      <c r="J3567">
        <v>3567</v>
      </c>
    </row>
    <row r="3568" spans="1:10">
      <c r="A3568" s="120">
        <v>41919</v>
      </c>
      <c r="B3568">
        <v>6.3</v>
      </c>
      <c r="C3568">
        <v>100.53</v>
      </c>
      <c r="D3568" s="170">
        <v>9.7900000000000001E-2</v>
      </c>
      <c r="E3568" s="170">
        <v>9.7900000000000001E-2</v>
      </c>
      <c r="F3568" s="170">
        <v>1.4510000000000001</v>
      </c>
      <c r="G3568" s="170">
        <v>1.4510000000000001</v>
      </c>
      <c r="I3568">
        <v>97.55</v>
      </c>
      <c r="J3568">
        <v>3568</v>
      </c>
    </row>
    <row r="3569" spans="1:10">
      <c r="A3569" s="120">
        <v>41920</v>
      </c>
      <c r="B3569">
        <v>6.3</v>
      </c>
      <c r="C3569">
        <v>100.03</v>
      </c>
      <c r="D3569" s="170">
        <v>9.2299999999999993E-2</v>
      </c>
      <c r="E3569" s="170">
        <v>9.2299999999999993E-2</v>
      </c>
      <c r="F3569" s="170">
        <v>1.276</v>
      </c>
      <c r="G3569" s="170">
        <v>1.276</v>
      </c>
      <c r="I3569">
        <v>97.83</v>
      </c>
      <c r="J3569">
        <v>3569</v>
      </c>
    </row>
    <row r="3570" spans="1:10">
      <c r="A3570" s="120">
        <v>41921</v>
      </c>
      <c r="B3570">
        <v>6.3</v>
      </c>
      <c r="C3570">
        <v>99.94</v>
      </c>
      <c r="D3570" s="170">
        <v>9.2999999999999999E-2</v>
      </c>
      <c r="E3570" s="170">
        <v>9.2999999999999999E-2</v>
      </c>
      <c r="F3570" s="170">
        <v>1.2729999999999999</v>
      </c>
      <c r="G3570" s="170">
        <v>1.2729999999999999</v>
      </c>
      <c r="I3570">
        <v>98.1</v>
      </c>
      <c r="J3570">
        <v>3570</v>
      </c>
    </row>
    <row r="3571" spans="1:10">
      <c r="A3571" s="120">
        <v>41922</v>
      </c>
      <c r="B3571">
        <v>6.3</v>
      </c>
      <c r="C3571">
        <v>99.97</v>
      </c>
      <c r="D3571" s="170">
        <v>7.7299999999999994E-2</v>
      </c>
      <c r="E3571" s="170">
        <v>7.7299999999999994E-2</v>
      </c>
      <c r="F3571" s="170">
        <v>1.27</v>
      </c>
      <c r="G3571" s="170">
        <v>1.27</v>
      </c>
      <c r="I3571">
        <v>98.39</v>
      </c>
      <c r="J3571">
        <v>3571</v>
      </c>
    </row>
    <row r="3572" spans="1:10">
      <c r="A3572" s="120">
        <v>41923</v>
      </c>
      <c r="B3572">
        <v>6.3</v>
      </c>
      <c r="C3572">
        <v>98.76</v>
      </c>
      <c r="D3572" s="170">
        <v>5.7200000000000001E-2</v>
      </c>
      <c r="E3572" s="170">
        <v>5.7200000000000001E-2</v>
      </c>
      <c r="F3572" s="170">
        <v>1.2430000000000001</v>
      </c>
      <c r="G3572" s="170">
        <v>1.2430000000000001</v>
      </c>
      <c r="I3572">
        <v>98.59</v>
      </c>
      <c r="J3572">
        <v>3572</v>
      </c>
    </row>
    <row r="3573" spans="1:10">
      <c r="A3573" s="120">
        <v>41924</v>
      </c>
      <c r="B3573">
        <v>6.3</v>
      </c>
      <c r="C3573">
        <v>98.76</v>
      </c>
      <c r="D3573" s="170">
        <v>1.67E-2</v>
      </c>
      <c r="E3573" s="170">
        <v>1.67E-2</v>
      </c>
      <c r="F3573" s="170">
        <v>1.268</v>
      </c>
      <c r="G3573" s="170">
        <v>1.268</v>
      </c>
      <c r="I3573">
        <v>98.77</v>
      </c>
      <c r="J3573">
        <v>3573</v>
      </c>
    </row>
    <row r="3574" spans="1:10">
      <c r="A3574" s="120">
        <v>41925</v>
      </c>
      <c r="B3574">
        <v>6.3</v>
      </c>
      <c r="C3574">
        <v>99.41</v>
      </c>
      <c r="D3574" s="170">
        <v>1.49E-2</v>
      </c>
      <c r="E3574" s="170">
        <v>1.49E-2</v>
      </c>
      <c r="F3574" s="170">
        <v>1.2829999999999999</v>
      </c>
      <c r="G3574" s="170">
        <v>1.2829999999999999</v>
      </c>
      <c r="I3574">
        <v>98.85</v>
      </c>
      <c r="J3574">
        <v>3574</v>
      </c>
    </row>
    <row r="3575" spans="1:10">
      <c r="A3575" s="120">
        <v>41926</v>
      </c>
      <c r="B3575">
        <v>6.3</v>
      </c>
      <c r="C3575">
        <v>99.41</v>
      </c>
      <c r="D3575" s="170">
        <v>1.41E-2</v>
      </c>
      <c r="E3575" s="170">
        <v>1.41E-2</v>
      </c>
      <c r="F3575" s="170">
        <v>1.2829999999999999</v>
      </c>
      <c r="G3575" s="170">
        <v>1.2829999999999999</v>
      </c>
      <c r="I3575">
        <v>98.9</v>
      </c>
      <c r="J3575">
        <v>3575</v>
      </c>
    </row>
    <row r="3576" spans="1:10">
      <c r="A3576" s="120">
        <v>41927</v>
      </c>
      <c r="B3576">
        <v>6.3</v>
      </c>
      <c r="C3576">
        <v>97.4</v>
      </c>
      <c r="D3576" s="170">
        <v>-6.0000000000000001E-3</v>
      </c>
      <c r="E3576" s="170">
        <v>-6.0000000000000001E-3</v>
      </c>
      <c r="F3576" s="170">
        <v>1.1879999999999999</v>
      </c>
      <c r="G3576" s="170">
        <v>1.1879999999999999</v>
      </c>
      <c r="I3576">
        <v>98.89</v>
      </c>
      <c r="J3576">
        <v>3576</v>
      </c>
    </row>
    <row r="3577" spans="1:10">
      <c r="A3577" s="120">
        <v>41928</v>
      </c>
      <c r="B3577">
        <v>6.3</v>
      </c>
      <c r="C3577">
        <v>97.14</v>
      </c>
      <c r="D3577" s="170">
        <v>-8.3000000000000001E-3</v>
      </c>
      <c r="E3577" s="170">
        <v>-8.3000000000000001E-3</v>
      </c>
      <c r="F3577" s="170">
        <v>1.2050000000000001</v>
      </c>
      <c r="G3577" s="170">
        <v>1.2050000000000001</v>
      </c>
      <c r="I3577">
        <v>98.87</v>
      </c>
      <c r="J3577">
        <v>3577</v>
      </c>
    </row>
    <row r="3578" spans="1:10">
      <c r="A3578" s="120">
        <v>41929</v>
      </c>
      <c r="B3578">
        <v>6.3</v>
      </c>
      <c r="C3578">
        <v>97.1</v>
      </c>
      <c r="D3578" s="170">
        <v>1.9400000000000001E-2</v>
      </c>
      <c r="E3578" s="170">
        <v>1.9400000000000001E-2</v>
      </c>
      <c r="F3578" s="170">
        <v>1.2110000000000001</v>
      </c>
      <c r="G3578" s="170">
        <v>1.2110000000000001</v>
      </c>
      <c r="I3578">
        <v>98.85</v>
      </c>
      <c r="J3578">
        <v>3578</v>
      </c>
    </row>
    <row r="3579" spans="1:10">
      <c r="A3579" s="120">
        <v>41930</v>
      </c>
      <c r="B3579">
        <v>6.3</v>
      </c>
      <c r="C3579">
        <v>97.55</v>
      </c>
      <c r="D3579" s="170">
        <v>2.6800000000000001E-2</v>
      </c>
      <c r="E3579" s="170">
        <v>2.6800000000000001E-2</v>
      </c>
      <c r="F3579" s="170">
        <v>1.1879999999999999</v>
      </c>
      <c r="G3579" s="170">
        <v>1.1879999999999999</v>
      </c>
      <c r="I3579">
        <v>98.94</v>
      </c>
      <c r="J3579">
        <v>3579</v>
      </c>
    </row>
    <row r="3580" spans="1:10">
      <c r="A3580" s="120">
        <v>41931</v>
      </c>
      <c r="B3580">
        <v>6.3</v>
      </c>
      <c r="C3580">
        <v>97.55</v>
      </c>
      <c r="D3580" s="170">
        <v>7.4000000000000003E-3</v>
      </c>
      <c r="E3580" s="170">
        <v>7.4000000000000003E-3</v>
      </c>
      <c r="F3580" s="170">
        <v>1.1599999999999999</v>
      </c>
      <c r="G3580" s="170">
        <v>1.1599999999999999</v>
      </c>
      <c r="I3580">
        <v>99.04</v>
      </c>
      <c r="J3580">
        <v>3580</v>
      </c>
    </row>
    <row r="3581" spans="1:10">
      <c r="A3581" s="120">
        <v>41932</v>
      </c>
      <c r="B3581">
        <v>6.3</v>
      </c>
      <c r="C3581">
        <v>97.55</v>
      </c>
      <c r="D3581" s="170">
        <v>5.0000000000000001E-3</v>
      </c>
      <c r="E3581" s="170">
        <v>5.0000000000000001E-3</v>
      </c>
      <c r="F3581" s="170">
        <v>1.1599999999999999</v>
      </c>
      <c r="G3581" s="170">
        <v>1.1599999999999999</v>
      </c>
      <c r="I3581">
        <v>99.08</v>
      </c>
      <c r="J3581">
        <v>3581</v>
      </c>
    </row>
    <row r="3582" spans="1:10">
      <c r="A3582" s="120">
        <v>41933</v>
      </c>
      <c r="B3582">
        <v>6.3</v>
      </c>
      <c r="C3582">
        <v>98.93</v>
      </c>
      <c r="D3582" s="170">
        <v>2.98E-2</v>
      </c>
      <c r="E3582" s="170">
        <v>2.98E-2</v>
      </c>
      <c r="F3582" s="170">
        <v>1.1910000000000001</v>
      </c>
      <c r="G3582" s="170">
        <v>1.1910000000000001</v>
      </c>
      <c r="I3582">
        <v>99.16</v>
      </c>
      <c r="J3582">
        <v>3582</v>
      </c>
    </row>
    <row r="3583" spans="1:10">
      <c r="A3583" s="120">
        <v>41934</v>
      </c>
      <c r="B3583">
        <v>6.3</v>
      </c>
      <c r="C3583">
        <v>98.8</v>
      </c>
      <c r="D3583" s="170">
        <v>2.1700000000000001E-2</v>
      </c>
      <c r="E3583" s="170">
        <v>2.1700000000000001E-2</v>
      </c>
      <c r="F3583" s="170">
        <v>1.145</v>
      </c>
      <c r="G3583" s="170">
        <v>1.145</v>
      </c>
      <c r="I3583">
        <v>99.26</v>
      </c>
      <c r="J3583">
        <v>3583</v>
      </c>
    </row>
    <row r="3584" spans="1:10">
      <c r="A3584" s="120">
        <v>41935</v>
      </c>
      <c r="B3584">
        <v>6.3</v>
      </c>
      <c r="C3584">
        <v>99.3</v>
      </c>
      <c r="D3584" s="170">
        <v>2.24E-2</v>
      </c>
      <c r="E3584" s="170">
        <v>2.24E-2</v>
      </c>
      <c r="F3584" s="170">
        <v>1.129</v>
      </c>
      <c r="G3584" s="170">
        <v>1.129</v>
      </c>
      <c r="I3584">
        <v>99.36</v>
      </c>
      <c r="J3584">
        <v>3584</v>
      </c>
    </row>
    <row r="3585" spans="1:10">
      <c r="A3585" s="120">
        <v>41936</v>
      </c>
      <c r="B3585">
        <v>6.3</v>
      </c>
      <c r="C3585">
        <v>99.67</v>
      </c>
      <c r="D3585" s="170">
        <v>1.8499999999999999E-2</v>
      </c>
      <c r="E3585" s="170">
        <v>1.8499999999999999E-2</v>
      </c>
      <c r="F3585" s="170">
        <v>1.115</v>
      </c>
      <c r="G3585" s="170">
        <v>1.115</v>
      </c>
      <c r="I3585">
        <v>99.46</v>
      </c>
      <c r="J3585">
        <v>3585</v>
      </c>
    </row>
    <row r="3586" spans="1:10">
      <c r="A3586" s="120">
        <v>41937</v>
      </c>
      <c r="B3586">
        <v>6.3</v>
      </c>
      <c r="C3586">
        <v>99.88</v>
      </c>
      <c r="D3586" s="170">
        <v>2.0299999999999999E-2</v>
      </c>
      <c r="E3586" s="170">
        <v>2.0299999999999999E-2</v>
      </c>
      <c r="F3586" s="170">
        <v>1.119</v>
      </c>
      <c r="G3586" s="170">
        <v>1.119</v>
      </c>
      <c r="I3586">
        <v>99.55</v>
      </c>
      <c r="J3586">
        <v>3586</v>
      </c>
    </row>
    <row r="3587" spans="1:10">
      <c r="A3587" s="120">
        <v>41938</v>
      </c>
      <c r="B3587">
        <v>6.3</v>
      </c>
      <c r="C3587">
        <v>102.54</v>
      </c>
      <c r="D3587" s="170">
        <v>3.6200000000000003E-2</v>
      </c>
      <c r="E3587" s="170">
        <v>3.6200000000000003E-2</v>
      </c>
      <c r="F3587" s="170">
        <v>1.0509999999999999</v>
      </c>
      <c r="G3587" s="170">
        <v>1.0509999999999999</v>
      </c>
      <c r="I3587">
        <v>99.71</v>
      </c>
      <c r="J3587">
        <v>3587</v>
      </c>
    </row>
    <row r="3588" spans="1:10">
      <c r="A3588" s="120">
        <v>41939</v>
      </c>
      <c r="B3588">
        <v>6.3</v>
      </c>
      <c r="C3588">
        <v>102.65</v>
      </c>
      <c r="D3588" s="170">
        <v>1.4800000000000001E-2</v>
      </c>
      <c r="E3588" s="170">
        <v>1.4800000000000001E-2</v>
      </c>
      <c r="F3588" s="170">
        <v>1.0529999999999999</v>
      </c>
      <c r="G3588" s="170">
        <v>1.0529999999999999</v>
      </c>
      <c r="I3588">
        <v>99.85</v>
      </c>
      <c r="J3588">
        <v>3588</v>
      </c>
    </row>
    <row r="3589" spans="1:10">
      <c r="A3589" s="120">
        <v>41940</v>
      </c>
      <c r="B3589">
        <v>6.3</v>
      </c>
      <c r="C3589">
        <v>102.55</v>
      </c>
      <c r="D3589" s="170">
        <v>1.38E-2</v>
      </c>
      <c r="E3589" s="170">
        <v>1.38E-2</v>
      </c>
      <c r="F3589" s="170">
        <v>0.995</v>
      </c>
      <c r="G3589" s="170">
        <v>0.995</v>
      </c>
      <c r="I3589">
        <v>99.91</v>
      </c>
      <c r="J3589">
        <v>3589</v>
      </c>
    </row>
    <row r="3590" spans="1:10">
      <c r="A3590" s="120">
        <v>41941</v>
      </c>
      <c r="B3590">
        <v>6.3</v>
      </c>
      <c r="C3590">
        <v>102.32</v>
      </c>
      <c r="D3590" s="170">
        <v>1.1599999999999999E-2</v>
      </c>
      <c r="E3590" s="170">
        <v>1.1599999999999999E-2</v>
      </c>
      <c r="F3590" s="170">
        <v>0.96599999999999997</v>
      </c>
      <c r="G3590" s="170">
        <v>0.96599999999999997</v>
      </c>
      <c r="I3590">
        <v>99.97</v>
      </c>
      <c r="J3590">
        <v>3590</v>
      </c>
    </row>
    <row r="3591" spans="1:10">
      <c r="A3591" s="120">
        <v>41942</v>
      </c>
      <c r="B3591">
        <v>6.3</v>
      </c>
      <c r="C3591">
        <v>102.13</v>
      </c>
      <c r="D3591" s="170">
        <v>5.1000000000000004E-3</v>
      </c>
      <c r="E3591" s="170">
        <v>5.1000000000000004E-3</v>
      </c>
      <c r="F3591" s="170">
        <v>0.96199999999999997</v>
      </c>
      <c r="G3591" s="170">
        <v>0.96199999999999997</v>
      </c>
      <c r="I3591">
        <v>100.02</v>
      </c>
      <c r="J3591">
        <v>3591</v>
      </c>
    </row>
    <row r="3592" spans="1:10">
      <c r="A3592" s="120">
        <v>41943</v>
      </c>
      <c r="B3592">
        <v>6.3</v>
      </c>
      <c r="C3592">
        <v>102.24</v>
      </c>
      <c r="D3592" s="170">
        <v>5.1999999999999998E-3</v>
      </c>
      <c r="E3592" s="170">
        <v>5.1999999999999998E-3</v>
      </c>
      <c r="F3592" s="170">
        <v>0.96099999999999997</v>
      </c>
      <c r="G3592" s="170">
        <v>0.96099999999999997</v>
      </c>
      <c r="H3592" s="170">
        <v>0.63859999999999995</v>
      </c>
      <c r="I3592">
        <v>100.05</v>
      </c>
      <c r="J3592">
        <v>3592</v>
      </c>
    </row>
    <row r="3593" spans="1:10">
      <c r="A3593" s="120">
        <v>41944</v>
      </c>
      <c r="B3593">
        <v>6.3</v>
      </c>
      <c r="C3593">
        <v>102.42</v>
      </c>
      <c r="D3593" s="170">
        <v>1.04E-2</v>
      </c>
      <c r="E3593" s="170">
        <v>1.04E-2</v>
      </c>
      <c r="F3593" s="170">
        <v>0.79800000000000004</v>
      </c>
      <c r="G3593" s="170">
        <v>0.79800000000000004</v>
      </c>
      <c r="I3593">
        <v>100.09</v>
      </c>
      <c r="J3593">
        <v>3593</v>
      </c>
    </row>
    <row r="3594" spans="1:10">
      <c r="A3594" s="120">
        <v>41945</v>
      </c>
      <c r="B3594">
        <v>6.3</v>
      </c>
      <c r="C3594">
        <v>102.42</v>
      </c>
      <c r="D3594" s="170">
        <v>0.01</v>
      </c>
      <c r="E3594" s="170">
        <v>0.01</v>
      </c>
      <c r="F3594" s="170">
        <v>0.79200000000000004</v>
      </c>
      <c r="G3594" s="170">
        <v>0.79200000000000004</v>
      </c>
      <c r="I3594">
        <v>100.15</v>
      </c>
      <c r="J3594">
        <v>3594</v>
      </c>
    </row>
    <row r="3595" spans="1:10">
      <c r="A3595" s="120">
        <v>41946</v>
      </c>
      <c r="B3595">
        <v>6.3</v>
      </c>
      <c r="C3595">
        <v>102.42</v>
      </c>
      <c r="D3595" s="170">
        <v>-6.9999999999999999E-4</v>
      </c>
      <c r="E3595" s="170">
        <v>-6.9999999999999999E-4</v>
      </c>
      <c r="F3595" s="170">
        <v>0.79200000000000004</v>
      </c>
      <c r="G3595" s="170">
        <v>0.79200000000000004</v>
      </c>
      <c r="I3595">
        <v>100.2</v>
      </c>
      <c r="J3595">
        <v>3595</v>
      </c>
    </row>
    <row r="3596" spans="1:10">
      <c r="A3596" s="120">
        <v>41947</v>
      </c>
      <c r="B3596">
        <v>6.3</v>
      </c>
      <c r="C3596">
        <v>102.48</v>
      </c>
      <c r="D3596" s="170">
        <v>-6.4000000000000003E-3</v>
      </c>
      <c r="E3596" s="170">
        <v>-6.4000000000000003E-3</v>
      </c>
      <c r="F3596" s="170">
        <v>0.81200000000000006</v>
      </c>
      <c r="G3596" s="170">
        <v>0.81200000000000006</v>
      </c>
      <c r="I3596">
        <v>100.21</v>
      </c>
      <c r="J3596">
        <v>3596</v>
      </c>
    </row>
    <row r="3597" spans="1:10">
      <c r="A3597" s="120">
        <v>41948</v>
      </c>
      <c r="B3597">
        <v>6.3</v>
      </c>
      <c r="C3597">
        <v>102.23</v>
      </c>
      <c r="D3597" s="170">
        <v>-5.7000000000000002E-3</v>
      </c>
      <c r="E3597" s="170">
        <v>-5.7000000000000002E-3</v>
      </c>
      <c r="F3597" s="170">
        <v>0.78400000000000003</v>
      </c>
      <c r="G3597" s="170">
        <v>0.78400000000000003</v>
      </c>
      <c r="I3597">
        <v>100.2</v>
      </c>
      <c r="J3597">
        <v>3597</v>
      </c>
    </row>
    <row r="3598" spans="1:10">
      <c r="A3598" s="120">
        <v>41949</v>
      </c>
      <c r="B3598">
        <v>6.3</v>
      </c>
      <c r="C3598">
        <v>102.31</v>
      </c>
      <c r="D3598" s="170">
        <v>1.2200000000000001E-2</v>
      </c>
      <c r="E3598" s="170">
        <v>1.2200000000000001E-2</v>
      </c>
      <c r="F3598" s="170">
        <v>0.745</v>
      </c>
      <c r="G3598" s="170">
        <v>0.745</v>
      </c>
      <c r="I3598">
        <v>100.2</v>
      </c>
      <c r="J3598">
        <v>3598</v>
      </c>
    </row>
    <row r="3599" spans="1:10">
      <c r="A3599" s="120">
        <v>41950</v>
      </c>
      <c r="B3599">
        <v>6.3</v>
      </c>
      <c r="C3599">
        <v>102.72</v>
      </c>
      <c r="D3599" s="170">
        <v>2.1399999999999999E-2</v>
      </c>
      <c r="E3599" s="170">
        <v>2.1399999999999999E-2</v>
      </c>
      <c r="F3599" s="170">
        <v>0.79700000000000004</v>
      </c>
      <c r="G3599" s="170">
        <v>0.79700000000000004</v>
      </c>
      <c r="I3599">
        <v>100.28</v>
      </c>
      <c r="J3599">
        <v>3599</v>
      </c>
    </row>
    <row r="3600" spans="1:10">
      <c r="A3600" s="120">
        <v>41951</v>
      </c>
      <c r="B3600">
        <v>6.3</v>
      </c>
      <c r="C3600">
        <v>103</v>
      </c>
      <c r="D3600" s="170">
        <v>2.5100000000000001E-2</v>
      </c>
      <c r="E3600" s="170">
        <v>2.5100000000000001E-2</v>
      </c>
      <c r="F3600" s="170">
        <v>0.79900000000000004</v>
      </c>
      <c r="G3600" s="170">
        <v>0.79900000000000004</v>
      </c>
      <c r="I3600">
        <v>100.37</v>
      </c>
      <c r="J3600">
        <v>3600</v>
      </c>
    </row>
    <row r="3601" spans="1:10">
      <c r="A3601" s="120">
        <v>41952</v>
      </c>
      <c r="B3601">
        <v>6.3</v>
      </c>
      <c r="C3601">
        <v>103</v>
      </c>
      <c r="D3601" s="170">
        <v>2.4799999999999999E-2</v>
      </c>
      <c r="E3601" s="170">
        <v>2.4799999999999999E-2</v>
      </c>
      <c r="F3601" s="170">
        <v>0.79900000000000004</v>
      </c>
      <c r="G3601" s="170">
        <v>0.79900000000000004</v>
      </c>
      <c r="I3601">
        <v>100.47</v>
      </c>
      <c r="J3601">
        <v>3601</v>
      </c>
    </row>
    <row r="3602" spans="1:10">
      <c r="A3602" s="120">
        <v>41953</v>
      </c>
      <c r="B3602">
        <v>6.3</v>
      </c>
      <c r="C3602">
        <v>103</v>
      </c>
      <c r="D3602" s="170">
        <v>3.73E-2</v>
      </c>
      <c r="E3602" s="170">
        <v>3.73E-2</v>
      </c>
      <c r="F3602" s="170">
        <v>0.75700000000000001</v>
      </c>
      <c r="G3602" s="170">
        <v>0.75700000000000001</v>
      </c>
      <c r="I3602">
        <v>100.57</v>
      </c>
      <c r="J3602">
        <v>3602</v>
      </c>
    </row>
    <row r="3603" spans="1:10">
      <c r="A3603" s="120">
        <v>41954</v>
      </c>
      <c r="B3603">
        <v>6.3</v>
      </c>
      <c r="C3603">
        <v>103.7</v>
      </c>
      <c r="D3603" s="170">
        <v>4.4299999999999999E-2</v>
      </c>
      <c r="E3603" s="170">
        <v>4.4299999999999999E-2</v>
      </c>
      <c r="F3603" s="170">
        <v>0.76300000000000001</v>
      </c>
      <c r="G3603" s="170">
        <v>0.76300000000000001</v>
      </c>
      <c r="I3603">
        <v>100.73</v>
      </c>
      <c r="J3603">
        <v>3603</v>
      </c>
    </row>
    <row r="3604" spans="1:10">
      <c r="A3604" s="120">
        <v>41955</v>
      </c>
      <c r="B3604">
        <v>6.3</v>
      </c>
      <c r="C3604">
        <v>104.05</v>
      </c>
      <c r="D3604" s="170">
        <v>4.1099999999999998E-2</v>
      </c>
      <c r="E3604" s="170">
        <v>4.1099999999999998E-2</v>
      </c>
      <c r="F3604" s="170">
        <v>0.78300000000000003</v>
      </c>
      <c r="G3604" s="170">
        <v>0.78300000000000003</v>
      </c>
      <c r="I3604">
        <v>100.9</v>
      </c>
      <c r="J3604">
        <v>3604</v>
      </c>
    </row>
    <row r="3605" spans="1:10">
      <c r="A3605" s="120">
        <v>41956</v>
      </c>
      <c r="B3605">
        <v>6.3</v>
      </c>
      <c r="C3605">
        <v>114.24</v>
      </c>
      <c r="D3605" s="170">
        <v>0.1429</v>
      </c>
      <c r="E3605" s="170">
        <v>0.1429</v>
      </c>
      <c r="F3605" s="170">
        <v>0.92500000000000004</v>
      </c>
      <c r="G3605" s="170">
        <v>0.92500000000000004</v>
      </c>
      <c r="I3605">
        <v>101.38</v>
      </c>
      <c r="J3605">
        <v>3605</v>
      </c>
    </row>
    <row r="3606" spans="1:10">
      <c r="A3606" s="120">
        <v>41957</v>
      </c>
      <c r="B3606">
        <v>6.3</v>
      </c>
      <c r="C3606">
        <v>115.64</v>
      </c>
      <c r="D3606" s="170">
        <v>0.18090000000000001</v>
      </c>
      <c r="E3606" s="170">
        <v>0.18090000000000001</v>
      </c>
      <c r="F3606" s="170">
        <v>0.73099999999999998</v>
      </c>
      <c r="G3606" s="170">
        <v>0.73099999999999998</v>
      </c>
      <c r="I3606">
        <v>101.9</v>
      </c>
      <c r="J3606">
        <v>3606</v>
      </c>
    </row>
    <row r="3607" spans="1:10">
      <c r="A3607" s="120">
        <v>41958</v>
      </c>
      <c r="B3607">
        <v>6.3</v>
      </c>
      <c r="C3607">
        <v>116.16</v>
      </c>
      <c r="D3607" s="170">
        <v>0.18940000000000001</v>
      </c>
      <c r="E3607" s="170">
        <v>0.18940000000000001</v>
      </c>
      <c r="F3607" s="170">
        <v>0.876</v>
      </c>
      <c r="G3607" s="170">
        <v>0.876</v>
      </c>
      <c r="I3607">
        <v>102.5</v>
      </c>
      <c r="J3607">
        <v>3607</v>
      </c>
    </row>
    <row r="3608" spans="1:10">
      <c r="A3608" s="120">
        <v>41959</v>
      </c>
      <c r="B3608">
        <v>6.3</v>
      </c>
      <c r="C3608">
        <v>116.16</v>
      </c>
      <c r="D3608" s="170">
        <v>0.1898</v>
      </c>
      <c r="E3608" s="170">
        <v>0.1898</v>
      </c>
      <c r="F3608" s="170">
        <v>0.97</v>
      </c>
      <c r="G3608" s="170">
        <v>0.97</v>
      </c>
      <c r="I3608">
        <v>103.12</v>
      </c>
      <c r="J3608">
        <v>3608</v>
      </c>
    </row>
    <row r="3609" spans="1:10">
      <c r="A3609" s="120">
        <v>41960</v>
      </c>
      <c r="B3609">
        <v>6.3</v>
      </c>
      <c r="C3609">
        <v>122.05</v>
      </c>
      <c r="D3609" s="170">
        <v>0.24410000000000001</v>
      </c>
      <c r="E3609" s="170">
        <v>0.24410000000000001</v>
      </c>
      <c r="F3609" s="170">
        <v>1.0580000000000001</v>
      </c>
      <c r="G3609" s="170">
        <v>1.0580000000000001</v>
      </c>
      <c r="I3609">
        <v>103.92</v>
      </c>
      <c r="J3609">
        <v>3609</v>
      </c>
    </row>
    <row r="3610" spans="1:10">
      <c r="A3610" s="120">
        <v>41961</v>
      </c>
      <c r="B3610">
        <v>6.3</v>
      </c>
      <c r="C3610">
        <v>121.99</v>
      </c>
      <c r="D3610" s="170">
        <v>0.24349999999999999</v>
      </c>
      <c r="E3610" s="170">
        <v>0.24349999999999999</v>
      </c>
      <c r="F3610" s="170">
        <v>0.92900000000000005</v>
      </c>
      <c r="G3610" s="170">
        <v>0.92900000000000005</v>
      </c>
      <c r="I3610">
        <v>104.71</v>
      </c>
      <c r="J3610">
        <v>3610</v>
      </c>
    </row>
    <row r="3611" spans="1:10">
      <c r="A3611" s="120">
        <v>41962</v>
      </c>
      <c r="B3611">
        <v>6.3</v>
      </c>
      <c r="C3611">
        <v>124.34</v>
      </c>
      <c r="D3611" s="170">
        <v>0.26740000000000003</v>
      </c>
      <c r="E3611" s="170">
        <v>0.26740000000000003</v>
      </c>
      <c r="F3611" s="170">
        <v>1.113</v>
      </c>
      <c r="G3611" s="170">
        <v>1.113</v>
      </c>
      <c r="I3611">
        <v>105.58</v>
      </c>
      <c r="J3611">
        <v>3611</v>
      </c>
    </row>
    <row r="3612" spans="1:10">
      <c r="A3612" s="120">
        <v>41963</v>
      </c>
      <c r="B3612">
        <v>6.3</v>
      </c>
      <c r="C3612">
        <v>124.3</v>
      </c>
      <c r="D3612" s="170">
        <v>0.24929999999999999</v>
      </c>
      <c r="E3612" s="170">
        <v>0.24929999999999999</v>
      </c>
      <c r="F3612" s="170">
        <v>1.2230000000000001</v>
      </c>
      <c r="G3612" s="170">
        <v>1.2230000000000001</v>
      </c>
      <c r="I3612">
        <v>106.44</v>
      </c>
      <c r="J3612">
        <v>3612</v>
      </c>
    </row>
    <row r="3613" spans="1:10">
      <c r="A3613" s="120">
        <v>41964</v>
      </c>
      <c r="B3613">
        <v>6.3</v>
      </c>
      <c r="C3613">
        <v>124.3</v>
      </c>
      <c r="D3613" s="170">
        <v>0.251</v>
      </c>
      <c r="E3613" s="170">
        <v>0.251</v>
      </c>
      <c r="F3613" s="170">
        <v>1.208</v>
      </c>
      <c r="G3613" s="170">
        <v>1.208</v>
      </c>
      <c r="I3613">
        <v>107.26</v>
      </c>
      <c r="J3613">
        <v>3613</v>
      </c>
    </row>
    <row r="3614" spans="1:10">
      <c r="A3614" s="120">
        <v>41965</v>
      </c>
      <c r="B3614">
        <v>6.3</v>
      </c>
      <c r="C3614">
        <v>123.72</v>
      </c>
      <c r="D3614" s="170">
        <v>0.2389</v>
      </c>
      <c r="E3614" s="170">
        <v>0.2389</v>
      </c>
      <c r="F3614" s="170">
        <v>1.0209999999999999</v>
      </c>
      <c r="G3614" s="170">
        <v>1.0209999999999999</v>
      </c>
      <c r="I3614">
        <v>108.06</v>
      </c>
      <c r="J3614">
        <v>3614</v>
      </c>
    </row>
    <row r="3615" spans="1:10">
      <c r="A3615" s="120">
        <v>41966</v>
      </c>
      <c r="B3615">
        <v>6.3</v>
      </c>
      <c r="C3615">
        <v>123.43</v>
      </c>
      <c r="D3615" s="170">
        <v>0.23130000000000001</v>
      </c>
      <c r="E3615" s="170">
        <v>0.23130000000000001</v>
      </c>
      <c r="F3615" s="170">
        <v>1.016</v>
      </c>
      <c r="G3615" s="170">
        <v>1.016</v>
      </c>
      <c r="I3615">
        <v>108.84</v>
      </c>
      <c r="J3615">
        <v>3615</v>
      </c>
    </row>
    <row r="3616" spans="1:10">
      <c r="A3616" s="120">
        <v>41967</v>
      </c>
      <c r="B3616">
        <v>6.3</v>
      </c>
      <c r="C3616">
        <v>124.64</v>
      </c>
      <c r="D3616" s="170">
        <v>0.24079999999999999</v>
      </c>
      <c r="E3616" s="170">
        <v>0.24079999999999999</v>
      </c>
      <c r="F3616" s="170">
        <v>1.036</v>
      </c>
      <c r="G3616" s="170">
        <v>1.036</v>
      </c>
      <c r="I3616">
        <v>109.64</v>
      </c>
      <c r="J3616">
        <v>3616</v>
      </c>
    </row>
    <row r="3617" spans="1:10">
      <c r="A3617" s="120">
        <v>41968</v>
      </c>
      <c r="B3617">
        <v>6.3</v>
      </c>
      <c r="C3617">
        <v>128.28</v>
      </c>
      <c r="D3617" s="170">
        <v>0.24399999999999999</v>
      </c>
      <c r="E3617" s="170">
        <v>0.24399999999999999</v>
      </c>
      <c r="F3617" s="170">
        <v>1.0960000000000001</v>
      </c>
      <c r="G3617" s="170">
        <v>1.0960000000000001</v>
      </c>
      <c r="I3617">
        <v>110.56</v>
      </c>
      <c r="J3617">
        <v>3617</v>
      </c>
    </row>
    <row r="3618" spans="1:10">
      <c r="A3618" s="120">
        <v>41969</v>
      </c>
      <c r="B3618">
        <v>6.3</v>
      </c>
      <c r="C3618">
        <v>134.13999999999999</v>
      </c>
      <c r="D3618" s="170">
        <v>0.2994</v>
      </c>
      <c r="E3618" s="170">
        <v>0.2994</v>
      </c>
      <c r="F3618" s="170">
        <v>1.244</v>
      </c>
      <c r="G3618" s="170">
        <v>1.244</v>
      </c>
      <c r="I3618">
        <v>111.58</v>
      </c>
      <c r="J3618">
        <v>3618</v>
      </c>
    </row>
    <row r="3619" spans="1:10">
      <c r="A3619" s="120">
        <v>41970</v>
      </c>
      <c r="B3619">
        <v>6.3</v>
      </c>
      <c r="C3619">
        <v>134.19999999999999</v>
      </c>
      <c r="D3619" s="170">
        <v>0.30120000000000002</v>
      </c>
      <c r="E3619" s="170">
        <v>0.30120000000000002</v>
      </c>
      <c r="F3619" s="170">
        <v>1.208</v>
      </c>
      <c r="G3619" s="170">
        <v>1.208</v>
      </c>
      <c r="I3619">
        <v>112.6</v>
      </c>
      <c r="J3619">
        <v>3619</v>
      </c>
    </row>
    <row r="3620" spans="1:10">
      <c r="A3620" s="120">
        <v>41971</v>
      </c>
      <c r="B3620">
        <v>6.3</v>
      </c>
      <c r="C3620">
        <v>152.5</v>
      </c>
      <c r="D3620" s="170">
        <v>0.48199999999999998</v>
      </c>
      <c r="E3620" s="170">
        <v>0.48199999999999998</v>
      </c>
      <c r="F3620" s="170">
        <v>1.5089999999999999</v>
      </c>
      <c r="G3620" s="170">
        <v>1.5089999999999999</v>
      </c>
      <c r="I3620">
        <v>114.21</v>
      </c>
      <c r="J3620">
        <v>3620</v>
      </c>
    </row>
    <row r="3621" spans="1:10">
      <c r="A3621" s="120">
        <v>41972</v>
      </c>
      <c r="B3621">
        <v>6.3</v>
      </c>
      <c r="C3621">
        <v>153.47</v>
      </c>
      <c r="D3621" s="170">
        <v>0.49419999999999997</v>
      </c>
      <c r="E3621" s="170">
        <v>0.49419999999999997</v>
      </c>
      <c r="F3621" s="170">
        <v>1.5249999999999999</v>
      </c>
      <c r="G3621" s="170">
        <v>1.5249999999999999</v>
      </c>
      <c r="I3621">
        <v>115.86</v>
      </c>
      <c r="J3621">
        <v>3621</v>
      </c>
    </row>
    <row r="3622" spans="1:10">
      <c r="A3622" s="120">
        <v>41973</v>
      </c>
      <c r="B3622">
        <v>6.3</v>
      </c>
      <c r="C3622">
        <v>153.47</v>
      </c>
      <c r="D3622" s="170">
        <v>0.49259999999999998</v>
      </c>
      <c r="E3622" s="170">
        <v>0.49259999999999998</v>
      </c>
      <c r="F3622" s="170">
        <v>1.5109999999999999</v>
      </c>
      <c r="G3622" s="170">
        <v>1.5109999999999999</v>
      </c>
      <c r="H3622" s="170">
        <v>0.6361</v>
      </c>
      <c r="I3622">
        <v>117.52</v>
      </c>
      <c r="J3622">
        <v>3622</v>
      </c>
    </row>
    <row r="3623" spans="1:10">
      <c r="A3623" s="120">
        <v>41974</v>
      </c>
      <c r="B3623">
        <v>6.3</v>
      </c>
      <c r="C3623">
        <v>155.11000000000001</v>
      </c>
      <c r="D3623" s="170">
        <v>0.50600000000000001</v>
      </c>
      <c r="E3623" s="170">
        <v>0.50600000000000001</v>
      </c>
      <c r="F3623" s="170">
        <v>1.538</v>
      </c>
      <c r="G3623" s="170">
        <v>1.538</v>
      </c>
      <c r="I3623">
        <v>119.22</v>
      </c>
      <c r="J3623">
        <v>3623</v>
      </c>
    </row>
    <row r="3624" spans="1:10">
      <c r="A3624" s="120">
        <v>41975</v>
      </c>
      <c r="B3624">
        <v>6.3</v>
      </c>
      <c r="C3624">
        <v>158.41</v>
      </c>
      <c r="D3624" s="170">
        <v>0.53790000000000004</v>
      </c>
      <c r="E3624" s="170">
        <v>0.53790000000000004</v>
      </c>
      <c r="F3624" s="170">
        <v>1.569</v>
      </c>
      <c r="G3624" s="170">
        <v>1.569</v>
      </c>
      <c r="I3624">
        <v>121.03</v>
      </c>
      <c r="J3624">
        <v>3624</v>
      </c>
    </row>
    <row r="3625" spans="1:10">
      <c r="A3625" s="120">
        <v>41976</v>
      </c>
      <c r="B3625">
        <v>6.3</v>
      </c>
      <c r="C3625">
        <v>158.84</v>
      </c>
      <c r="D3625" s="170">
        <v>0.54220000000000002</v>
      </c>
      <c r="E3625" s="170">
        <v>0.54220000000000002</v>
      </c>
      <c r="F3625" s="170">
        <v>1.556</v>
      </c>
      <c r="G3625" s="170">
        <v>1.556</v>
      </c>
      <c r="I3625">
        <v>122.85</v>
      </c>
      <c r="J3625">
        <v>3625</v>
      </c>
    </row>
    <row r="3626" spans="1:10">
      <c r="A3626" s="120">
        <v>41977</v>
      </c>
      <c r="B3626">
        <v>6.3</v>
      </c>
      <c r="C3626">
        <v>158.84</v>
      </c>
      <c r="D3626" s="170">
        <v>0.54120000000000001</v>
      </c>
      <c r="E3626" s="170">
        <v>0.54120000000000001</v>
      </c>
      <c r="F3626" s="170">
        <v>1.472</v>
      </c>
      <c r="G3626" s="170">
        <v>1.472</v>
      </c>
      <c r="I3626">
        <v>124.67</v>
      </c>
      <c r="J3626">
        <v>3626</v>
      </c>
    </row>
    <row r="3627" spans="1:10">
      <c r="A3627" s="120">
        <v>41978</v>
      </c>
      <c r="B3627">
        <v>6.3</v>
      </c>
      <c r="C3627">
        <v>169.22</v>
      </c>
      <c r="D3627" s="170">
        <v>0.64590000000000003</v>
      </c>
      <c r="E3627" s="170">
        <v>0.64590000000000003</v>
      </c>
      <c r="F3627" s="170">
        <v>1.6539999999999999</v>
      </c>
      <c r="G3627" s="170">
        <v>1.6539999999999999</v>
      </c>
      <c r="I3627">
        <v>126.82</v>
      </c>
      <c r="J3627">
        <v>3627</v>
      </c>
    </row>
    <row r="3628" spans="1:10">
      <c r="A3628" s="120">
        <v>41979</v>
      </c>
      <c r="B3628">
        <v>6.3</v>
      </c>
      <c r="C3628">
        <v>173.41</v>
      </c>
      <c r="D3628" s="170">
        <v>0.68530000000000002</v>
      </c>
      <c r="E3628" s="170">
        <v>0.68530000000000002</v>
      </c>
      <c r="F3628" s="170">
        <v>1.718</v>
      </c>
      <c r="G3628" s="170">
        <v>1.718</v>
      </c>
      <c r="I3628">
        <v>129.12</v>
      </c>
      <c r="J3628">
        <v>3628</v>
      </c>
    </row>
    <row r="3629" spans="1:10">
      <c r="A3629" s="120">
        <v>41980</v>
      </c>
      <c r="B3629">
        <v>6.3</v>
      </c>
      <c r="C3629">
        <v>173.41</v>
      </c>
      <c r="D3629" s="170">
        <v>0.67849999999999999</v>
      </c>
      <c r="E3629" s="170">
        <v>0.67849999999999999</v>
      </c>
      <c r="F3629" s="170">
        <v>1.72</v>
      </c>
      <c r="G3629" s="170">
        <v>1.72</v>
      </c>
      <c r="I3629">
        <v>131.41</v>
      </c>
      <c r="J3629">
        <v>3629</v>
      </c>
    </row>
    <row r="3630" spans="1:10">
      <c r="A3630" s="120">
        <v>41981</v>
      </c>
      <c r="B3630">
        <v>6.3</v>
      </c>
      <c r="C3630">
        <v>174.3</v>
      </c>
      <c r="D3630" s="170">
        <v>0.68259999999999998</v>
      </c>
      <c r="E3630" s="170">
        <v>0.68259999999999998</v>
      </c>
      <c r="F3630" s="170">
        <v>1.7529999999999999</v>
      </c>
      <c r="G3630" s="170">
        <v>1.7529999999999999</v>
      </c>
      <c r="I3630">
        <v>133.72</v>
      </c>
      <c r="J3630">
        <v>3630</v>
      </c>
    </row>
    <row r="3631" spans="1:10">
      <c r="A3631" s="120">
        <v>41982</v>
      </c>
      <c r="B3631">
        <v>6.3</v>
      </c>
      <c r="C3631">
        <v>174.72</v>
      </c>
      <c r="D3631" s="170">
        <v>0.68659999999999999</v>
      </c>
      <c r="E3631" s="170">
        <v>0.68659999999999999</v>
      </c>
      <c r="F3631" s="170">
        <v>1.7589999999999999</v>
      </c>
      <c r="G3631" s="170">
        <v>1.7589999999999999</v>
      </c>
      <c r="I3631">
        <v>136.03</v>
      </c>
      <c r="J3631">
        <v>3631</v>
      </c>
    </row>
    <row r="3632" spans="1:10">
      <c r="A3632" s="120">
        <v>41983</v>
      </c>
      <c r="B3632">
        <v>6.3</v>
      </c>
      <c r="C3632">
        <v>178.39</v>
      </c>
      <c r="D3632" s="170">
        <v>0.72199999999999998</v>
      </c>
      <c r="E3632" s="170">
        <v>0.72199999999999998</v>
      </c>
      <c r="F3632" s="170">
        <v>1.796</v>
      </c>
      <c r="G3632" s="170">
        <v>1.796</v>
      </c>
      <c r="I3632">
        <v>138.46</v>
      </c>
      <c r="J3632">
        <v>3632</v>
      </c>
    </row>
    <row r="3633" spans="1:10">
      <c r="A3633" s="120">
        <v>41984</v>
      </c>
      <c r="B3633">
        <v>6.3</v>
      </c>
      <c r="C3633">
        <v>180.87</v>
      </c>
      <c r="D3633" s="170">
        <v>0.73440000000000005</v>
      </c>
      <c r="E3633" s="170">
        <v>0.73440000000000005</v>
      </c>
      <c r="F3633" s="170">
        <v>1.8420000000000001</v>
      </c>
      <c r="G3633" s="170">
        <v>1.8420000000000001</v>
      </c>
      <c r="I3633">
        <v>140.97999999999999</v>
      </c>
      <c r="J3633">
        <v>3633</v>
      </c>
    </row>
    <row r="3634" spans="1:10">
      <c r="A3634" s="120">
        <v>41985</v>
      </c>
      <c r="B3634">
        <v>6.3</v>
      </c>
      <c r="C3634">
        <v>179.95</v>
      </c>
      <c r="D3634" s="170">
        <v>0.71960000000000002</v>
      </c>
      <c r="E3634" s="170">
        <v>0.71960000000000002</v>
      </c>
      <c r="F3634" s="170">
        <v>1.8280000000000001</v>
      </c>
      <c r="G3634" s="170">
        <v>1.8280000000000001</v>
      </c>
      <c r="I3634">
        <v>143.44</v>
      </c>
      <c r="J3634">
        <v>3634</v>
      </c>
    </row>
    <row r="3635" spans="1:10">
      <c r="A3635" s="120">
        <v>41986</v>
      </c>
      <c r="B3635">
        <v>6.3</v>
      </c>
      <c r="C3635">
        <v>179.95</v>
      </c>
      <c r="D3635" s="170">
        <v>0.56630000000000003</v>
      </c>
      <c r="E3635" s="170">
        <v>0.56630000000000003</v>
      </c>
      <c r="F3635" s="170">
        <v>1.843</v>
      </c>
      <c r="G3635" s="170">
        <v>1.843</v>
      </c>
      <c r="I3635">
        <v>145.88</v>
      </c>
      <c r="J3635">
        <v>3635</v>
      </c>
    </row>
    <row r="3636" spans="1:10">
      <c r="A3636" s="120">
        <v>41987</v>
      </c>
      <c r="B3636">
        <v>6.3</v>
      </c>
      <c r="C3636">
        <v>179.95</v>
      </c>
      <c r="D3636" s="170">
        <v>0.54730000000000001</v>
      </c>
      <c r="E3636" s="170">
        <v>0.54730000000000001</v>
      </c>
      <c r="F3636" s="170">
        <v>1.843</v>
      </c>
      <c r="G3636" s="170">
        <v>1.843</v>
      </c>
      <c r="I3636">
        <v>148</v>
      </c>
      <c r="J3636">
        <v>3636</v>
      </c>
    </row>
    <row r="3637" spans="1:10">
      <c r="A3637" s="120">
        <v>41988</v>
      </c>
      <c r="B3637">
        <v>6.3</v>
      </c>
      <c r="C3637">
        <v>179.51</v>
      </c>
      <c r="D3637" s="170">
        <v>0.53669999999999995</v>
      </c>
      <c r="E3637" s="170">
        <v>0.53669999999999995</v>
      </c>
      <c r="F3637" s="170">
        <v>1.8360000000000001</v>
      </c>
      <c r="G3637" s="170">
        <v>1.8360000000000001</v>
      </c>
      <c r="I3637">
        <v>150.06</v>
      </c>
      <c r="J3637">
        <v>3637</v>
      </c>
    </row>
    <row r="3638" spans="1:10">
      <c r="A3638" s="120">
        <v>41989</v>
      </c>
      <c r="B3638">
        <v>6.3</v>
      </c>
      <c r="C3638">
        <v>181.98</v>
      </c>
      <c r="D3638" s="170">
        <v>0.55779999999999996</v>
      </c>
      <c r="E3638" s="170">
        <v>0.55779999999999996</v>
      </c>
      <c r="F3638" s="170">
        <v>1.84</v>
      </c>
      <c r="G3638" s="170">
        <v>1.84</v>
      </c>
      <c r="I3638">
        <v>152.19</v>
      </c>
      <c r="J3638">
        <v>3638</v>
      </c>
    </row>
    <row r="3639" spans="1:10">
      <c r="A3639" s="120">
        <v>41990</v>
      </c>
      <c r="B3639">
        <v>6.3</v>
      </c>
      <c r="C3639">
        <v>183.69</v>
      </c>
      <c r="D3639" s="170">
        <v>0.49790000000000001</v>
      </c>
      <c r="E3639" s="170">
        <v>0.49790000000000001</v>
      </c>
      <c r="F3639" s="170">
        <v>1.829</v>
      </c>
      <c r="G3639" s="170">
        <v>1.829</v>
      </c>
      <c r="I3639">
        <v>154.37</v>
      </c>
      <c r="J3639">
        <v>3639</v>
      </c>
    </row>
    <row r="3640" spans="1:10">
      <c r="A3640" s="120">
        <v>41991</v>
      </c>
      <c r="B3640">
        <v>6.3</v>
      </c>
      <c r="C3640">
        <v>179.57</v>
      </c>
      <c r="D3640" s="170">
        <v>0.46510000000000001</v>
      </c>
      <c r="E3640" s="170">
        <v>0.46510000000000001</v>
      </c>
      <c r="F3640" s="170">
        <v>1.764</v>
      </c>
      <c r="G3640" s="170">
        <v>1.764</v>
      </c>
      <c r="I3640">
        <v>156.22</v>
      </c>
      <c r="J3640">
        <v>3640</v>
      </c>
    </row>
    <row r="3641" spans="1:10">
      <c r="A3641" s="120">
        <v>41992</v>
      </c>
      <c r="B3641">
        <v>6.3</v>
      </c>
      <c r="C3641">
        <v>178.43</v>
      </c>
      <c r="D3641" s="170">
        <v>0.42830000000000001</v>
      </c>
      <c r="E3641" s="170">
        <v>0.42830000000000001</v>
      </c>
      <c r="F3641" s="170">
        <v>1.7490000000000001</v>
      </c>
      <c r="G3641" s="170">
        <v>1.7490000000000001</v>
      </c>
      <c r="I3641">
        <v>158.04</v>
      </c>
      <c r="J3641">
        <v>3641</v>
      </c>
    </row>
    <row r="3642" spans="1:10">
      <c r="A3642" s="120">
        <v>41993</v>
      </c>
      <c r="B3642">
        <v>6.3</v>
      </c>
      <c r="C3642">
        <v>177.46</v>
      </c>
      <c r="D3642" s="170">
        <v>0.4209</v>
      </c>
      <c r="E3642" s="170">
        <v>0.4209</v>
      </c>
      <c r="F3642" s="170">
        <v>1.718</v>
      </c>
      <c r="G3642" s="170">
        <v>1.718</v>
      </c>
      <c r="I3642">
        <v>159.76</v>
      </c>
      <c r="J3642">
        <v>3642</v>
      </c>
    </row>
    <row r="3643" spans="1:10">
      <c r="A3643" s="120">
        <v>41994</v>
      </c>
      <c r="B3643">
        <v>6.3</v>
      </c>
      <c r="C3643">
        <v>177.46</v>
      </c>
      <c r="D3643" s="170">
        <v>0.4209</v>
      </c>
      <c r="E3643" s="170">
        <v>0.4209</v>
      </c>
      <c r="F3643" s="170">
        <v>1.7609999999999999</v>
      </c>
      <c r="G3643" s="170">
        <v>1.7609999999999999</v>
      </c>
      <c r="I3643">
        <v>161.47</v>
      </c>
      <c r="J3643">
        <v>3643</v>
      </c>
    </row>
    <row r="3644" spans="1:10">
      <c r="A3644" s="120">
        <v>41995</v>
      </c>
      <c r="B3644">
        <v>6.3</v>
      </c>
      <c r="C3644">
        <v>176.7</v>
      </c>
      <c r="D3644" s="170">
        <v>0.42149999999999999</v>
      </c>
      <c r="E3644" s="170">
        <v>0.42149999999999999</v>
      </c>
      <c r="F3644" s="170">
        <v>1.7490000000000001</v>
      </c>
      <c r="G3644" s="170">
        <v>1.7490000000000001</v>
      </c>
      <c r="I3644">
        <v>163.16</v>
      </c>
      <c r="J3644">
        <v>3644</v>
      </c>
    </row>
    <row r="3645" spans="1:10">
      <c r="A3645" s="120">
        <v>41996</v>
      </c>
      <c r="B3645">
        <v>6.3</v>
      </c>
      <c r="C3645">
        <v>172.61</v>
      </c>
      <c r="D3645" s="170">
        <v>0.39190000000000003</v>
      </c>
      <c r="E3645" s="170">
        <v>0.39190000000000003</v>
      </c>
      <c r="F3645" s="170">
        <v>1.6850000000000001</v>
      </c>
      <c r="G3645" s="170">
        <v>1.6850000000000001</v>
      </c>
      <c r="I3645">
        <v>164.74</v>
      </c>
      <c r="J3645">
        <v>3645</v>
      </c>
    </row>
    <row r="3646" spans="1:10">
      <c r="A3646" s="120">
        <v>41997</v>
      </c>
      <c r="B3646">
        <v>6.3</v>
      </c>
      <c r="C3646">
        <v>172.73</v>
      </c>
      <c r="D3646" s="170">
        <v>0.37930000000000003</v>
      </c>
      <c r="E3646" s="170">
        <v>0.37930000000000003</v>
      </c>
      <c r="F3646" s="170">
        <v>1.6579999999999999</v>
      </c>
      <c r="G3646" s="170">
        <v>1.6579999999999999</v>
      </c>
      <c r="I3646">
        <v>166.33</v>
      </c>
      <c r="J3646">
        <v>3646</v>
      </c>
    </row>
    <row r="3647" spans="1:10">
      <c r="A3647" s="120">
        <v>41998</v>
      </c>
      <c r="B3647">
        <v>6.3</v>
      </c>
      <c r="C3647">
        <v>172.73</v>
      </c>
      <c r="D3647" s="170">
        <v>0.34010000000000001</v>
      </c>
      <c r="E3647" s="170">
        <v>0.34010000000000001</v>
      </c>
      <c r="F3647" s="170">
        <v>1.786</v>
      </c>
      <c r="G3647" s="170">
        <v>1.786</v>
      </c>
      <c r="I3647">
        <v>167.88</v>
      </c>
      <c r="J3647">
        <v>3647</v>
      </c>
    </row>
    <row r="3648" spans="1:10">
      <c r="A3648" s="120">
        <v>41999</v>
      </c>
      <c r="B3648">
        <v>6.3</v>
      </c>
      <c r="C3648">
        <v>173.01</v>
      </c>
      <c r="D3648" s="170">
        <v>0.2838</v>
      </c>
      <c r="E3648" s="170">
        <v>0.2838</v>
      </c>
      <c r="F3648" s="170">
        <v>1.7909999999999999</v>
      </c>
      <c r="G3648" s="170">
        <v>1.7909999999999999</v>
      </c>
      <c r="I3648">
        <v>169.32</v>
      </c>
      <c r="J3648">
        <v>3648</v>
      </c>
    </row>
    <row r="3649" spans="1:10">
      <c r="A3649" s="120">
        <v>42000</v>
      </c>
      <c r="B3649">
        <v>6.3</v>
      </c>
      <c r="C3649">
        <v>173.01</v>
      </c>
      <c r="D3649" s="170">
        <v>0.28320000000000001</v>
      </c>
      <c r="E3649" s="170">
        <v>0.28320000000000001</v>
      </c>
      <c r="F3649" s="170">
        <v>1.7909999999999999</v>
      </c>
      <c r="G3649" s="170">
        <v>1.7909999999999999</v>
      </c>
      <c r="I3649">
        <v>170.58</v>
      </c>
      <c r="J3649">
        <v>3649</v>
      </c>
    </row>
    <row r="3650" spans="1:10">
      <c r="A3650" s="120">
        <v>42001</v>
      </c>
      <c r="B3650">
        <v>6.3</v>
      </c>
      <c r="C3650">
        <v>174.31</v>
      </c>
      <c r="D3650" s="170">
        <v>0.1376</v>
      </c>
      <c r="E3650" s="170">
        <v>0.1376</v>
      </c>
      <c r="F3650" s="170">
        <v>1.8180000000000001</v>
      </c>
      <c r="G3650" s="170">
        <v>1.8180000000000001</v>
      </c>
      <c r="I3650">
        <v>171.87</v>
      </c>
      <c r="J3650">
        <v>3650</v>
      </c>
    </row>
    <row r="3651" spans="1:10">
      <c r="A3651" s="120">
        <v>42002</v>
      </c>
      <c r="B3651">
        <v>6.3</v>
      </c>
      <c r="C3651">
        <v>172.29</v>
      </c>
      <c r="D3651" s="170">
        <v>0.1174</v>
      </c>
      <c r="E3651" s="170">
        <v>0.1174</v>
      </c>
      <c r="F3651" s="170">
        <v>1.7849999999999999</v>
      </c>
      <c r="G3651" s="170">
        <v>1.7849999999999999</v>
      </c>
      <c r="I3651">
        <v>172.51</v>
      </c>
      <c r="J3651">
        <v>3651</v>
      </c>
    </row>
    <row r="3652" spans="1:10">
      <c r="A3652" s="120">
        <v>42003</v>
      </c>
      <c r="B3652">
        <v>6.3</v>
      </c>
      <c r="C3652">
        <v>171.44</v>
      </c>
      <c r="D3652" s="170">
        <v>0.1119</v>
      </c>
      <c r="E3652" s="170">
        <v>0.1119</v>
      </c>
      <c r="F3652" s="170">
        <v>1.6559999999999999</v>
      </c>
      <c r="G3652" s="170">
        <v>1.6559999999999999</v>
      </c>
      <c r="I3652">
        <v>173.09</v>
      </c>
      <c r="J3652">
        <v>3652</v>
      </c>
    </row>
    <row r="3653" spans="1:10">
      <c r="A3653" s="120">
        <v>42004</v>
      </c>
      <c r="B3653">
        <v>6.3</v>
      </c>
      <c r="C3653">
        <v>171.88</v>
      </c>
      <c r="D3653" s="170">
        <v>0.10290000000000001</v>
      </c>
      <c r="E3653" s="170">
        <v>0.10290000000000001</v>
      </c>
      <c r="F3653" s="170">
        <v>1.663</v>
      </c>
      <c r="G3653" s="170">
        <v>1.663</v>
      </c>
      <c r="H3653" s="170">
        <v>0.68500000000000005</v>
      </c>
      <c r="I3653">
        <v>173.68</v>
      </c>
      <c r="J3653">
        <v>3653</v>
      </c>
    </row>
    <row r="3654" spans="1:10">
      <c r="A3654" s="120">
        <v>42005</v>
      </c>
      <c r="B3654">
        <v>6.3</v>
      </c>
      <c r="C3654">
        <v>171.44</v>
      </c>
      <c r="D3654" s="170">
        <v>7.7200000000000005E-2</v>
      </c>
      <c r="E3654" s="170">
        <v>7.7200000000000005E-2</v>
      </c>
      <c r="F3654" s="170">
        <v>1.6559999999999999</v>
      </c>
      <c r="G3654" s="170">
        <v>1.6559999999999999</v>
      </c>
      <c r="I3654">
        <v>174.21</v>
      </c>
      <c r="J3654">
        <v>3654</v>
      </c>
    </row>
    <row r="3655" spans="1:10">
      <c r="A3655" s="120">
        <v>42006</v>
      </c>
      <c r="B3655">
        <v>6.3</v>
      </c>
      <c r="C3655">
        <v>172.43</v>
      </c>
      <c r="D3655" s="170">
        <v>8.0399999999999999E-2</v>
      </c>
      <c r="E3655" s="170">
        <v>8.0399999999999999E-2</v>
      </c>
      <c r="F3655" s="170">
        <v>1.671</v>
      </c>
      <c r="G3655" s="170">
        <v>1.671</v>
      </c>
      <c r="I3655">
        <v>174.66</v>
      </c>
      <c r="J3655">
        <v>3655</v>
      </c>
    </row>
    <row r="3656" spans="1:10">
      <c r="A3656" s="120">
        <v>42007</v>
      </c>
      <c r="B3656">
        <v>6.3</v>
      </c>
      <c r="C3656">
        <v>172.43</v>
      </c>
      <c r="D3656" s="170">
        <v>8.0399999999999999E-2</v>
      </c>
      <c r="E3656" s="170">
        <v>8.0399999999999999E-2</v>
      </c>
      <c r="F3656" s="170">
        <v>1.665</v>
      </c>
      <c r="G3656" s="170">
        <v>1.665</v>
      </c>
      <c r="I3656">
        <v>175.1</v>
      </c>
      <c r="J3656">
        <v>3656</v>
      </c>
    </row>
    <row r="3657" spans="1:10">
      <c r="A3657" s="120">
        <v>42008</v>
      </c>
      <c r="B3657">
        <v>6.3</v>
      </c>
      <c r="C3657">
        <v>176.02</v>
      </c>
      <c r="D3657" s="170">
        <v>3.5299999999999998E-2</v>
      </c>
      <c r="E3657" s="170">
        <v>3.5299999999999998E-2</v>
      </c>
      <c r="F3657" s="170">
        <v>1.7230000000000001</v>
      </c>
      <c r="G3657" s="170">
        <v>1.7230000000000001</v>
      </c>
      <c r="I3657">
        <v>175.65</v>
      </c>
      <c r="J3657">
        <v>3657</v>
      </c>
    </row>
    <row r="3658" spans="1:10">
      <c r="A3658" s="120">
        <v>42009</v>
      </c>
      <c r="B3658">
        <v>6.3</v>
      </c>
      <c r="C3658">
        <v>175.92</v>
      </c>
      <c r="D3658" s="170">
        <v>9.7000000000000003E-3</v>
      </c>
      <c r="E3658" s="170">
        <v>9.7000000000000003E-3</v>
      </c>
      <c r="F3658" s="170">
        <v>1.7190000000000001</v>
      </c>
      <c r="G3658" s="170">
        <v>1.7190000000000001</v>
      </c>
      <c r="I3658">
        <v>175.87</v>
      </c>
      <c r="J3658">
        <v>3658</v>
      </c>
    </row>
    <row r="3659" spans="1:10">
      <c r="A3659" s="120">
        <v>42010</v>
      </c>
      <c r="B3659">
        <v>6.3</v>
      </c>
      <c r="C3659">
        <v>175.65</v>
      </c>
      <c r="D3659" s="170">
        <v>8.2000000000000007E-3</v>
      </c>
      <c r="E3659" s="170">
        <v>8.2000000000000007E-3</v>
      </c>
      <c r="F3659" s="170">
        <v>1.7549999999999999</v>
      </c>
      <c r="G3659" s="170">
        <v>1.7549999999999999</v>
      </c>
      <c r="I3659">
        <v>175.94</v>
      </c>
      <c r="J3659">
        <v>3659</v>
      </c>
    </row>
    <row r="3660" spans="1:10">
      <c r="A3660" s="120">
        <v>42011</v>
      </c>
      <c r="B3660">
        <v>6.3</v>
      </c>
      <c r="C3660">
        <v>176.04</v>
      </c>
      <c r="D3660" s="170">
        <v>5.1999999999999998E-3</v>
      </c>
      <c r="E3660" s="170">
        <v>5.1999999999999998E-3</v>
      </c>
      <c r="F3660" s="170">
        <v>1.7609999999999999</v>
      </c>
      <c r="G3660" s="170">
        <v>1.7609999999999999</v>
      </c>
      <c r="I3660">
        <v>176.03</v>
      </c>
      <c r="J3660">
        <v>3660</v>
      </c>
    </row>
    <row r="3661" spans="1:10">
      <c r="A3661" s="120">
        <v>42012</v>
      </c>
      <c r="B3661">
        <v>6.3</v>
      </c>
      <c r="C3661">
        <v>189.78</v>
      </c>
      <c r="D3661" s="170">
        <v>8.1100000000000005E-2</v>
      </c>
      <c r="E3661" s="170">
        <v>8.1100000000000005E-2</v>
      </c>
      <c r="F3661" s="170">
        <v>1.976</v>
      </c>
      <c r="G3661" s="170">
        <v>1.976</v>
      </c>
      <c r="I3661">
        <v>176.53</v>
      </c>
      <c r="J3661">
        <v>3661</v>
      </c>
    </row>
    <row r="3662" spans="1:10">
      <c r="A3662" s="120">
        <v>42013</v>
      </c>
      <c r="B3662">
        <v>6.3</v>
      </c>
      <c r="C3662">
        <v>187.45</v>
      </c>
      <c r="D3662" s="170">
        <v>4.58E-2</v>
      </c>
      <c r="E3662" s="170">
        <v>4.58E-2</v>
      </c>
      <c r="F3662" s="170">
        <v>1.819</v>
      </c>
      <c r="G3662" s="170">
        <v>1.819</v>
      </c>
      <c r="I3662">
        <v>176.94</v>
      </c>
      <c r="J3662">
        <v>3662</v>
      </c>
    </row>
    <row r="3663" spans="1:10">
      <c r="A3663" s="120">
        <v>42014</v>
      </c>
      <c r="B3663">
        <v>6.3</v>
      </c>
      <c r="C3663">
        <v>187.45</v>
      </c>
      <c r="D3663" s="170">
        <v>3.15E-2</v>
      </c>
      <c r="E3663" s="170">
        <v>3.15E-2</v>
      </c>
      <c r="F3663" s="170">
        <v>1.8280000000000001</v>
      </c>
      <c r="G3663" s="170">
        <v>1.8280000000000001</v>
      </c>
      <c r="I3663">
        <v>177.23</v>
      </c>
      <c r="J3663">
        <v>3663</v>
      </c>
    </row>
    <row r="3664" spans="1:10">
      <c r="A3664" s="120">
        <v>42015</v>
      </c>
      <c r="B3664">
        <v>6.3</v>
      </c>
      <c r="C3664">
        <v>187.45</v>
      </c>
      <c r="D3664" s="170">
        <v>3.6799999999999999E-2</v>
      </c>
      <c r="E3664" s="170">
        <v>3.6799999999999999E-2</v>
      </c>
      <c r="F3664" s="170">
        <v>1.899</v>
      </c>
      <c r="G3664" s="170">
        <v>1.899</v>
      </c>
      <c r="I3664">
        <v>177.44</v>
      </c>
      <c r="J3664">
        <v>3664</v>
      </c>
    </row>
    <row r="3665" spans="1:10">
      <c r="A3665" s="120">
        <v>42016</v>
      </c>
      <c r="B3665">
        <v>6.3</v>
      </c>
      <c r="C3665">
        <v>187.45</v>
      </c>
      <c r="D3665" s="170">
        <v>3.6799999999999999E-2</v>
      </c>
      <c r="E3665" s="170">
        <v>3.6799999999999999E-2</v>
      </c>
      <c r="F3665" s="170">
        <v>1.833</v>
      </c>
      <c r="G3665" s="170">
        <v>1.833</v>
      </c>
      <c r="I3665">
        <v>177.68</v>
      </c>
      <c r="J3665">
        <v>3665</v>
      </c>
    </row>
    <row r="3666" spans="1:10">
      <c r="A3666" s="120">
        <v>42017</v>
      </c>
      <c r="B3666">
        <v>6.3</v>
      </c>
      <c r="C3666">
        <v>175.82</v>
      </c>
      <c r="D3666" s="170">
        <v>-2.76E-2</v>
      </c>
      <c r="E3666" s="170">
        <v>-2.76E-2</v>
      </c>
      <c r="F3666" s="170">
        <v>1.7190000000000001</v>
      </c>
      <c r="G3666" s="170">
        <v>1.7190000000000001</v>
      </c>
      <c r="I3666">
        <v>177.55</v>
      </c>
      <c r="J3666">
        <v>3666</v>
      </c>
    </row>
    <row r="3667" spans="1:10">
      <c r="A3667" s="120">
        <v>42018</v>
      </c>
      <c r="B3667">
        <v>6.3</v>
      </c>
      <c r="C3667">
        <v>179.46</v>
      </c>
      <c r="D3667" s="170">
        <v>-5.0000000000000001E-3</v>
      </c>
      <c r="E3667" s="170">
        <v>-5.0000000000000001E-3</v>
      </c>
      <c r="F3667" s="170">
        <v>1.6910000000000001</v>
      </c>
      <c r="G3667" s="170">
        <v>1.6910000000000001</v>
      </c>
      <c r="I3667">
        <v>177.53</v>
      </c>
      <c r="J3667">
        <v>3667</v>
      </c>
    </row>
    <row r="3668" spans="1:10">
      <c r="A3668" s="120">
        <v>42019</v>
      </c>
      <c r="B3668">
        <v>6.3</v>
      </c>
      <c r="C3668">
        <v>176.83</v>
      </c>
      <c r="D3668" s="170">
        <v>-3.2899999999999999E-2</v>
      </c>
      <c r="E3668" s="170">
        <v>-3.2899999999999999E-2</v>
      </c>
      <c r="F3668" s="170">
        <v>1.607</v>
      </c>
      <c r="G3668" s="170">
        <v>1.607</v>
      </c>
      <c r="I3668">
        <v>177.45</v>
      </c>
      <c r="J3668">
        <v>3668</v>
      </c>
    </row>
    <row r="3669" spans="1:10">
      <c r="A3669" s="120">
        <v>42020</v>
      </c>
      <c r="B3669">
        <v>6.3</v>
      </c>
      <c r="C3669">
        <v>175.59</v>
      </c>
      <c r="D3669" s="170">
        <v>-4.8599999999999997E-2</v>
      </c>
      <c r="E3669" s="170">
        <v>-4.8599999999999997E-2</v>
      </c>
      <c r="F3669" s="170">
        <v>1.3480000000000001</v>
      </c>
      <c r="G3669" s="170">
        <v>1.3480000000000001</v>
      </c>
      <c r="I3669">
        <v>177.24</v>
      </c>
      <c r="J3669">
        <v>3669</v>
      </c>
    </row>
    <row r="3670" spans="1:10">
      <c r="A3670" s="120">
        <v>42021</v>
      </c>
      <c r="B3670">
        <v>6.3</v>
      </c>
      <c r="C3670">
        <v>175.59</v>
      </c>
      <c r="D3670" s="170">
        <v>-1.7999999999999999E-2</v>
      </c>
      <c r="E3670" s="170">
        <v>-1.7999999999999999E-2</v>
      </c>
      <c r="F3670" s="170">
        <v>1.359</v>
      </c>
      <c r="G3670" s="170">
        <v>1.359</v>
      </c>
      <c r="I3670">
        <v>176.98</v>
      </c>
      <c r="J3670">
        <v>3670</v>
      </c>
    </row>
    <row r="3671" spans="1:10">
      <c r="A3671" s="120">
        <v>42022</v>
      </c>
      <c r="B3671">
        <v>6.3</v>
      </c>
      <c r="C3671">
        <v>175.59</v>
      </c>
      <c r="D3671" s="170">
        <v>-1.17E-2</v>
      </c>
      <c r="E3671" s="170">
        <v>-1.17E-2</v>
      </c>
      <c r="F3671" s="170">
        <v>1.359</v>
      </c>
      <c r="G3671" s="170">
        <v>1.359</v>
      </c>
      <c r="I3671">
        <v>176.85</v>
      </c>
      <c r="J3671">
        <v>3671</v>
      </c>
    </row>
    <row r="3672" spans="1:10">
      <c r="A3672" s="120">
        <v>42023</v>
      </c>
      <c r="B3672">
        <v>6.3</v>
      </c>
      <c r="C3672">
        <v>175.59</v>
      </c>
      <c r="D3672" s="170">
        <v>-6.3E-3</v>
      </c>
      <c r="E3672" s="170">
        <v>-6.3E-3</v>
      </c>
      <c r="F3672" s="170">
        <v>1.391</v>
      </c>
      <c r="G3672" s="170">
        <v>1.391</v>
      </c>
      <c r="I3672">
        <v>176.76</v>
      </c>
      <c r="J3672">
        <v>3672</v>
      </c>
    </row>
    <row r="3673" spans="1:10">
      <c r="A3673" s="120">
        <v>42024</v>
      </c>
      <c r="B3673">
        <v>6.3</v>
      </c>
      <c r="C3673">
        <v>175.33</v>
      </c>
      <c r="D3673" s="170">
        <v>-7.7000000000000002E-3</v>
      </c>
      <c r="E3673" s="170">
        <v>-7.7000000000000002E-3</v>
      </c>
      <c r="F3673" s="170">
        <v>1.387</v>
      </c>
      <c r="G3673" s="170">
        <v>1.387</v>
      </c>
      <c r="I3673">
        <v>176.69</v>
      </c>
      <c r="J3673">
        <v>3673</v>
      </c>
    </row>
    <row r="3674" spans="1:10">
      <c r="A3674" s="120">
        <v>42025</v>
      </c>
      <c r="B3674">
        <v>6.3</v>
      </c>
      <c r="C3674">
        <v>176.58</v>
      </c>
      <c r="D3674" s="170">
        <v>3.5999999999999999E-3</v>
      </c>
      <c r="E3674" s="170">
        <v>3.5999999999999999E-3</v>
      </c>
      <c r="F3674" s="170">
        <v>1.405</v>
      </c>
      <c r="G3674" s="170">
        <v>1.405</v>
      </c>
      <c r="I3674">
        <v>176.66</v>
      </c>
      <c r="J3674">
        <v>3674</v>
      </c>
    </row>
    <row r="3675" spans="1:10">
      <c r="A3675" s="120">
        <v>42026</v>
      </c>
      <c r="B3675">
        <v>6.3</v>
      </c>
      <c r="C3675">
        <v>178.82</v>
      </c>
      <c r="D3675" s="170">
        <v>4.0500000000000001E-2</v>
      </c>
      <c r="E3675" s="170">
        <v>4.0500000000000001E-2</v>
      </c>
      <c r="F3675" s="170">
        <v>1.276</v>
      </c>
      <c r="G3675" s="170">
        <v>1.276</v>
      </c>
      <c r="I3675">
        <v>176.73</v>
      </c>
      <c r="J3675">
        <v>3675</v>
      </c>
    </row>
    <row r="3676" spans="1:10">
      <c r="A3676" s="120">
        <v>42027</v>
      </c>
      <c r="B3676">
        <v>6.3</v>
      </c>
      <c r="C3676">
        <v>184.15</v>
      </c>
      <c r="D3676" s="170">
        <v>7.0699999999999999E-2</v>
      </c>
      <c r="E3676" s="170">
        <v>7.0699999999999999E-2</v>
      </c>
      <c r="F3676" s="170">
        <v>1.379</v>
      </c>
      <c r="G3676" s="170">
        <v>1.379</v>
      </c>
      <c r="I3676">
        <v>177.1</v>
      </c>
      <c r="J3676">
        <v>3676</v>
      </c>
    </row>
    <row r="3677" spans="1:10">
      <c r="A3677" s="120">
        <v>42028</v>
      </c>
      <c r="B3677">
        <v>6.3</v>
      </c>
      <c r="C3677">
        <v>184.54</v>
      </c>
      <c r="D3677" s="170">
        <v>7.2999999999999995E-2</v>
      </c>
      <c r="E3677" s="170">
        <v>7.2999999999999995E-2</v>
      </c>
      <c r="F3677" s="170">
        <v>1.4079999999999999</v>
      </c>
      <c r="G3677" s="170">
        <v>1.4079999999999999</v>
      </c>
      <c r="I3677">
        <v>177.48</v>
      </c>
      <c r="J3677">
        <v>3677</v>
      </c>
    </row>
    <row r="3678" spans="1:10">
      <c r="A3678" s="120">
        <v>42029</v>
      </c>
      <c r="B3678">
        <v>6.3</v>
      </c>
      <c r="C3678">
        <v>184.54</v>
      </c>
      <c r="D3678" s="170">
        <v>7.1300000000000002E-2</v>
      </c>
      <c r="E3678" s="170">
        <v>7.1300000000000002E-2</v>
      </c>
      <c r="F3678" s="170">
        <v>1.4079999999999999</v>
      </c>
      <c r="G3678" s="170">
        <v>1.4079999999999999</v>
      </c>
      <c r="I3678">
        <v>177.87</v>
      </c>
      <c r="J3678">
        <v>3678</v>
      </c>
    </row>
    <row r="3679" spans="1:10">
      <c r="A3679" s="120">
        <v>42030</v>
      </c>
      <c r="B3679">
        <v>6.3</v>
      </c>
      <c r="C3679">
        <v>184.54</v>
      </c>
      <c r="D3679" s="170">
        <v>7.1300000000000002E-2</v>
      </c>
      <c r="E3679" s="170">
        <v>7.1300000000000002E-2</v>
      </c>
      <c r="F3679" s="170">
        <v>1.4079999999999999</v>
      </c>
      <c r="G3679" s="170">
        <v>1.4079999999999999</v>
      </c>
      <c r="I3679">
        <v>178.24</v>
      </c>
      <c r="J3679">
        <v>3679</v>
      </c>
    </row>
    <row r="3680" spans="1:10">
      <c r="A3680" s="120">
        <v>42031</v>
      </c>
      <c r="B3680">
        <v>6.3</v>
      </c>
      <c r="C3680">
        <v>185</v>
      </c>
      <c r="D3680" s="170">
        <v>6.59E-2</v>
      </c>
      <c r="E3680" s="170">
        <v>6.59E-2</v>
      </c>
      <c r="F3680" s="170">
        <v>1.415</v>
      </c>
      <c r="G3680" s="170">
        <v>1.415</v>
      </c>
      <c r="I3680">
        <v>178.62</v>
      </c>
      <c r="J3680">
        <v>3680</v>
      </c>
    </row>
    <row r="3681" spans="1:10">
      <c r="A3681" s="120">
        <v>42032</v>
      </c>
      <c r="B3681">
        <v>6.3</v>
      </c>
      <c r="C3681">
        <v>185.39</v>
      </c>
      <c r="D3681" s="170">
        <v>8.0699999999999994E-2</v>
      </c>
      <c r="E3681" s="170">
        <v>8.0699999999999994E-2</v>
      </c>
      <c r="F3681" s="170">
        <v>1.4330000000000001</v>
      </c>
      <c r="G3681" s="170">
        <v>1.4330000000000001</v>
      </c>
      <c r="I3681">
        <v>178.98</v>
      </c>
      <c r="J3681">
        <v>3681</v>
      </c>
    </row>
    <row r="3682" spans="1:10">
      <c r="A3682" s="120">
        <v>42033</v>
      </c>
      <c r="B3682">
        <v>6.3</v>
      </c>
      <c r="C3682">
        <v>184.19</v>
      </c>
      <c r="D3682" s="170">
        <v>7.9000000000000001E-2</v>
      </c>
      <c r="E3682" s="170">
        <v>7.9000000000000001E-2</v>
      </c>
      <c r="F3682" s="170">
        <v>1.31</v>
      </c>
      <c r="G3682" s="170">
        <v>1.31</v>
      </c>
      <c r="I3682">
        <v>179.36</v>
      </c>
      <c r="J3682">
        <v>3682</v>
      </c>
    </row>
    <row r="3683" spans="1:10">
      <c r="A3683" s="120">
        <v>42034</v>
      </c>
      <c r="B3683">
        <v>6.3</v>
      </c>
      <c r="C3683">
        <v>184.34</v>
      </c>
      <c r="D3683" s="170">
        <v>7.7200000000000005E-2</v>
      </c>
      <c r="E3683" s="170">
        <v>7.7200000000000005E-2</v>
      </c>
      <c r="F3683" s="170">
        <v>1.3120000000000001</v>
      </c>
      <c r="G3683" s="170">
        <v>1.3120000000000001</v>
      </c>
      <c r="I3683">
        <v>179.78</v>
      </c>
      <c r="J3683">
        <v>3683</v>
      </c>
    </row>
    <row r="3684" spans="1:10">
      <c r="A3684" s="120">
        <v>42035</v>
      </c>
      <c r="B3684">
        <v>6.3</v>
      </c>
      <c r="C3684">
        <v>189.74</v>
      </c>
      <c r="D3684" s="170">
        <v>0.1115</v>
      </c>
      <c r="E3684" s="170">
        <v>0.1115</v>
      </c>
      <c r="F3684" s="170">
        <v>1.3759999999999999</v>
      </c>
      <c r="G3684" s="170">
        <v>1.3759999999999999</v>
      </c>
      <c r="H3684" s="170">
        <v>0.75790000000000002</v>
      </c>
      <c r="I3684">
        <v>180.36</v>
      </c>
      <c r="J3684">
        <v>3684</v>
      </c>
    </row>
    <row r="3685" spans="1:10">
      <c r="A3685" s="120">
        <v>42036</v>
      </c>
      <c r="B3685">
        <v>6.3</v>
      </c>
      <c r="C3685">
        <v>189.74</v>
      </c>
      <c r="D3685" s="170">
        <v>0.1052</v>
      </c>
      <c r="E3685" s="170">
        <v>0.1052</v>
      </c>
      <c r="F3685" s="170">
        <v>1.3759999999999999</v>
      </c>
      <c r="G3685" s="170">
        <v>1.3759999999999999</v>
      </c>
      <c r="I3685">
        <v>180.95</v>
      </c>
      <c r="J3685">
        <v>3685</v>
      </c>
    </row>
    <row r="3686" spans="1:10">
      <c r="A3686" s="120">
        <v>42037</v>
      </c>
      <c r="B3686">
        <v>6.3</v>
      </c>
      <c r="C3686">
        <v>189.74</v>
      </c>
      <c r="D3686" s="170">
        <v>0.1052</v>
      </c>
      <c r="E3686" s="170">
        <v>0.1052</v>
      </c>
      <c r="F3686" s="170">
        <v>1.383</v>
      </c>
      <c r="G3686" s="170">
        <v>1.383</v>
      </c>
      <c r="I3686">
        <v>181.51</v>
      </c>
      <c r="J3686">
        <v>3686</v>
      </c>
    </row>
    <row r="3687" spans="1:10">
      <c r="A3687" s="120">
        <v>42038</v>
      </c>
      <c r="B3687">
        <v>6.3</v>
      </c>
      <c r="C3687">
        <v>187.2</v>
      </c>
      <c r="D3687" s="170">
        <v>6.8199999999999997E-2</v>
      </c>
      <c r="E3687" s="170">
        <v>6.8199999999999997E-2</v>
      </c>
      <c r="F3687" s="170">
        <v>1.2969999999999999</v>
      </c>
      <c r="G3687" s="170">
        <v>1.2969999999999999</v>
      </c>
      <c r="I3687">
        <v>181.98</v>
      </c>
      <c r="J3687">
        <v>3687</v>
      </c>
    </row>
    <row r="3688" spans="1:10">
      <c r="A3688" s="120">
        <v>42039</v>
      </c>
      <c r="B3688">
        <v>6.3</v>
      </c>
      <c r="C3688">
        <v>186.82</v>
      </c>
      <c r="D3688" s="170">
        <v>6.6600000000000006E-2</v>
      </c>
      <c r="E3688" s="170">
        <v>6.6600000000000006E-2</v>
      </c>
      <c r="F3688" s="170">
        <v>1.2889999999999999</v>
      </c>
      <c r="G3688" s="170">
        <v>1.2889999999999999</v>
      </c>
      <c r="I3688">
        <v>182.33</v>
      </c>
      <c r="J3688">
        <v>3688</v>
      </c>
    </row>
    <row r="3689" spans="1:10">
      <c r="A3689" s="120">
        <v>42040</v>
      </c>
      <c r="B3689">
        <v>6.3</v>
      </c>
      <c r="C3689">
        <v>187.49</v>
      </c>
      <c r="D3689" s="170">
        <v>7.1999999999999995E-2</v>
      </c>
      <c r="E3689" s="170">
        <v>7.1999999999999995E-2</v>
      </c>
      <c r="F3689" s="170">
        <v>1.2969999999999999</v>
      </c>
      <c r="G3689" s="170">
        <v>1.2969999999999999</v>
      </c>
      <c r="I3689">
        <v>182.7</v>
      </c>
      <c r="J3689">
        <v>3689</v>
      </c>
    </row>
    <row r="3690" spans="1:10">
      <c r="A3690" s="120">
        <v>42041</v>
      </c>
      <c r="B3690">
        <v>6.3</v>
      </c>
      <c r="C3690">
        <v>187.54</v>
      </c>
      <c r="D3690" s="170">
        <v>6.9900000000000004E-2</v>
      </c>
      <c r="E3690" s="170">
        <v>6.9900000000000004E-2</v>
      </c>
      <c r="F3690" s="170">
        <v>1.3320000000000001</v>
      </c>
      <c r="G3690" s="170">
        <v>1.3320000000000001</v>
      </c>
      <c r="I3690">
        <v>183.09</v>
      </c>
      <c r="J3690">
        <v>3690</v>
      </c>
    </row>
    <row r="3691" spans="1:10">
      <c r="A3691" s="120">
        <v>42042</v>
      </c>
      <c r="B3691">
        <v>6.3</v>
      </c>
      <c r="C3691">
        <v>187.54</v>
      </c>
      <c r="D3691" s="170">
        <v>-7.4999999999999997E-3</v>
      </c>
      <c r="E3691" s="170">
        <v>-7.4999999999999997E-3</v>
      </c>
      <c r="F3691" s="170">
        <v>1.3089999999999999</v>
      </c>
      <c r="G3691" s="170">
        <v>1.3089999999999999</v>
      </c>
      <c r="I3691">
        <v>183.46</v>
      </c>
      <c r="J3691">
        <v>3691</v>
      </c>
    </row>
    <row r="3692" spans="1:10">
      <c r="A3692" s="120">
        <v>42043</v>
      </c>
      <c r="B3692">
        <v>6.3</v>
      </c>
      <c r="C3692">
        <v>187.54</v>
      </c>
      <c r="D3692" s="170">
        <v>4.7999999999999996E-3</v>
      </c>
      <c r="E3692" s="170">
        <v>4.7999999999999996E-3</v>
      </c>
      <c r="F3692" s="170">
        <v>1.3089999999999999</v>
      </c>
      <c r="G3692" s="170">
        <v>1.3089999999999999</v>
      </c>
      <c r="I3692">
        <v>183.39</v>
      </c>
      <c r="J3692">
        <v>3692</v>
      </c>
    </row>
    <row r="3693" spans="1:10">
      <c r="A3693" s="120">
        <v>42044</v>
      </c>
      <c r="B3693">
        <v>6.3</v>
      </c>
      <c r="C3693">
        <v>187.54</v>
      </c>
      <c r="D3693" s="170">
        <v>4.7999999999999996E-3</v>
      </c>
      <c r="E3693" s="170">
        <v>4.7999999999999996E-3</v>
      </c>
      <c r="F3693" s="170">
        <v>1.3009999999999999</v>
      </c>
      <c r="G3693" s="170">
        <v>1.3009999999999999</v>
      </c>
      <c r="I3693">
        <v>183.39</v>
      </c>
      <c r="J3693">
        <v>3693</v>
      </c>
    </row>
    <row r="3694" spans="1:10">
      <c r="A3694" s="120">
        <v>42045</v>
      </c>
      <c r="B3694">
        <v>6.3</v>
      </c>
      <c r="C3694">
        <v>186.67</v>
      </c>
      <c r="D3694" s="170">
        <v>2.0000000000000001E-4</v>
      </c>
      <c r="E3694" s="170">
        <v>2.0000000000000001E-4</v>
      </c>
      <c r="F3694" s="170">
        <v>1.29</v>
      </c>
      <c r="G3694" s="170">
        <v>1.29</v>
      </c>
      <c r="I3694">
        <v>183.36</v>
      </c>
      <c r="J3694">
        <v>3694</v>
      </c>
    </row>
    <row r="3695" spans="1:10">
      <c r="A3695" s="120">
        <v>42046</v>
      </c>
      <c r="B3695">
        <v>6.3</v>
      </c>
      <c r="C3695">
        <v>187.64</v>
      </c>
      <c r="D3695" s="170">
        <v>5.4000000000000003E-3</v>
      </c>
      <c r="E3695" s="170">
        <v>5.4000000000000003E-3</v>
      </c>
      <c r="F3695" s="170">
        <v>1.2190000000000001</v>
      </c>
      <c r="G3695" s="170">
        <v>1.2190000000000001</v>
      </c>
      <c r="I3695">
        <v>183.37</v>
      </c>
      <c r="J3695">
        <v>3695</v>
      </c>
    </row>
    <row r="3696" spans="1:10">
      <c r="A3696" s="120">
        <v>42047</v>
      </c>
      <c r="B3696">
        <v>6.3</v>
      </c>
      <c r="C3696">
        <v>191.09</v>
      </c>
      <c r="D3696" s="170">
        <v>9.1600000000000001E-2</v>
      </c>
      <c r="E3696" s="170">
        <v>9.1600000000000001E-2</v>
      </c>
      <c r="F3696" s="170">
        <v>1.26</v>
      </c>
      <c r="G3696" s="170">
        <v>1.26</v>
      </c>
      <c r="I3696">
        <v>183.49</v>
      </c>
      <c r="J3696">
        <v>3696</v>
      </c>
    </row>
    <row r="3697" spans="1:10">
      <c r="A3697" s="120">
        <v>42048</v>
      </c>
      <c r="B3697">
        <v>6.3</v>
      </c>
      <c r="C3697">
        <v>189.76</v>
      </c>
      <c r="D3697" s="170">
        <v>6.1899999999999997E-2</v>
      </c>
      <c r="E3697" s="170">
        <v>6.1899999999999997E-2</v>
      </c>
      <c r="F3697" s="170">
        <v>1.1779999999999999</v>
      </c>
      <c r="G3697" s="170">
        <v>1.1779999999999999</v>
      </c>
      <c r="I3697">
        <v>183.94</v>
      </c>
      <c r="J3697">
        <v>3697</v>
      </c>
    </row>
    <row r="3698" spans="1:10">
      <c r="A3698" s="120">
        <v>42049</v>
      </c>
      <c r="B3698">
        <v>6.3</v>
      </c>
      <c r="C3698">
        <v>186.74</v>
      </c>
      <c r="D3698" s="170">
        <v>6.0600000000000001E-2</v>
      </c>
      <c r="E3698" s="170">
        <v>6.0600000000000001E-2</v>
      </c>
      <c r="F3698" s="170">
        <v>1.1559999999999999</v>
      </c>
      <c r="G3698" s="170">
        <v>1.1559999999999999</v>
      </c>
      <c r="I3698">
        <v>184.17</v>
      </c>
      <c r="J3698">
        <v>3698</v>
      </c>
    </row>
    <row r="3699" spans="1:10">
      <c r="A3699" s="120">
        <v>42050</v>
      </c>
      <c r="B3699">
        <v>6.3</v>
      </c>
      <c r="C3699">
        <v>186.72</v>
      </c>
      <c r="D3699" s="170">
        <v>6.8000000000000005E-2</v>
      </c>
      <c r="E3699" s="170">
        <v>6.8000000000000005E-2</v>
      </c>
      <c r="F3699" s="170">
        <v>1.155</v>
      </c>
      <c r="G3699" s="170">
        <v>1.155</v>
      </c>
      <c r="I3699">
        <v>184.49</v>
      </c>
      <c r="J3699">
        <v>3699</v>
      </c>
    </row>
    <row r="3700" spans="1:10">
      <c r="A3700" s="120">
        <v>42051</v>
      </c>
      <c r="B3700">
        <v>6.3</v>
      </c>
      <c r="C3700">
        <v>184.73</v>
      </c>
      <c r="D3700" s="170">
        <v>5.8400000000000001E-2</v>
      </c>
      <c r="E3700" s="170">
        <v>5.8400000000000001E-2</v>
      </c>
      <c r="F3700" s="170">
        <v>1.131</v>
      </c>
      <c r="G3700" s="170">
        <v>1.131</v>
      </c>
      <c r="I3700">
        <v>184.79</v>
      </c>
      <c r="J3700">
        <v>3700</v>
      </c>
    </row>
    <row r="3701" spans="1:10">
      <c r="A3701" s="120">
        <v>42052</v>
      </c>
      <c r="B3701">
        <v>6.3</v>
      </c>
      <c r="C3701">
        <v>184.73</v>
      </c>
      <c r="D3701" s="170">
        <v>5.8400000000000001E-2</v>
      </c>
      <c r="E3701" s="170">
        <v>5.8400000000000001E-2</v>
      </c>
      <c r="F3701" s="170">
        <v>1.131</v>
      </c>
      <c r="G3701" s="170">
        <v>1.131</v>
      </c>
      <c r="I3701">
        <v>185.08</v>
      </c>
      <c r="J3701">
        <v>3701</v>
      </c>
    </row>
    <row r="3702" spans="1:10">
      <c r="A3702" s="120">
        <v>42053</v>
      </c>
      <c r="B3702">
        <v>6.3</v>
      </c>
      <c r="C3702">
        <v>185.31</v>
      </c>
      <c r="D3702" s="170">
        <v>6.1699999999999998E-2</v>
      </c>
      <c r="E3702" s="170">
        <v>6.1699999999999998E-2</v>
      </c>
      <c r="F3702" s="170">
        <v>1.123</v>
      </c>
      <c r="G3702" s="170">
        <v>1.123</v>
      </c>
      <c r="I3702">
        <v>185.39</v>
      </c>
      <c r="J3702">
        <v>3702</v>
      </c>
    </row>
    <row r="3703" spans="1:10">
      <c r="A3703" s="120">
        <v>42054</v>
      </c>
      <c r="B3703">
        <v>6.3</v>
      </c>
      <c r="C3703">
        <v>190.36</v>
      </c>
      <c r="D3703" s="170">
        <v>9.2200000000000004E-2</v>
      </c>
      <c r="E3703" s="170">
        <v>9.2200000000000004E-2</v>
      </c>
      <c r="F3703" s="170">
        <v>1.1850000000000001</v>
      </c>
      <c r="G3703" s="170">
        <v>1.1850000000000001</v>
      </c>
      <c r="I3703">
        <v>185.87</v>
      </c>
      <c r="J3703">
        <v>3703</v>
      </c>
    </row>
    <row r="3704" spans="1:10">
      <c r="A3704" s="120">
        <v>42055</v>
      </c>
      <c r="B3704">
        <v>6.3</v>
      </c>
      <c r="C3704">
        <v>190.29</v>
      </c>
      <c r="D3704" s="170">
        <v>8.4099999999999994E-2</v>
      </c>
      <c r="E3704" s="170">
        <v>8.4099999999999994E-2</v>
      </c>
      <c r="F3704" s="170">
        <v>1.139</v>
      </c>
      <c r="G3704" s="170">
        <v>1.139</v>
      </c>
      <c r="I3704">
        <v>186.35</v>
      </c>
      <c r="J3704">
        <v>3704</v>
      </c>
    </row>
    <row r="3705" spans="1:10">
      <c r="A3705" s="120">
        <v>42056</v>
      </c>
      <c r="B3705">
        <v>6.3</v>
      </c>
      <c r="C3705">
        <v>190.56</v>
      </c>
      <c r="D3705" s="170">
        <v>7.1999999999999995E-2</v>
      </c>
      <c r="E3705" s="170">
        <v>7.1999999999999995E-2</v>
      </c>
      <c r="F3705" s="170">
        <v>1.1419999999999999</v>
      </c>
      <c r="G3705" s="170">
        <v>1.1419999999999999</v>
      </c>
      <c r="I3705">
        <v>186.8</v>
      </c>
      <c r="J3705">
        <v>3705</v>
      </c>
    </row>
    <row r="3706" spans="1:10">
      <c r="A3706" s="120">
        <v>42057</v>
      </c>
      <c r="B3706">
        <v>6.3</v>
      </c>
      <c r="C3706">
        <v>190.56</v>
      </c>
      <c r="D3706" s="170">
        <v>4.1000000000000002E-2</v>
      </c>
      <c r="E3706" s="170">
        <v>4.1000000000000002E-2</v>
      </c>
      <c r="F3706" s="170">
        <v>1.1419999999999999</v>
      </c>
      <c r="G3706" s="170">
        <v>1.1419999999999999</v>
      </c>
      <c r="I3706">
        <v>187.18</v>
      </c>
      <c r="J3706">
        <v>3706</v>
      </c>
    </row>
    <row r="3707" spans="1:10">
      <c r="A3707" s="120">
        <v>42058</v>
      </c>
      <c r="B3707">
        <v>6.3</v>
      </c>
      <c r="C3707">
        <v>191.03</v>
      </c>
      <c r="D3707" s="170">
        <v>4.1300000000000003E-2</v>
      </c>
      <c r="E3707" s="170">
        <v>4.1300000000000003E-2</v>
      </c>
      <c r="F3707" s="170">
        <v>1.1479999999999999</v>
      </c>
      <c r="G3707" s="170">
        <v>1.1479999999999999</v>
      </c>
      <c r="I3707">
        <v>187.41</v>
      </c>
      <c r="J3707">
        <v>3707</v>
      </c>
    </row>
    <row r="3708" spans="1:10">
      <c r="A3708" s="120">
        <v>42059</v>
      </c>
      <c r="B3708">
        <v>6.3</v>
      </c>
      <c r="C3708">
        <v>194.82</v>
      </c>
      <c r="D3708" s="170">
        <v>6.2E-2</v>
      </c>
      <c r="E3708" s="170">
        <v>6.2E-2</v>
      </c>
      <c r="F3708" s="170">
        <v>1.248</v>
      </c>
      <c r="G3708" s="170">
        <v>1.248</v>
      </c>
      <c r="I3708">
        <v>187.74</v>
      </c>
      <c r="J3708">
        <v>3708</v>
      </c>
    </row>
    <row r="3709" spans="1:10">
      <c r="A3709" s="120">
        <v>42060</v>
      </c>
      <c r="B3709">
        <v>6.3</v>
      </c>
      <c r="C3709">
        <v>194.82</v>
      </c>
      <c r="D3709" s="170">
        <v>6.2E-2</v>
      </c>
      <c r="E3709" s="170">
        <v>6.2E-2</v>
      </c>
      <c r="F3709" s="170">
        <v>1.22</v>
      </c>
      <c r="G3709" s="170">
        <v>1.22</v>
      </c>
      <c r="I3709">
        <v>188.07</v>
      </c>
      <c r="J3709">
        <v>3709</v>
      </c>
    </row>
    <row r="3710" spans="1:10">
      <c r="A3710" s="120">
        <v>42061</v>
      </c>
      <c r="B3710">
        <v>6.3</v>
      </c>
      <c r="C3710">
        <v>214.73</v>
      </c>
      <c r="D3710" s="170">
        <v>0.1676</v>
      </c>
      <c r="E3710" s="170">
        <v>0.1676</v>
      </c>
      <c r="F3710" s="170">
        <v>1.478</v>
      </c>
      <c r="G3710" s="170">
        <v>1.478</v>
      </c>
      <c r="I3710">
        <v>189.04</v>
      </c>
      <c r="J3710">
        <v>3710</v>
      </c>
    </row>
    <row r="3711" spans="1:10">
      <c r="A3711" s="120">
        <v>42062</v>
      </c>
      <c r="B3711">
        <v>6.3</v>
      </c>
      <c r="C3711">
        <v>220.26</v>
      </c>
      <c r="D3711" s="170">
        <v>0.19520000000000001</v>
      </c>
      <c r="E3711" s="170">
        <v>0.19520000000000001</v>
      </c>
      <c r="F3711" s="170">
        <v>1.46</v>
      </c>
      <c r="G3711" s="170">
        <v>1.46</v>
      </c>
      <c r="I3711">
        <v>190.18</v>
      </c>
      <c r="J3711">
        <v>3711</v>
      </c>
    </row>
    <row r="3712" spans="1:10">
      <c r="A3712" s="120">
        <v>42063</v>
      </c>
      <c r="B3712">
        <v>6.3</v>
      </c>
      <c r="C3712">
        <v>220.62</v>
      </c>
      <c r="D3712" s="170">
        <v>0.2049</v>
      </c>
      <c r="E3712" s="170">
        <v>0.2049</v>
      </c>
      <c r="F3712" s="170">
        <v>1.464</v>
      </c>
      <c r="G3712" s="170">
        <v>1.464</v>
      </c>
      <c r="H3712" s="170">
        <v>0.80159999999999998</v>
      </c>
      <c r="I3712">
        <v>191.32</v>
      </c>
      <c r="J3712">
        <v>3712</v>
      </c>
    </row>
    <row r="3713" spans="1:10">
      <c r="A3713" s="120">
        <v>42064</v>
      </c>
      <c r="B3713">
        <v>6.3</v>
      </c>
      <c r="C3713">
        <v>220.62</v>
      </c>
      <c r="D3713" s="170">
        <v>0.2039</v>
      </c>
      <c r="E3713" s="170">
        <v>0.2039</v>
      </c>
      <c r="F3713" s="170">
        <v>1.464</v>
      </c>
      <c r="G3713" s="170">
        <v>1.464</v>
      </c>
      <c r="I3713">
        <v>192.49</v>
      </c>
      <c r="J3713">
        <v>3713</v>
      </c>
    </row>
    <row r="3714" spans="1:10">
      <c r="A3714" s="120">
        <v>42065</v>
      </c>
      <c r="B3714">
        <v>6.3</v>
      </c>
      <c r="C3714">
        <v>226.57</v>
      </c>
      <c r="D3714" s="170">
        <v>0.20119999999999999</v>
      </c>
      <c r="E3714" s="170">
        <v>0.20119999999999999</v>
      </c>
      <c r="F3714" s="170">
        <v>1.53</v>
      </c>
      <c r="G3714" s="170">
        <v>1.53</v>
      </c>
      <c r="I3714">
        <v>193.85</v>
      </c>
      <c r="J3714">
        <v>3714</v>
      </c>
    </row>
    <row r="3715" spans="1:10">
      <c r="A3715" s="120">
        <v>42066</v>
      </c>
      <c r="B3715">
        <v>6.3</v>
      </c>
      <c r="C3715">
        <v>228</v>
      </c>
      <c r="D3715" s="170">
        <v>0.20880000000000001</v>
      </c>
      <c r="E3715" s="170">
        <v>0.20880000000000001</v>
      </c>
      <c r="F3715" s="170">
        <v>1.546</v>
      </c>
      <c r="G3715" s="170">
        <v>1.546</v>
      </c>
      <c r="I3715">
        <v>195.09</v>
      </c>
      <c r="J3715">
        <v>3715</v>
      </c>
    </row>
    <row r="3716" spans="1:10">
      <c r="A3716" s="120">
        <v>42067</v>
      </c>
      <c r="B3716">
        <v>6.3</v>
      </c>
      <c r="C3716">
        <v>244.33</v>
      </c>
      <c r="D3716" s="170">
        <v>0.2954</v>
      </c>
      <c r="E3716" s="170">
        <v>0.2954</v>
      </c>
      <c r="F3716" s="170">
        <v>2.085</v>
      </c>
      <c r="G3716" s="170">
        <v>2.085</v>
      </c>
      <c r="I3716">
        <v>196.85</v>
      </c>
      <c r="J3716">
        <v>3716</v>
      </c>
    </row>
    <row r="3717" spans="1:10">
      <c r="A3717" s="120">
        <v>42068</v>
      </c>
      <c r="B3717">
        <v>6.3</v>
      </c>
      <c r="C3717">
        <v>287.02999999999997</v>
      </c>
      <c r="D3717" s="170">
        <v>0.54239999999999999</v>
      </c>
      <c r="E3717" s="170">
        <v>0.54239999999999999</v>
      </c>
      <c r="F3717" s="170">
        <v>2.625</v>
      </c>
      <c r="G3717" s="170">
        <v>2.625</v>
      </c>
      <c r="I3717">
        <v>199.99</v>
      </c>
      <c r="J3717">
        <v>3717</v>
      </c>
    </row>
    <row r="3718" spans="1:10">
      <c r="A3718" s="120">
        <v>42069</v>
      </c>
      <c r="B3718">
        <v>6.3</v>
      </c>
      <c r="C3718">
        <v>278.8</v>
      </c>
      <c r="D3718" s="170">
        <v>0.50129999999999997</v>
      </c>
      <c r="E3718" s="170">
        <v>0.50129999999999997</v>
      </c>
      <c r="F3718" s="170">
        <v>2.5209999999999999</v>
      </c>
      <c r="G3718" s="170">
        <v>2.5209999999999999</v>
      </c>
      <c r="I3718">
        <v>202.94</v>
      </c>
      <c r="J3718">
        <v>3718</v>
      </c>
    </row>
    <row r="3719" spans="1:10">
      <c r="A3719" s="120">
        <v>42070</v>
      </c>
      <c r="B3719">
        <v>6.3</v>
      </c>
      <c r="C3719">
        <v>273.36</v>
      </c>
      <c r="D3719" s="170">
        <v>0.4667</v>
      </c>
      <c r="E3719" s="170">
        <v>0.4667</v>
      </c>
      <c r="F3719" s="170">
        <v>2.452</v>
      </c>
      <c r="G3719" s="170">
        <v>2.452</v>
      </c>
      <c r="I3719">
        <v>205.73</v>
      </c>
      <c r="J3719">
        <v>3719</v>
      </c>
    </row>
    <row r="3720" spans="1:10">
      <c r="A3720" s="120">
        <v>42071</v>
      </c>
      <c r="B3720">
        <v>6.3</v>
      </c>
      <c r="C3720">
        <v>267.2</v>
      </c>
      <c r="D3720" s="170">
        <v>0.43330000000000002</v>
      </c>
      <c r="E3720" s="170">
        <v>0.43330000000000002</v>
      </c>
      <c r="F3720" s="170">
        <v>2.3740000000000001</v>
      </c>
      <c r="G3720" s="170">
        <v>2.3740000000000001</v>
      </c>
      <c r="I3720">
        <v>208.31</v>
      </c>
      <c r="J3720">
        <v>3720</v>
      </c>
    </row>
    <row r="3721" spans="1:10">
      <c r="A3721" s="120">
        <v>42072</v>
      </c>
      <c r="B3721">
        <v>6.3</v>
      </c>
      <c r="C3721">
        <v>265.11</v>
      </c>
      <c r="D3721" s="170">
        <v>0.42199999999999999</v>
      </c>
      <c r="E3721" s="170">
        <v>0.42199999999999999</v>
      </c>
      <c r="F3721" s="170">
        <v>2.3479999999999999</v>
      </c>
      <c r="G3721" s="170">
        <v>2.3479999999999999</v>
      </c>
      <c r="I3721">
        <v>210.81</v>
      </c>
      <c r="J3721">
        <v>3721</v>
      </c>
    </row>
    <row r="3722" spans="1:10">
      <c r="A3722" s="120">
        <v>42073</v>
      </c>
      <c r="B3722">
        <v>6.3</v>
      </c>
      <c r="C3722">
        <v>241.44</v>
      </c>
      <c r="D3722" s="170">
        <v>0.29509999999999997</v>
      </c>
      <c r="E3722" s="170">
        <v>0.29509999999999997</v>
      </c>
      <c r="F3722" s="170">
        <v>2.0489999999999999</v>
      </c>
      <c r="G3722" s="170">
        <v>2.0489999999999999</v>
      </c>
      <c r="I3722">
        <v>212.55</v>
      </c>
      <c r="J3722">
        <v>3722</v>
      </c>
    </row>
    <row r="3723" spans="1:10">
      <c r="A3723" s="120">
        <v>42074</v>
      </c>
      <c r="B3723">
        <v>6.3</v>
      </c>
      <c r="C3723">
        <v>244.32</v>
      </c>
      <c r="D3723" s="170">
        <v>0.3105</v>
      </c>
      <c r="E3723" s="170">
        <v>0.3105</v>
      </c>
      <c r="F3723" s="170">
        <v>2.0099999999999998</v>
      </c>
      <c r="G3723" s="170">
        <v>2.0099999999999998</v>
      </c>
      <c r="I3723">
        <v>214.38</v>
      </c>
      <c r="J3723">
        <v>3723</v>
      </c>
    </row>
    <row r="3724" spans="1:10">
      <c r="A3724" s="120">
        <v>42075</v>
      </c>
      <c r="B3724">
        <v>6.3</v>
      </c>
      <c r="C3724">
        <v>276.56</v>
      </c>
      <c r="D3724" s="170">
        <v>0.4904</v>
      </c>
      <c r="E3724" s="170">
        <v>0.4904</v>
      </c>
      <c r="F3724" s="170">
        <v>2.5230000000000001</v>
      </c>
      <c r="G3724" s="170">
        <v>2.5230000000000001</v>
      </c>
      <c r="I3724">
        <v>217.25</v>
      </c>
      <c r="J3724">
        <v>3724</v>
      </c>
    </row>
    <row r="3725" spans="1:10">
      <c r="A3725" s="120">
        <v>42076</v>
      </c>
      <c r="B3725">
        <v>6.3</v>
      </c>
      <c r="C3725">
        <v>267.55</v>
      </c>
      <c r="D3725" s="170">
        <v>0.43440000000000001</v>
      </c>
      <c r="E3725" s="170">
        <v>0.43440000000000001</v>
      </c>
      <c r="F3725" s="170">
        <v>2.4079999999999999</v>
      </c>
      <c r="G3725" s="170">
        <v>2.4079999999999999</v>
      </c>
      <c r="I3725">
        <v>219.86</v>
      </c>
      <c r="J3725">
        <v>3725</v>
      </c>
    </row>
    <row r="3726" spans="1:10">
      <c r="A3726" s="120">
        <v>42077</v>
      </c>
      <c r="B3726">
        <v>6.3</v>
      </c>
      <c r="C3726">
        <v>249.12</v>
      </c>
      <c r="D3726" s="170">
        <v>0.31140000000000001</v>
      </c>
      <c r="E3726" s="170">
        <v>0.31140000000000001</v>
      </c>
      <c r="F3726" s="170">
        <v>2.1739999999999999</v>
      </c>
      <c r="G3726" s="170">
        <v>2.1739999999999999</v>
      </c>
      <c r="I3726">
        <v>221.84</v>
      </c>
      <c r="J3726">
        <v>3726</v>
      </c>
    </row>
    <row r="3727" spans="1:10">
      <c r="A3727" s="120">
        <v>42078</v>
      </c>
      <c r="B3727">
        <v>6.3</v>
      </c>
      <c r="C3727">
        <v>249.12</v>
      </c>
      <c r="D3727" s="170">
        <v>0.3206</v>
      </c>
      <c r="E3727" s="170">
        <v>0.3206</v>
      </c>
      <c r="F3727" s="170">
        <v>2.1739999999999999</v>
      </c>
      <c r="G3727" s="170">
        <v>2.1739999999999999</v>
      </c>
      <c r="I3727">
        <v>223.72</v>
      </c>
      <c r="J3727">
        <v>3727</v>
      </c>
    </row>
    <row r="3728" spans="1:10">
      <c r="A3728" s="120">
        <v>42079</v>
      </c>
      <c r="B3728">
        <v>6.3</v>
      </c>
      <c r="C3728">
        <v>254.66</v>
      </c>
      <c r="D3728" s="170">
        <v>0.37180000000000002</v>
      </c>
      <c r="E3728" s="170">
        <v>0.37180000000000002</v>
      </c>
      <c r="F3728" s="170">
        <v>2.2440000000000002</v>
      </c>
      <c r="G3728" s="170">
        <v>2.2440000000000002</v>
      </c>
      <c r="I3728">
        <v>225.81</v>
      </c>
      <c r="J3728">
        <v>3728</v>
      </c>
    </row>
    <row r="3729" spans="1:10">
      <c r="A3729" s="120">
        <v>42080</v>
      </c>
      <c r="B3729">
        <v>6.3</v>
      </c>
      <c r="C3729">
        <v>268.42</v>
      </c>
      <c r="D3729" s="170">
        <v>0.4405</v>
      </c>
      <c r="E3729" s="170">
        <v>0.4405</v>
      </c>
      <c r="F3729" s="170">
        <v>2.415</v>
      </c>
      <c r="G3729" s="170">
        <v>2.415</v>
      </c>
      <c r="I3729">
        <v>228.44</v>
      </c>
      <c r="J3729">
        <v>3729</v>
      </c>
    </row>
    <row r="3730" spans="1:10">
      <c r="A3730" s="120">
        <v>42081</v>
      </c>
      <c r="B3730">
        <v>6.3</v>
      </c>
      <c r="C3730">
        <v>266.85000000000002</v>
      </c>
      <c r="D3730" s="170">
        <v>0.44740000000000002</v>
      </c>
      <c r="E3730" s="170">
        <v>0.44740000000000002</v>
      </c>
      <c r="F3730" s="170">
        <v>2.569</v>
      </c>
      <c r="G3730" s="170">
        <v>2.569</v>
      </c>
      <c r="I3730">
        <v>231.03</v>
      </c>
      <c r="J3730">
        <v>3730</v>
      </c>
    </row>
    <row r="3731" spans="1:10">
      <c r="A3731" s="120">
        <v>42082</v>
      </c>
      <c r="B3731">
        <v>6.3</v>
      </c>
      <c r="C3731">
        <v>266.01</v>
      </c>
      <c r="D3731" s="170">
        <v>0.44290000000000002</v>
      </c>
      <c r="E3731" s="170">
        <v>0.44290000000000002</v>
      </c>
      <c r="F3731" s="170">
        <v>2.706</v>
      </c>
      <c r="G3731" s="170">
        <v>2.706</v>
      </c>
      <c r="I3731">
        <v>233.65</v>
      </c>
      <c r="J3731">
        <v>3731</v>
      </c>
    </row>
    <row r="3732" spans="1:10">
      <c r="A3732" s="120">
        <v>42083</v>
      </c>
      <c r="B3732">
        <v>6.3</v>
      </c>
      <c r="C3732">
        <v>263.92</v>
      </c>
      <c r="D3732" s="170">
        <v>0.42709999999999998</v>
      </c>
      <c r="E3732" s="170">
        <v>0.42709999999999998</v>
      </c>
      <c r="F3732" s="170">
        <v>2.9260000000000002</v>
      </c>
      <c r="G3732" s="170">
        <v>2.9260000000000002</v>
      </c>
      <c r="I3732">
        <v>236.2</v>
      </c>
      <c r="J3732">
        <v>3732</v>
      </c>
    </row>
    <row r="3733" spans="1:10">
      <c r="A3733" s="120">
        <v>42084</v>
      </c>
      <c r="B3733">
        <v>6.3</v>
      </c>
      <c r="C3733">
        <v>253.97</v>
      </c>
      <c r="D3733" s="170">
        <v>0.33679999999999999</v>
      </c>
      <c r="E3733" s="170">
        <v>0.33679999999999999</v>
      </c>
      <c r="F3733" s="170">
        <v>3.05</v>
      </c>
      <c r="G3733" s="170">
        <v>3.05</v>
      </c>
      <c r="I3733">
        <v>238.42</v>
      </c>
      <c r="J3733">
        <v>3733</v>
      </c>
    </row>
    <row r="3734" spans="1:10">
      <c r="A3734" s="120">
        <v>42085</v>
      </c>
      <c r="B3734">
        <v>6.3</v>
      </c>
      <c r="C3734">
        <v>253.97</v>
      </c>
      <c r="D3734" s="170">
        <v>0.33729999999999999</v>
      </c>
      <c r="E3734" s="170">
        <v>0.33729999999999999</v>
      </c>
      <c r="F3734" s="170">
        <v>3.05</v>
      </c>
      <c r="G3734" s="170">
        <v>3.05</v>
      </c>
      <c r="I3734">
        <v>240.47</v>
      </c>
      <c r="J3734">
        <v>3734</v>
      </c>
    </row>
    <row r="3735" spans="1:10">
      <c r="A3735" s="120">
        <v>42086</v>
      </c>
      <c r="B3735">
        <v>6.3</v>
      </c>
      <c r="C3735">
        <v>253.97</v>
      </c>
      <c r="D3735" s="170">
        <v>0.33539999999999998</v>
      </c>
      <c r="E3735" s="170">
        <v>0.33539999999999998</v>
      </c>
      <c r="F3735" s="170">
        <v>3.05</v>
      </c>
      <c r="G3735" s="170">
        <v>3.05</v>
      </c>
      <c r="I3735">
        <v>242.52</v>
      </c>
      <c r="J3735">
        <v>3735</v>
      </c>
    </row>
    <row r="3736" spans="1:10">
      <c r="A3736" s="120">
        <v>42087</v>
      </c>
      <c r="B3736">
        <v>6.3</v>
      </c>
      <c r="C3736">
        <v>253.18</v>
      </c>
      <c r="D3736" s="170">
        <v>0.33129999999999998</v>
      </c>
      <c r="E3736" s="170">
        <v>0.33129999999999998</v>
      </c>
      <c r="F3736" s="170">
        <v>3.4630000000000001</v>
      </c>
      <c r="G3736" s="170">
        <v>3.4630000000000001</v>
      </c>
      <c r="I3736">
        <v>244.54</v>
      </c>
      <c r="J3736">
        <v>3736</v>
      </c>
    </row>
    <row r="3737" spans="1:10">
      <c r="A3737" s="120">
        <v>42088</v>
      </c>
      <c r="B3737">
        <v>6.3</v>
      </c>
      <c r="C3737">
        <v>251.97</v>
      </c>
      <c r="D3737" s="170">
        <v>0.32169999999999999</v>
      </c>
      <c r="E3737" s="170">
        <v>0.32169999999999999</v>
      </c>
      <c r="F3737" s="170">
        <v>2.8940000000000001</v>
      </c>
      <c r="G3737" s="170">
        <v>2.8940000000000001</v>
      </c>
      <c r="I3737">
        <v>246.53</v>
      </c>
      <c r="J3737">
        <v>3737</v>
      </c>
    </row>
    <row r="3738" spans="1:10">
      <c r="A3738" s="120">
        <v>42089</v>
      </c>
      <c r="B3738">
        <v>6.3</v>
      </c>
      <c r="C3738">
        <v>246.91</v>
      </c>
      <c r="D3738" s="170">
        <v>0.26989999999999997</v>
      </c>
      <c r="E3738" s="170">
        <v>0.26989999999999997</v>
      </c>
      <c r="F3738" s="170">
        <v>2.8159999999999998</v>
      </c>
      <c r="G3738" s="170">
        <v>2.8159999999999998</v>
      </c>
      <c r="I3738">
        <v>248.33</v>
      </c>
      <c r="J3738">
        <v>3738</v>
      </c>
    </row>
    <row r="3739" spans="1:10">
      <c r="A3739" s="120">
        <v>42090</v>
      </c>
      <c r="B3739">
        <v>6.3</v>
      </c>
      <c r="C3739">
        <v>247.4</v>
      </c>
      <c r="D3739" s="170">
        <v>0.27250000000000002</v>
      </c>
      <c r="E3739" s="170">
        <v>0.27250000000000002</v>
      </c>
      <c r="F3739" s="170">
        <v>2.734</v>
      </c>
      <c r="G3739" s="170">
        <v>2.734</v>
      </c>
      <c r="I3739">
        <v>250.02</v>
      </c>
      <c r="J3739">
        <v>3739</v>
      </c>
    </row>
    <row r="3740" spans="1:10">
      <c r="A3740" s="120">
        <v>42091</v>
      </c>
      <c r="B3740">
        <v>6.3</v>
      </c>
      <c r="C3740">
        <v>247.59</v>
      </c>
      <c r="D3740" s="170">
        <v>0.15540000000000001</v>
      </c>
      <c r="E3740" s="170">
        <v>0.15540000000000001</v>
      </c>
      <c r="F3740" s="170">
        <v>2.7829999999999999</v>
      </c>
      <c r="G3740" s="170">
        <v>2.7829999999999999</v>
      </c>
      <c r="I3740">
        <v>251.73</v>
      </c>
      <c r="J3740">
        <v>3740</v>
      </c>
    </row>
    <row r="3741" spans="1:10">
      <c r="A3741" s="120">
        <v>42092</v>
      </c>
      <c r="B3741">
        <v>6.3</v>
      </c>
      <c r="C3741">
        <v>247.59</v>
      </c>
      <c r="D3741" s="170">
        <v>0.12640000000000001</v>
      </c>
      <c r="E3741" s="170">
        <v>0.12640000000000001</v>
      </c>
      <c r="F3741" s="170">
        <v>2.8530000000000002</v>
      </c>
      <c r="G3741" s="170">
        <v>2.8530000000000002</v>
      </c>
      <c r="I3741">
        <v>252.79</v>
      </c>
      <c r="J3741">
        <v>3741</v>
      </c>
    </row>
    <row r="3742" spans="1:10">
      <c r="A3742" s="120">
        <v>42093</v>
      </c>
      <c r="B3742">
        <v>6.3</v>
      </c>
      <c r="C3742">
        <v>247.59</v>
      </c>
      <c r="D3742" s="170">
        <v>0.1245</v>
      </c>
      <c r="E3742" s="170">
        <v>0.1245</v>
      </c>
      <c r="F3742" s="170">
        <v>2.8530000000000002</v>
      </c>
      <c r="G3742" s="170">
        <v>2.8530000000000002</v>
      </c>
      <c r="I3742">
        <v>253.67</v>
      </c>
      <c r="J3742">
        <v>3742</v>
      </c>
    </row>
    <row r="3743" spans="1:10">
      <c r="A3743" s="120">
        <v>42094</v>
      </c>
      <c r="B3743">
        <v>6.3</v>
      </c>
      <c r="C3743">
        <v>251.27</v>
      </c>
      <c r="D3743" s="170">
        <v>0.14119999999999999</v>
      </c>
      <c r="E3743" s="170">
        <v>0.14119999999999999</v>
      </c>
      <c r="F3743" s="170">
        <v>2.5270000000000001</v>
      </c>
      <c r="G3743" s="170">
        <v>2.5270000000000001</v>
      </c>
      <c r="H3743" s="170">
        <v>0.82420000000000004</v>
      </c>
      <c r="I3743">
        <v>254.66</v>
      </c>
      <c r="J3743">
        <v>3743</v>
      </c>
    </row>
    <row r="3744" spans="1:10">
      <c r="A3744" s="120">
        <v>42095</v>
      </c>
      <c r="B3744">
        <v>6.3</v>
      </c>
      <c r="C3744">
        <v>250.48</v>
      </c>
      <c r="D3744" s="170">
        <v>0.10780000000000001</v>
      </c>
      <c r="E3744" s="170">
        <v>0.10780000000000001</v>
      </c>
      <c r="F3744" s="170">
        <v>2.516</v>
      </c>
      <c r="G3744" s="170">
        <v>2.516</v>
      </c>
      <c r="I3744">
        <v>255.62</v>
      </c>
      <c r="J3744">
        <v>3744</v>
      </c>
    </row>
    <row r="3745" spans="1:10">
      <c r="A3745" s="120">
        <v>42096</v>
      </c>
      <c r="B3745">
        <v>6.3</v>
      </c>
      <c r="C3745">
        <v>245.27</v>
      </c>
      <c r="D3745" s="170">
        <v>7.7899999999999997E-2</v>
      </c>
      <c r="E3745" s="170">
        <v>7.7899999999999997E-2</v>
      </c>
      <c r="F3745" s="170">
        <v>2.5419999999999998</v>
      </c>
      <c r="G3745" s="170">
        <v>2.5419999999999998</v>
      </c>
      <c r="I3745">
        <v>256.22000000000003</v>
      </c>
      <c r="J3745">
        <v>3745</v>
      </c>
    </row>
    <row r="3746" spans="1:10">
      <c r="A3746" s="120">
        <v>42097</v>
      </c>
      <c r="B3746">
        <v>6.3</v>
      </c>
      <c r="C3746">
        <v>245.27</v>
      </c>
      <c r="D3746" s="170">
        <v>5.8999999999999999E-3</v>
      </c>
      <c r="E3746" s="170">
        <v>5.8999999999999999E-3</v>
      </c>
      <c r="F3746" s="170">
        <v>2.5419999999999998</v>
      </c>
      <c r="G3746" s="170">
        <v>2.5419999999999998</v>
      </c>
      <c r="I3746">
        <v>256.77999999999997</v>
      </c>
      <c r="J3746">
        <v>3746</v>
      </c>
    </row>
    <row r="3747" spans="1:10">
      <c r="A3747" s="120">
        <v>42098</v>
      </c>
      <c r="B3747">
        <v>6.3</v>
      </c>
      <c r="C3747">
        <v>245.27</v>
      </c>
      <c r="D3747" s="170">
        <v>-0.14380000000000001</v>
      </c>
      <c r="E3747" s="170">
        <v>-0.14380000000000001</v>
      </c>
      <c r="F3747" s="170">
        <v>2.512</v>
      </c>
      <c r="G3747" s="170">
        <v>2.512</v>
      </c>
      <c r="I3747">
        <v>256.81</v>
      </c>
      <c r="J3747">
        <v>3747</v>
      </c>
    </row>
    <row r="3748" spans="1:10">
      <c r="A3748" s="120">
        <v>42099</v>
      </c>
      <c r="B3748">
        <v>6.3</v>
      </c>
      <c r="C3748">
        <v>245.27</v>
      </c>
      <c r="D3748" s="170">
        <v>-0.11849999999999999</v>
      </c>
      <c r="E3748" s="170">
        <v>-0.11849999999999999</v>
      </c>
      <c r="F3748" s="170">
        <v>2.6110000000000002</v>
      </c>
      <c r="G3748" s="170">
        <v>2.6110000000000002</v>
      </c>
      <c r="I3748">
        <v>255.46</v>
      </c>
      <c r="J3748">
        <v>3748</v>
      </c>
    </row>
    <row r="3749" spans="1:10">
      <c r="A3749" s="120">
        <v>42100</v>
      </c>
      <c r="B3749">
        <v>6.3</v>
      </c>
      <c r="C3749">
        <v>246.78</v>
      </c>
      <c r="D3749" s="170">
        <v>-9.5399999999999999E-2</v>
      </c>
      <c r="E3749" s="170">
        <v>-9.5399999999999999E-2</v>
      </c>
      <c r="F3749" s="170">
        <v>2.633</v>
      </c>
      <c r="G3749" s="170">
        <v>2.633</v>
      </c>
      <c r="I3749">
        <v>254.43</v>
      </c>
      <c r="J3749">
        <v>3749</v>
      </c>
    </row>
    <row r="3750" spans="1:10">
      <c r="A3750" s="120">
        <v>42101</v>
      </c>
      <c r="B3750">
        <v>6.3</v>
      </c>
      <c r="C3750">
        <v>246.57</v>
      </c>
      <c r="D3750" s="170">
        <v>-7.5300000000000006E-2</v>
      </c>
      <c r="E3750" s="170">
        <v>-7.5300000000000006E-2</v>
      </c>
      <c r="F3750" s="170">
        <v>2.63</v>
      </c>
      <c r="G3750" s="170">
        <v>2.63</v>
      </c>
      <c r="I3750">
        <v>253.57</v>
      </c>
      <c r="J3750">
        <v>3750</v>
      </c>
    </row>
    <row r="3751" spans="1:10">
      <c r="A3751" s="120">
        <v>42102</v>
      </c>
      <c r="B3751">
        <v>6.3</v>
      </c>
      <c r="C3751">
        <v>251.19</v>
      </c>
      <c r="D3751" s="170">
        <v>-5.0599999999999999E-2</v>
      </c>
      <c r="E3751" s="170">
        <v>-5.0599999999999999E-2</v>
      </c>
      <c r="F3751" s="170">
        <v>2.698</v>
      </c>
      <c r="G3751" s="170">
        <v>2.698</v>
      </c>
      <c r="I3751">
        <v>253.05</v>
      </c>
      <c r="J3751">
        <v>3751</v>
      </c>
    </row>
    <row r="3752" spans="1:10">
      <c r="A3752" s="120">
        <v>42103</v>
      </c>
      <c r="B3752">
        <v>6.3</v>
      </c>
      <c r="C3752">
        <v>250.3</v>
      </c>
      <c r="D3752" s="170">
        <v>3.8800000000000001E-2</v>
      </c>
      <c r="E3752" s="170">
        <v>3.8800000000000001E-2</v>
      </c>
      <c r="F3752" s="170">
        <v>2.7360000000000002</v>
      </c>
      <c r="G3752" s="170">
        <v>2.7360000000000002</v>
      </c>
      <c r="I3752">
        <v>252.57</v>
      </c>
      <c r="J3752">
        <v>3752</v>
      </c>
    </row>
    <row r="3753" spans="1:10">
      <c r="A3753" s="120">
        <v>42104</v>
      </c>
      <c r="B3753">
        <v>6.3</v>
      </c>
      <c r="C3753">
        <v>254.12</v>
      </c>
      <c r="D3753" s="170">
        <v>4.2200000000000001E-2</v>
      </c>
      <c r="E3753" s="170">
        <v>4.2200000000000001E-2</v>
      </c>
      <c r="F3753" s="170">
        <v>2.7930000000000001</v>
      </c>
      <c r="G3753" s="170">
        <v>2.7930000000000001</v>
      </c>
      <c r="I3753">
        <v>252.98</v>
      </c>
      <c r="J3753">
        <v>3753</v>
      </c>
    </row>
    <row r="3754" spans="1:10">
      <c r="A3754" s="120">
        <v>42105</v>
      </c>
      <c r="B3754">
        <v>6.3</v>
      </c>
      <c r="C3754">
        <v>254.12</v>
      </c>
      <c r="D3754" s="170">
        <v>-7.9299999999999995E-2</v>
      </c>
      <c r="E3754" s="170">
        <v>-7.9299999999999995E-2</v>
      </c>
      <c r="F3754" s="170">
        <v>2.8090000000000002</v>
      </c>
      <c r="G3754" s="170">
        <v>2.8090000000000002</v>
      </c>
      <c r="I3754">
        <v>253.3</v>
      </c>
      <c r="J3754">
        <v>3754</v>
      </c>
    </row>
    <row r="3755" spans="1:10">
      <c r="A3755" s="120">
        <v>42106</v>
      </c>
      <c r="B3755">
        <v>6.3</v>
      </c>
      <c r="C3755">
        <v>254.12</v>
      </c>
      <c r="D3755" s="170">
        <v>-4.8300000000000003E-2</v>
      </c>
      <c r="E3755" s="170">
        <v>-4.8300000000000003E-2</v>
      </c>
      <c r="F3755" s="170">
        <v>2.8540000000000001</v>
      </c>
      <c r="G3755" s="170">
        <v>2.8540000000000001</v>
      </c>
      <c r="I3755">
        <v>252.57</v>
      </c>
      <c r="J3755">
        <v>3755</v>
      </c>
    </row>
    <row r="3756" spans="1:10">
      <c r="A3756" s="120">
        <v>42107</v>
      </c>
      <c r="B3756">
        <v>6.3</v>
      </c>
      <c r="C3756">
        <v>262.11</v>
      </c>
      <c r="D3756" s="170">
        <v>5.4300000000000001E-2</v>
      </c>
      <c r="E3756" s="170">
        <v>5.4300000000000001E-2</v>
      </c>
      <c r="F3756" s="170">
        <v>2.9750000000000001</v>
      </c>
      <c r="G3756" s="170">
        <v>2.9750000000000001</v>
      </c>
      <c r="I3756">
        <v>252.4</v>
      </c>
      <c r="J3756">
        <v>3756</v>
      </c>
    </row>
    <row r="3757" spans="1:10">
      <c r="A3757" s="120">
        <v>42108</v>
      </c>
      <c r="B3757">
        <v>6.3</v>
      </c>
      <c r="C3757">
        <v>278.60000000000002</v>
      </c>
      <c r="D3757" s="170">
        <v>0.1206</v>
      </c>
      <c r="E3757" s="170">
        <v>0.1206</v>
      </c>
      <c r="F3757" s="170">
        <v>3.2250000000000001</v>
      </c>
      <c r="G3757" s="170">
        <v>3.2250000000000001</v>
      </c>
      <c r="I3757">
        <v>253.35</v>
      </c>
      <c r="J3757">
        <v>3757</v>
      </c>
    </row>
    <row r="3758" spans="1:10">
      <c r="A3758" s="120">
        <v>42109</v>
      </c>
      <c r="B3758">
        <v>6.3</v>
      </c>
      <c r="C3758">
        <v>280.54000000000002</v>
      </c>
      <c r="D3758" s="170">
        <v>0.10390000000000001</v>
      </c>
      <c r="E3758" s="170">
        <v>0.10390000000000001</v>
      </c>
      <c r="F3758" s="170">
        <v>3.254</v>
      </c>
      <c r="G3758" s="170">
        <v>3.254</v>
      </c>
      <c r="I3758">
        <v>254.36</v>
      </c>
      <c r="J3758">
        <v>3758</v>
      </c>
    </row>
    <row r="3759" spans="1:10">
      <c r="A3759" s="120">
        <v>42110</v>
      </c>
      <c r="B3759">
        <v>6.3</v>
      </c>
      <c r="C3759">
        <v>279.95</v>
      </c>
      <c r="D3759" s="170">
        <v>4.5100000000000001E-2</v>
      </c>
      <c r="E3759" s="170">
        <v>4.5100000000000001E-2</v>
      </c>
      <c r="F3759" s="170">
        <v>3.2450000000000001</v>
      </c>
      <c r="G3759" s="170">
        <v>3.2450000000000001</v>
      </c>
      <c r="I3759">
        <v>255.18</v>
      </c>
      <c r="J3759">
        <v>3759</v>
      </c>
    </row>
    <row r="3760" spans="1:10">
      <c r="A3760" s="120">
        <v>42111</v>
      </c>
      <c r="B3760">
        <v>6.3</v>
      </c>
      <c r="C3760">
        <v>278.47000000000003</v>
      </c>
      <c r="D3760" s="170">
        <v>4.8899999999999999E-2</v>
      </c>
      <c r="E3760" s="170">
        <v>4.8899999999999999E-2</v>
      </c>
      <c r="F3760" s="170">
        <v>3.23</v>
      </c>
      <c r="G3760" s="170">
        <v>3.23</v>
      </c>
      <c r="I3760">
        <v>255.5</v>
      </c>
      <c r="J3760">
        <v>3760</v>
      </c>
    </row>
    <row r="3761" spans="1:10">
      <c r="A3761" s="120">
        <v>42112</v>
      </c>
      <c r="B3761">
        <v>6.3</v>
      </c>
      <c r="C3761">
        <v>278.47000000000003</v>
      </c>
      <c r="D3761" s="170">
        <v>5.2200000000000003E-2</v>
      </c>
      <c r="E3761" s="170">
        <v>5.2200000000000003E-2</v>
      </c>
      <c r="F3761" s="170">
        <v>3.23</v>
      </c>
      <c r="G3761" s="170">
        <v>3.23</v>
      </c>
      <c r="I3761">
        <v>255.88</v>
      </c>
      <c r="J3761">
        <v>3761</v>
      </c>
    </row>
    <row r="3762" spans="1:10">
      <c r="A3762" s="120">
        <v>42113</v>
      </c>
      <c r="B3762">
        <v>6.3</v>
      </c>
      <c r="C3762">
        <v>275.16000000000003</v>
      </c>
      <c r="D3762" s="170">
        <v>4.7899999999999998E-2</v>
      </c>
      <c r="E3762" s="170">
        <v>4.7899999999999998E-2</v>
      </c>
      <c r="F3762" s="170">
        <v>3.27</v>
      </c>
      <c r="G3762" s="170">
        <v>3.27</v>
      </c>
      <c r="I3762">
        <v>256.17</v>
      </c>
      <c r="J3762">
        <v>3762</v>
      </c>
    </row>
    <row r="3763" spans="1:10">
      <c r="A3763" s="120">
        <v>42114</v>
      </c>
      <c r="B3763">
        <v>6.3</v>
      </c>
      <c r="C3763">
        <v>275.16000000000003</v>
      </c>
      <c r="D3763" s="170">
        <v>8.8999999999999996E-2</v>
      </c>
      <c r="E3763" s="170">
        <v>8.8999999999999996E-2</v>
      </c>
      <c r="F3763" s="170">
        <v>3.27</v>
      </c>
      <c r="G3763" s="170">
        <v>3.27</v>
      </c>
      <c r="I3763">
        <v>256.52999999999997</v>
      </c>
      <c r="J3763">
        <v>3763</v>
      </c>
    </row>
    <row r="3764" spans="1:10">
      <c r="A3764" s="120">
        <v>42115</v>
      </c>
      <c r="B3764">
        <v>6.3</v>
      </c>
      <c r="C3764">
        <v>273.92</v>
      </c>
      <c r="D3764" s="170">
        <v>8.4099999999999994E-2</v>
      </c>
      <c r="E3764" s="170">
        <v>8.4099999999999994E-2</v>
      </c>
      <c r="F3764" s="170">
        <v>3.25</v>
      </c>
      <c r="G3764" s="170">
        <v>3.25</v>
      </c>
      <c r="I3764">
        <v>257.18</v>
      </c>
      <c r="J3764">
        <v>3764</v>
      </c>
    </row>
    <row r="3765" spans="1:10">
      <c r="A3765" s="120">
        <v>42116</v>
      </c>
      <c r="B3765">
        <v>6.3</v>
      </c>
      <c r="C3765">
        <v>270.61</v>
      </c>
      <c r="D3765" s="170">
        <v>7.0999999999999994E-2</v>
      </c>
      <c r="E3765" s="170">
        <v>7.0999999999999994E-2</v>
      </c>
      <c r="F3765" s="170">
        <v>3.1989999999999998</v>
      </c>
      <c r="G3765" s="170">
        <v>3.1989999999999998</v>
      </c>
      <c r="I3765">
        <v>257.70999999999998</v>
      </c>
      <c r="J3765">
        <v>3765</v>
      </c>
    </row>
    <row r="3766" spans="1:10">
      <c r="A3766" s="120">
        <v>42117</v>
      </c>
      <c r="B3766">
        <v>6.3</v>
      </c>
      <c r="C3766">
        <v>272.26</v>
      </c>
      <c r="D3766" s="170">
        <v>8.0799999999999997E-2</v>
      </c>
      <c r="E3766" s="170">
        <v>8.0799999999999997E-2</v>
      </c>
      <c r="F3766" s="170">
        <v>3.2250000000000001</v>
      </c>
      <c r="G3766" s="170">
        <v>3.2250000000000001</v>
      </c>
      <c r="I3766">
        <v>258.3</v>
      </c>
      <c r="J3766">
        <v>3766</v>
      </c>
    </row>
    <row r="3767" spans="1:10">
      <c r="A3767" s="120">
        <v>42118</v>
      </c>
      <c r="B3767">
        <v>6.3</v>
      </c>
      <c r="C3767">
        <v>273.23</v>
      </c>
      <c r="D3767" s="170">
        <v>8.9899999999999994E-2</v>
      </c>
      <c r="E3767" s="170">
        <v>8.9899999999999994E-2</v>
      </c>
      <c r="F3767" s="170">
        <v>3.24</v>
      </c>
      <c r="G3767" s="170">
        <v>3.24</v>
      </c>
      <c r="I3767">
        <v>258.95</v>
      </c>
      <c r="J3767">
        <v>3767</v>
      </c>
    </row>
    <row r="3768" spans="1:10">
      <c r="A3768" s="120">
        <v>42119</v>
      </c>
      <c r="B3768">
        <v>6.3</v>
      </c>
      <c r="C3768">
        <v>273.23</v>
      </c>
      <c r="D3768" s="170">
        <v>0.11219999999999999</v>
      </c>
      <c r="E3768" s="170">
        <v>0.11219999999999999</v>
      </c>
      <c r="F3768" s="170">
        <v>3.03</v>
      </c>
      <c r="G3768" s="170">
        <v>3.03</v>
      </c>
      <c r="I3768">
        <v>259.64</v>
      </c>
      <c r="J3768">
        <v>3768</v>
      </c>
    </row>
    <row r="3769" spans="1:10">
      <c r="A3769" s="120">
        <v>42120</v>
      </c>
      <c r="B3769">
        <v>6.3</v>
      </c>
      <c r="C3769">
        <v>273.23</v>
      </c>
      <c r="D3769" s="170">
        <v>0.11</v>
      </c>
      <c r="E3769" s="170">
        <v>0.11</v>
      </c>
      <c r="F3769" s="170">
        <v>3.03</v>
      </c>
      <c r="G3769" s="170">
        <v>3.03</v>
      </c>
      <c r="I3769">
        <v>260.49</v>
      </c>
      <c r="J3769">
        <v>3769</v>
      </c>
    </row>
    <row r="3770" spans="1:10">
      <c r="A3770" s="120">
        <v>42121</v>
      </c>
      <c r="B3770">
        <v>6.3</v>
      </c>
      <c r="C3770">
        <v>280.95</v>
      </c>
      <c r="D3770" s="170">
        <v>0.14050000000000001</v>
      </c>
      <c r="E3770" s="170">
        <v>0.14050000000000001</v>
      </c>
      <c r="F3770" s="170">
        <v>3.1440000000000001</v>
      </c>
      <c r="G3770" s="170">
        <v>3.1440000000000001</v>
      </c>
      <c r="I3770">
        <v>261.57</v>
      </c>
      <c r="J3770">
        <v>3770</v>
      </c>
    </row>
    <row r="3771" spans="1:10">
      <c r="A3771" s="120">
        <v>42122</v>
      </c>
      <c r="B3771">
        <v>6.3</v>
      </c>
      <c r="C3771">
        <v>282.64</v>
      </c>
      <c r="D3771" s="170">
        <v>0.1474</v>
      </c>
      <c r="E3771" s="170">
        <v>0.1474</v>
      </c>
      <c r="F3771" s="170">
        <v>3.169</v>
      </c>
      <c r="G3771" s="170">
        <v>3.169</v>
      </c>
      <c r="I3771">
        <v>262.7</v>
      </c>
      <c r="J3771">
        <v>3771</v>
      </c>
    </row>
    <row r="3772" spans="1:10">
      <c r="A3772" s="120">
        <v>42123</v>
      </c>
      <c r="B3772">
        <v>6.3</v>
      </c>
      <c r="C3772">
        <v>283.76</v>
      </c>
      <c r="D3772" s="170">
        <v>0.15190000000000001</v>
      </c>
      <c r="E3772" s="170">
        <v>0.15190000000000001</v>
      </c>
      <c r="F3772" s="170">
        <v>3.1850000000000001</v>
      </c>
      <c r="G3772" s="170">
        <v>3.1850000000000001</v>
      </c>
      <c r="I3772">
        <v>263.87</v>
      </c>
      <c r="J3772">
        <v>3772</v>
      </c>
    </row>
    <row r="3773" spans="1:10">
      <c r="A3773" s="120">
        <v>42124</v>
      </c>
      <c r="B3773">
        <v>6.3</v>
      </c>
      <c r="C3773">
        <v>278.77</v>
      </c>
      <c r="D3773" s="170">
        <v>0.11509999999999999</v>
      </c>
      <c r="E3773" s="170">
        <v>0.11509999999999999</v>
      </c>
      <c r="F3773" s="170">
        <v>2.9950000000000001</v>
      </c>
      <c r="G3773" s="170">
        <v>2.9950000000000001</v>
      </c>
      <c r="H3773" s="170">
        <v>0.83599999999999997</v>
      </c>
      <c r="I3773">
        <v>264.87</v>
      </c>
      <c r="J3773">
        <v>3773</v>
      </c>
    </row>
    <row r="3774" spans="1:10">
      <c r="A3774" s="120">
        <v>42125</v>
      </c>
      <c r="B3774">
        <v>6.3</v>
      </c>
      <c r="C3774">
        <v>278.99</v>
      </c>
      <c r="D3774" s="170">
        <v>0.1195</v>
      </c>
      <c r="E3774" s="170">
        <v>0.1195</v>
      </c>
      <c r="F3774" s="170">
        <v>2.9980000000000002</v>
      </c>
      <c r="G3774" s="170">
        <v>2.9980000000000002</v>
      </c>
      <c r="I3774">
        <v>265.77</v>
      </c>
      <c r="J3774">
        <v>3774</v>
      </c>
    </row>
    <row r="3775" spans="1:10">
      <c r="A3775" s="120">
        <v>42126</v>
      </c>
      <c r="B3775">
        <v>6.3</v>
      </c>
      <c r="C3775">
        <v>278.99</v>
      </c>
      <c r="D3775" s="170">
        <v>0.14330000000000001</v>
      </c>
      <c r="E3775" s="170">
        <v>0.14330000000000001</v>
      </c>
      <c r="F3775" s="170">
        <v>2.9980000000000002</v>
      </c>
      <c r="G3775" s="170">
        <v>2.9980000000000002</v>
      </c>
      <c r="I3775">
        <v>266.69</v>
      </c>
      <c r="J3775">
        <v>3775</v>
      </c>
    </row>
    <row r="3776" spans="1:10">
      <c r="A3776" s="120">
        <v>42127</v>
      </c>
      <c r="B3776">
        <v>6.3</v>
      </c>
      <c r="C3776">
        <v>278.99</v>
      </c>
      <c r="D3776" s="170">
        <v>0.14330000000000001</v>
      </c>
      <c r="E3776" s="170">
        <v>0.14330000000000001</v>
      </c>
      <c r="F3776" s="170">
        <v>2.9980000000000002</v>
      </c>
      <c r="G3776" s="170">
        <v>2.9980000000000002</v>
      </c>
      <c r="I3776">
        <v>267.77</v>
      </c>
      <c r="J3776">
        <v>3776</v>
      </c>
    </row>
    <row r="3777" spans="1:10">
      <c r="A3777" s="120">
        <v>42128</v>
      </c>
      <c r="B3777">
        <v>6.3</v>
      </c>
      <c r="C3777">
        <v>278.99</v>
      </c>
      <c r="D3777" s="170">
        <v>0.14330000000000001</v>
      </c>
      <c r="E3777" s="170">
        <v>0.14330000000000001</v>
      </c>
      <c r="F3777" s="170">
        <v>2.9980000000000002</v>
      </c>
      <c r="G3777" s="170">
        <v>2.9980000000000002</v>
      </c>
      <c r="I3777">
        <v>268.86</v>
      </c>
      <c r="J3777">
        <v>3777</v>
      </c>
    </row>
    <row r="3778" spans="1:10">
      <c r="A3778" s="120">
        <v>42129</v>
      </c>
      <c r="B3778">
        <v>6.3</v>
      </c>
      <c r="C3778">
        <v>288.97000000000003</v>
      </c>
      <c r="D3778" s="170">
        <v>0.1842</v>
      </c>
      <c r="E3778" s="170">
        <v>0.1842</v>
      </c>
      <c r="F3778" s="170">
        <v>3.141</v>
      </c>
      <c r="G3778" s="170">
        <v>3.141</v>
      </c>
      <c r="I3778">
        <v>270.27</v>
      </c>
      <c r="J3778">
        <v>3778</v>
      </c>
    </row>
    <row r="3779" spans="1:10">
      <c r="A3779" s="120">
        <v>42130</v>
      </c>
      <c r="B3779">
        <v>6.3</v>
      </c>
      <c r="C3779">
        <v>278.44</v>
      </c>
      <c r="D3779" s="170">
        <v>0.13400000000000001</v>
      </c>
      <c r="E3779" s="170">
        <v>0.13400000000000001</v>
      </c>
      <c r="F3779" s="170">
        <v>2.99</v>
      </c>
      <c r="G3779" s="170">
        <v>2.99</v>
      </c>
      <c r="I3779">
        <v>271.33999999999997</v>
      </c>
      <c r="J3779">
        <v>3779</v>
      </c>
    </row>
    <row r="3780" spans="1:10">
      <c r="A3780" s="120">
        <v>42131</v>
      </c>
      <c r="B3780">
        <v>6.3</v>
      </c>
      <c r="C3780">
        <v>278.08</v>
      </c>
      <c r="D3780" s="170">
        <v>0.1336</v>
      </c>
      <c r="E3780" s="170">
        <v>0.1336</v>
      </c>
      <c r="F3780" s="170">
        <v>2.9849999999999999</v>
      </c>
      <c r="G3780" s="170">
        <v>2.9849999999999999</v>
      </c>
      <c r="I3780">
        <v>272.35000000000002</v>
      </c>
      <c r="J3780">
        <v>3780</v>
      </c>
    </row>
    <row r="3781" spans="1:10">
      <c r="A3781" s="120">
        <v>42132</v>
      </c>
      <c r="B3781">
        <v>6.3</v>
      </c>
      <c r="C3781">
        <v>278.35000000000002</v>
      </c>
      <c r="D3781" s="170">
        <v>0.1138</v>
      </c>
      <c r="E3781" s="170">
        <v>0.1138</v>
      </c>
      <c r="F3781" s="170">
        <v>2.988</v>
      </c>
      <c r="G3781" s="170">
        <v>2.988</v>
      </c>
      <c r="I3781">
        <v>273.38</v>
      </c>
      <c r="J3781">
        <v>3781</v>
      </c>
    </row>
    <row r="3782" spans="1:10">
      <c r="A3782" s="120">
        <v>42133</v>
      </c>
      <c r="B3782">
        <v>6.3</v>
      </c>
      <c r="C3782">
        <v>279.11</v>
      </c>
      <c r="D3782" s="170">
        <v>0.1208</v>
      </c>
      <c r="E3782" s="170">
        <v>0.1208</v>
      </c>
      <c r="F3782" s="170">
        <v>2.9990000000000001</v>
      </c>
      <c r="G3782" s="170">
        <v>2.9990000000000001</v>
      </c>
      <c r="I3782">
        <v>274.27999999999997</v>
      </c>
      <c r="J3782">
        <v>3782</v>
      </c>
    </row>
    <row r="3783" spans="1:10">
      <c r="A3783" s="120">
        <v>42134</v>
      </c>
      <c r="B3783">
        <v>6.3</v>
      </c>
      <c r="C3783">
        <v>279.11</v>
      </c>
      <c r="D3783" s="170">
        <v>0.104</v>
      </c>
      <c r="E3783" s="170">
        <v>0.104</v>
      </c>
      <c r="F3783" s="170">
        <v>2.9990000000000001</v>
      </c>
      <c r="G3783" s="170">
        <v>2.9990000000000001</v>
      </c>
      <c r="I3783">
        <v>275.20999999999998</v>
      </c>
      <c r="J3783">
        <v>3783</v>
      </c>
    </row>
    <row r="3784" spans="1:10">
      <c r="A3784" s="120">
        <v>42135</v>
      </c>
      <c r="B3784">
        <v>6.3</v>
      </c>
      <c r="C3784">
        <v>279.11</v>
      </c>
      <c r="D3784" s="170">
        <v>0.104</v>
      </c>
      <c r="E3784" s="170">
        <v>0.104</v>
      </c>
      <c r="F3784" s="170">
        <v>2.9990000000000001</v>
      </c>
      <c r="G3784" s="170">
        <v>2.9990000000000001</v>
      </c>
      <c r="I3784">
        <v>276.01</v>
      </c>
      <c r="J3784">
        <v>3784</v>
      </c>
    </row>
    <row r="3785" spans="1:10">
      <c r="A3785" s="120">
        <v>42136</v>
      </c>
      <c r="B3785">
        <v>6.3</v>
      </c>
      <c r="C3785">
        <v>279.08</v>
      </c>
      <c r="D3785" s="170">
        <v>0.1038</v>
      </c>
      <c r="E3785" s="170">
        <v>0.1038</v>
      </c>
      <c r="F3785" s="170">
        <v>2.786</v>
      </c>
      <c r="G3785" s="170">
        <v>2.786</v>
      </c>
      <c r="I3785">
        <v>276.82</v>
      </c>
      <c r="J3785">
        <v>3785</v>
      </c>
    </row>
    <row r="3786" spans="1:10">
      <c r="A3786" s="120">
        <v>42137</v>
      </c>
      <c r="B3786">
        <v>6.3</v>
      </c>
      <c r="C3786">
        <v>281.33999999999997</v>
      </c>
      <c r="D3786" s="170">
        <v>7.8799999999999995E-2</v>
      </c>
      <c r="E3786" s="170">
        <v>7.8799999999999995E-2</v>
      </c>
      <c r="F3786" s="170">
        <v>2.8159999999999998</v>
      </c>
      <c r="G3786" s="170">
        <v>2.8159999999999998</v>
      </c>
      <c r="I3786">
        <v>277.7</v>
      </c>
      <c r="J3786">
        <v>3786</v>
      </c>
    </row>
    <row r="3787" spans="1:10">
      <c r="A3787" s="120">
        <v>42138</v>
      </c>
      <c r="B3787">
        <v>6.3</v>
      </c>
      <c r="C3787">
        <v>303.18</v>
      </c>
      <c r="D3787" s="170">
        <v>9.3799999999999994E-2</v>
      </c>
      <c r="E3787" s="170">
        <v>9.3799999999999994E-2</v>
      </c>
      <c r="F3787" s="170">
        <v>3.113</v>
      </c>
      <c r="G3787" s="170">
        <v>3.113</v>
      </c>
      <c r="I3787">
        <v>279.02</v>
      </c>
      <c r="J3787">
        <v>3787</v>
      </c>
    </row>
    <row r="3788" spans="1:10">
      <c r="A3788" s="120">
        <v>42139</v>
      </c>
      <c r="B3788">
        <v>6.3</v>
      </c>
      <c r="C3788">
        <v>303.66000000000003</v>
      </c>
      <c r="D3788" s="170">
        <v>8.7900000000000006E-2</v>
      </c>
      <c r="E3788" s="170">
        <v>8.7900000000000006E-2</v>
      </c>
      <c r="F3788" s="170">
        <v>3.1190000000000002</v>
      </c>
      <c r="G3788" s="170">
        <v>3.1190000000000002</v>
      </c>
      <c r="I3788">
        <v>279.83</v>
      </c>
      <c r="J3788">
        <v>3788</v>
      </c>
    </row>
    <row r="3789" spans="1:10">
      <c r="A3789" s="120">
        <v>42140</v>
      </c>
      <c r="B3789">
        <v>6.3</v>
      </c>
      <c r="C3789">
        <v>320.69</v>
      </c>
      <c r="D3789" s="170">
        <v>0.15140000000000001</v>
      </c>
      <c r="E3789" s="170">
        <v>0.15140000000000001</v>
      </c>
      <c r="F3789" s="170">
        <v>3.35</v>
      </c>
      <c r="G3789" s="170">
        <v>3.35</v>
      </c>
      <c r="I3789">
        <v>281.12</v>
      </c>
      <c r="J3789">
        <v>3789</v>
      </c>
    </row>
    <row r="3790" spans="1:10">
      <c r="A3790" s="120">
        <v>42141</v>
      </c>
      <c r="B3790">
        <v>6.3</v>
      </c>
      <c r="C3790">
        <v>320.68</v>
      </c>
      <c r="D3790" s="170">
        <v>0.15559999999999999</v>
      </c>
      <c r="E3790" s="170">
        <v>0.15559999999999999</v>
      </c>
      <c r="F3790" s="170">
        <v>3.3570000000000002</v>
      </c>
      <c r="G3790" s="170">
        <v>3.3570000000000002</v>
      </c>
      <c r="I3790">
        <v>282.44</v>
      </c>
      <c r="J3790">
        <v>3790</v>
      </c>
    </row>
    <row r="3791" spans="1:10">
      <c r="A3791" s="120">
        <v>42142</v>
      </c>
      <c r="B3791">
        <v>6.3</v>
      </c>
      <c r="C3791">
        <v>320.68</v>
      </c>
      <c r="D3791" s="170">
        <v>0.15559999999999999</v>
      </c>
      <c r="E3791" s="170">
        <v>0.15559999999999999</v>
      </c>
      <c r="F3791" s="170">
        <v>3.3570000000000002</v>
      </c>
      <c r="G3791" s="170">
        <v>3.3570000000000002</v>
      </c>
      <c r="I3791">
        <v>283.8</v>
      </c>
      <c r="J3791">
        <v>3791</v>
      </c>
    </row>
    <row r="3792" spans="1:10">
      <c r="A3792" s="120">
        <v>42143</v>
      </c>
      <c r="B3792">
        <v>6.3</v>
      </c>
      <c r="C3792">
        <v>322.14999999999998</v>
      </c>
      <c r="D3792" s="170">
        <v>0.1749</v>
      </c>
      <c r="E3792" s="170">
        <v>0.1749</v>
      </c>
      <c r="F3792" s="170">
        <v>3.3769999999999998</v>
      </c>
      <c r="G3792" s="170">
        <v>3.3769999999999998</v>
      </c>
      <c r="I3792">
        <v>285.20999999999998</v>
      </c>
      <c r="J3792">
        <v>3792</v>
      </c>
    </row>
    <row r="3793" spans="1:10">
      <c r="A3793" s="120">
        <v>42144</v>
      </c>
      <c r="B3793">
        <v>6.3</v>
      </c>
      <c r="C3793">
        <v>339.72</v>
      </c>
      <c r="D3793" s="170">
        <v>0.23899999999999999</v>
      </c>
      <c r="E3793" s="170">
        <v>0.23899999999999999</v>
      </c>
      <c r="F3793" s="170">
        <v>3.6160000000000001</v>
      </c>
      <c r="G3793" s="170">
        <v>3.6160000000000001</v>
      </c>
      <c r="I3793">
        <v>287.29000000000002</v>
      </c>
      <c r="J3793">
        <v>3793</v>
      </c>
    </row>
    <row r="3794" spans="1:10">
      <c r="A3794" s="120">
        <v>42145</v>
      </c>
      <c r="B3794">
        <v>6.3</v>
      </c>
      <c r="C3794">
        <v>383.53</v>
      </c>
      <c r="D3794" s="170">
        <v>0.40500000000000003</v>
      </c>
      <c r="E3794" s="170">
        <v>0.40500000000000003</v>
      </c>
      <c r="F3794" s="170">
        <v>4.2110000000000003</v>
      </c>
      <c r="G3794" s="170">
        <v>4.2110000000000003</v>
      </c>
      <c r="I3794">
        <v>290.79000000000002</v>
      </c>
      <c r="J3794">
        <v>3794</v>
      </c>
    </row>
    <row r="3795" spans="1:10">
      <c r="A3795" s="120">
        <v>42146</v>
      </c>
      <c r="B3795">
        <v>6.3</v>
      </c>
      <c r="C3795">
        <v>419.21</v>
      </c>
      <c r="D3795" s="170">
        <v>0.55449999999999999</v>
      </c>
      <c r="E3795" s="170">
        <v>0.55449999999999999</v>
      </c>
      <c r="F3795" s="170">
        <v>4.6959999999999997</v>
      </c>
      <c r="G3795" s="170">
        <v>4.6959999999999997</v>
      </c>
      <c r="I3795">
        <v>295.47000000000003</v>
      </c>
      <c r="J3795">
        <v>3795</v>
      </c>
    </row>
    <row r="3796" spans="1:10">
      <c r="A3796" s="120">
        <v>42147</v>
      </c>
      <c r="B3796">
        <v>6.3</v>
      </c>
      <c r="C3796">
        <v>423.36</v>
      </c>
      <c r="D3796" s="170">
        <v>0.56040000000000001</v>
      </c>
      <c r="E3796" s="170">
        <v>0.56040000000000001</v>
      </c>
      <c r="F3796" s="170">
        <v>4.7519999999999998</v>
      </c>
      <c r="G3796" s="170">
        <v>4.7519999999999998</v>
      </c>
      <c r="I3796">
        <v>300.39999999999998</v>
      </c>
      <c r="J3796">
        <v>3796</v>
      </c>
    </row>
    <row r="3797" spans="1:10">
      <c r="A3797" s="120">
        <v>42148</v>
      </c>
      <c r="B3797">
        <v>6.3</v>
      </c>
      <c r="C3797">
        <v>423.36</v>
      </c>
      <c r="D3797" s="170">
        <v>0.55489999999999995</v>
      </c>
      <c r="E3797" s="170">
        <v>0.55489999999999995</v>
      </c>
      <c r="F3797" s="170">
        <v>5.1159999999999997</v>
      </c>
      <c r="G3797" s="170">
        <v>5.1159999999999997</v>
      </c>
      <c r="I3797">
        <v>305.27999999999997</v>
      </c>
      <c r="J3797">
        <v>3797</v>
      </c>
    </row>
    <row r="3798" spans="1:10">
      <c r="A3798" s="120">
        <v>42149</v>
      </c>
      <c r="B3798">
        <v>6.3</v>
      </c>
      <c r="C3798">
        <v>409.67</v>
      </c>
      <c r="D3798" s="170">
        <v>0.50460000000000005</v>
      </c>
      <c r="E3798" s="170">
        <v>0.50460000000000005</v>
      </c>
      <c r="F3798" s="170">
        <v>4.9180000000000001</v>
      </c>
      <c r="G3798" s="170">
        <v>4.9180000000000001</v>
      </c>
      <c r="I3798">
        <v>309.68</v>
      </c>
      <c r="J3798">
        <v>3798</v>
      </c>
    </row>
    <row r="3799" spans="1:10">
      <c r="A3799" s="120">
        <v>42150</v>
      </c>
      <c r="B3799">
        <v>6.3</v>
      </c>
      <c r="C3799">
        <v>387.12</v>
      </c>
      <c r="D3799" s="170">
        <v>0.42180000000000001</v>
      </c>
      <c r="E3799" s="170">
        <v>0.42180000000000001</v>
      </c>
      <c r="F3799" s="170">
        <v>4.5919999999999996</v>
      </c>
      <c r="G3799" s="170">
        <v>4.5919999999999996</v>
      </c>
      <c r="I3799">
        <v>313.35000000000002</v>
      </c>
      <c r="J3799">
        <v>3799</v>
      </c>
    </row>
    <row r="3800" spans="1:10">
      <c r="A3800" s="120">
        <v>42151</v>
      </c>
      <c r="B3800">
        <v>6.3</v>
      </c>
      <c r="C3800">
        <v>343.35</v>
      </c>
      <c r="D3800" s="170">
        <v>0.22639999999999999</v>
      </c>
      <c r="E3800" s="170">
        <v>0.22639999999999999</v>
      </c>
      <c r="F3800" s="170">
        <v>3.96</v>
      </c>
      <c r="G3800" s="170">
        <v>3.96</v>
      </c>
      <c r="I3800">
        <v>315.61</v>
      </c>
      <c r="J3800">
        <v>3800</v>
      </c>
    </row>
    <row r="3801" spans="1:10">
      <c r="A3801" s="120">
        <v>42152</v>
      </c>
      <c r="B3801">
        <v>6.3</v>
      </c>
      <c r="C3801">
        <v>413.1</v>
      </c>
      <c r="D3801" s="170">
        <v>0.4667</v>
      </c>
      <c r="E3801" s="170">
        <v>0.4667</v>
      </c>
      <c r="F3801" s="170">
        <v>4.968</v>
      </c>
      <c r="G3801" s="170">
        <v>4.968</v>
      </c>
      <c r="I3801">
        <v>319.88</v>
      </c>
      <c r="J3801">
        <v>3801</v>
      </c>
    </row>
    <row r="3802" spans="1:10">
      <c r="A3802" s="120">
        <v>42153</v>
      </c>
      <c r="B3802">
        <v>6.3</v>
      </c>
      <c r="C3802">
        <v>420.24</v>
      </c>
      <c r="D3802" s="170">
        <v>0.48620000000000002</v>
      </c>
      <c r="E3802" s="170">
        <v>0.48620000000000002</v>
      </c>
      <c r="F3802" s="170">
        <v>4.9349999999999996</v>
      </c>
      <c r="G3802" s="170">
        <v>4.9349999999999996</v>
      </c>
      <c r="I3802">
        <v>324.31</v>
      </c>
      <c r="J3802">
        <v>3802</v>
      </c>
    </row>
    <row r="3803" spans="1:10">
      <c r="A3803" s="120">
        <v>42154</v>
      </c>
      <c r="B3803">
        <v>6.3</v>
      </c>
      <c r="C3803">
        <v>415.13</v>
      </c>
      <c r="D3803" s="170">
        <v>0.49440000000000001</v>
      </c>
      <c r="E3803" s="170">
        <v>0.49440000000000001</v>
      </c>
      <c r="F3803" s="170">
        <v>4.8620000000000001</v>
      </c>
      <c r="G3803" s="170">
        <v>4.8620000000000001</v>
      </c>
      <c r="I3803">
        <v>328.55</v>
      </c>
      <c r="J3803">
        <v>3803</v>
      </c>
    </row>
    <row r="3804" spans="1:10">
      <c r="A3804" s="120">
        <v>42155</v>
      </c>
      <c r="B3804">
        <v>6.3</v>
      </c>
      <c r="C3804">
        <v>402.82</v>
      </c>
      <c r="D3804" s="170">
        <v>0.44890000000000002</v>
      </c>
      <c r="E3804" s="170">
        <v>0.44890000000000002</v>
      </c>
      <c r="F3804" s="170">
        <v>4.6890000000000001</v>
      </c>
      <c r="G3804" s="170">
        <v>4.6890000000000001</v>
      </c>
      <c r="H3804" s="170">
        <v>0.87529999999999997</v>
      </c>
      <c r="I3804">
        <v>332.55</v>
      </c>
      <c r="J3804">
        <v>3804</v>
      </c>
    </row>
    <row r="3805" spans="1:10">
      <c r="A3805" s="120">
        <v>42156</v>
      </c>
      <c r="B3805">
        <v>6.3</v>
      </c>
      <c r="C3805">
        <v>404.82</v>
      </c>
      <c r="D3805" s="170">
        <v>0.45610000000000001</v>
      </c>
      <c r="E3805" s="170">
        <v>0.45610000000000001</v>
      </c>
      <c r="F3805" s="170">
        <v>4.7169999999999996</v>
      </c>
      <c r="G3805" s="170">
        <v>4.7169999999999996</v>
      </c>
      <c r="I3805">
        <v>336.61</v>
      </c>
      <c r="J3805">
        <v>3805</v>
      </c>
    </row>
    <row r="3806" spans="1:10">
      <c r="A3806" s="120">
        <v>42157</v>
      </c>
      <c r="B3806">
        <v>6.3</v>
      </c>
      <c r="C3806">
        <v>411.53</v>
      </c>
      <c r="D3806" s="170">
        <v>0.48020000000000002</v>
      </c>
      <c r="E3806" s="170">
        <v>0.48020000000000002</v>
      </c>
      <c r="F3806" s="170">
        <v>4.8109999999999999</v>
      </c>
      <c r="G3806" s="170">
        <v>4.8109999999999999</v>
      </c>
      <c r="I3806">
        <v>340.89</v>
      </c>
      <c r="J3806">
        <v>3806</v>
      </c>
    </row>
    <row r="3807" spans="1:10">
      <c r="A3807" s="120">
        <v>42158</v>
      </c>
      <c r="B3807">
        <v>6.3</v>
      </c>
      <c r="C3807">
        <v>411.77</v>
      </c>
      <c r="D3807" s="170">
        <v>0.48110000000000003</v>
      </c>
      <c r="E3807" s="170">
        <v>0.48110000000000003</v>
      </c>
      <c r="F3807" s="170">
        <v>4.8230000000000004</v>
      </c>
      <c r="G3807" s="170">
        <v>4.8230000000000004</v>
      </c>
      <c r="I3807">
        <v>345.17</v>
      </c>
      <c r="J3807">
        <v>3807</v>
      </c>
    </row>
    <row r="3808" spans="1:10">
      <c r="A3808" s="120">
        <v>42159</v>
      </c>
      <c r="B3808">
        <v>6.3</v>
      </c>
      <c r="C3808">
        <v>420.41</v>
      </c>
      <c r="D3808" s="170">
        <v>0.46</v>
      </c>
      <c r="E3808" s="170">
        <v>0.46</v>
      </c>
      <c r="F3808" s="170">
        <v>4.9420000000000002</v>
      </c>
      <c r="G3808" s="170">
        <v>4.9420000000000002</v>
      </c>
      <c r="I3808">
        <v>349.73</v>
      </c>
      <c r="J3808">
        <v>3808</v>
      </c>
    </row>
    <row r="3809" spans="1:10">
      <c r="A3809" s="120">
        <v>42160</v>
      </c>
      <c r="B3809">
        <v>6.3</v>
      </c>
      <c r="C3809">
        <v>420.46</v>
      </c>
      <c r="D3809" s="170">
        <v>0.51529999999999998</v>
      </c>
      <c r="E3809" s="170">
        <v>0.51529999999999998</v>
      </c>
      <c r="F3809" s="170">
        <v>4.9429999999999996</v>
      </c>
      <c r="G3809" s="170">
        <v>4.9429999999999996</v>
      </c>
      <c r="I3809">
        <v>353.97</v>
      </c>
      <c r="J3809">
        <v>3809</v>
      </c>
    </row>
    <row r="3810" spans="1:10">
      <c r="A3810" s="120">
        <v>42161</v>
      </c>
      <c r="B3810">
        <v>6.3</v>
      </c>
      <c r="C3810">
        <v>420.46</v>
      </c>
      <c r="D3810" s="170">
        <v>0.51729999999999998</v>
      </c>
      <c r="E3810" s="170">
        <v>0.51729999999999998</v>
      </c>
      <c r="F3810" s="170">
        <v>4.9429999999999996</v>
      </c>
      <c r="G3810" s="170">
        <v>4.9429999999999996</v>
      </c>
      <c r="I3810">
        <v>358.56</v>
      </c>
      <c r="J3810">
        <v>3810</v>
      </c>
    </row>
    <row r="3811" spans="1:10">
      <c r="A3811" s="120">
        <v>42162</v>
      </c>
      <c r="B3811">
        <v>6.3</v>
      </c>
      <c r="C3811">
        <v>420.46</v>
      </c>
      <c r="D3811" s="170">
        <v>0.51580000000000004</v>
      </c>
      <c r="E3811" s="170">
        <v>0.51580000000000004</v>
      </c>
      <c r="F3811" s="170">
        <v>4.9379999999999997</v>
      </c>
      <c r="G3811" s="170">
        <v>4.9379999999999997</v>
      </c>
      <c r="I3811">
        <v>363.15</v>
      </c>
      <c r="J3811">
        <v>3811</v>
      </c>
    </row>
    <row r="3812" spans="1:10">
      <c r="A3812" s="120">
        <v>42163</v>
      </c>
      <c r="B3812">
        <v>6.3</v>
      </c>
      <c r="C3812">
        <v>417.14</v>
      </c>
      <c r="D3812" s="170">
        <v>0.49980000000000002</v>
      </c>
      <c r="E3812" s="170">
        <v>0.49980000000000002</v>
      </c>
      <c r="F3812" s="170">
        <v>4.8959999999999999</v>
      </c>
      <c r="G3812" s="170">
        <v>4.8959999999999999</v>
      </c>
      <c r="I3812">
        <v>367.63</v>
      </c>
      <c r="J3812">
        <v>3812</v>
      </c>
    </row>
    <row r="3813" spans="1:10">
      <c r="A3813" s="120">
        <v>42164</v>
      </c>
      <c r="B3813">
        <v>6.3</v>
      </c>
      <c r="C3813">
        <v>415.15</v>
      </c>
      <c r="D3813" s="170">
        <v>0.49259999999999998</v>
      </c>
      <c r="E3813" s="170">
        <v>0.49259999999999998</v>
      </c>
      <c r="F3813" s="170">
        <v>4.8680000000000003</v>
      </c>
      <c r="G3813" s="170">
        <v>4.8680000000000003</v>
      </c>
      <c r="I3813">
        <v>372.01</v>
      </c>
      <c r="J3813">
        <v>3813</v>
      </c>
    </row>
    <row r="3814" spans="1:10">
      <c r="A3814" s="120">
        <v>42165</v>
      </c>
      <c r="B3814">
        <v>6.3</v>
      </c>
      <c r="C3814">
        <v>411.74</v>
      </c>
      <c r="D3814" s="170">
        <v>0.48039999999999999</v>
      </c>
      <c r="E3814" s="170">
        <v>0.48039999999999999</v>
      </c>
      <c r="F3814" s="170">
        <v>4.819</v>
      </c>
      <c r="G3814" s="170">
        <v>4.819</v>
      </c>
      <c r="I3814">
        <v>376.29</v>
      </c>
      <c r="J3814">
        <v>3814</v>
      </c>
    </row>
    <row r="3815" spans="1:10">
      <c r="A3815" s="120">
        <v>42166</v>
      </c>
      <c r="B3815">
        <v>6.3</v>
      </c>
      <c r="C3815">
        <v>411.74</v>
      </c>
      <c r="D3815" s="170">
        <v>0.48049999999999998</v>
      </c>
      <c r="E3815" s="170">
        <v>0.48049999999999998</v>
      </c>
      <c r="F3815" s="170">
        <v>4.806</v>
      </c>
      <c r="G3815" s="170">
        <v>4.806</v>
      </c>
      <c r="I3815">
        <v>380.57</v>
      </c>
      <c r="J3815">
        <v>3815</v>
      </c>
    </row>
    <row r="3816" spans="1:10">
      <c r="A3816" s="120">
        <v>42167</v>
      </c>
      <c r="B3816">
        <v>6.3</v>
      </c>
      <c r="C3816">
        <v>412.59</v>
      </c>
      <c r="D3816" s="170">
        <v>0.47170000000000001</v>
      </c>
      <c r="E3816" s="170">
        <v>0.47170000000000001</v>
      </c>
      <c r="F3816" s="170">
        <v>4.8179999999999996</v>
      </c>
      <c r="G3816" s="170">
        <v>4.8179999999999996</v>
      </c>
      <c r="I3816">
        <v>384.88</v>
      </c>
      <c r="J3816">
        <v>3816</v>
      </c>
    </row>
    <row r="3817" spans="1:10">
      <c r="A3817" s="120">
        <v>42168</v>
      </c>
      <c r="B3817">
        <v>6.3</v>
      </c>
      <c r="C3817">
        <v>412.44</v>
      </c>
      <c r="D3817" s="170">
        <v>0.36509999999999998</v>
      </c>
      <c r="E3817" s="170">
        <v>0.36509999999999998</v>
      </c>
      <c r="F3817" s="170">
        <v>4.8159999999999998</v>
      </c>
      <c r="G3817" s="170">
        <v>4.8159999999999998</v>
      </c>
      <c r="I3817">
        <v>389.11</v>
      </c>
      <c r="J3817">
        <v>3817</v>
      </c>
    </row>
    <row r="3818" spans="1:10">
      <c r="A3818" s="120">
        <v>42169</v>
      </c>
      <c r="B3818">
        <v>6.3</v>
      </c>
      <c r="C3818">
        <v>412.44</v>
      </c>
      <c r="D3818" s="170">
        <v>0.36299999999999999</v>
      </c>
      <c r="E3818" s="170">
        <v>0.36299999999999999</v>
      </c>
      <c r="F3818" s="170">
        <v>4.8239999999999998</v>
      </c>
      <c r="G3818" s="170">
        <v>4.8239999999999998</v>
      </c>
      <c r="I3818">
        <v>392.63</v>
      </c>
      <c r="J3818">
        <v>3818</v>
      </c>
    </row>
    <row r="3819" spans="1:10">
      <c r="A3819" s="120">
        <v>42170</v>
      </c>
      <c r="B3819">
        <v>6.3</v>
      </c>
      <c r="C3819">
        <v>412.44</v>
      </c>
      <c r="D3819" s="170">
        <v>0.29060000000000002</v>
      </c>
      <c r="E3819" s="170">
        <v>0.29060000000000002</v>
      </c>
      <c r="F3819" s="170">
        <v>4.8239999999999998</v>
      </c>
      <c r="G3819" s="170">
        <v>4.8239999999999998</v>
      </c>
      <c r="I3819">
        <v>396.14</v>
      </c>
      <c r="J3819">
        <v>3819</v>
      </c>
    </row>
    <row r="3820" spans="1:10">
      <c r="A3820" s="120">
        <v>42171</v>
      </c>
      <c r="B3820">
        <v>6.3</v>
      </c>
      <c r="C3820">
        <v>416.71</v>
      </c>
      <c r="D3820" s="170">
        <v>0.30399999999999999</v>
      </c>
      <c r="E3820" s="170">
        <v>0.30399999999999999</v>
      </c>
      <c r="F3820" s="170">
        <v>4.6760000000000002</v>
      </c>
      <c r="G3820" s="170">
        <v>4.6760000000000002</v>
      </c>
      <c r="I3820">
        <v>399.24</v>
      </c>
      <c r="J3820">
        <v>3820</v>
      </c>
    </row>
    <row r="3821" spans="1:10">
      <c r="A3821" s="120">
        <v>42172</v>
      </c>
      <c r="B3821">
        <v>6.3</v>
      </c>
      <c r="C3821">
        <v>420.84</v>
      </c>
      <c r="D3821" s="170">
        <v>0.31240000000000001</v>
      </c>
      <c r="E3821" s="170">
        <v>0.31240000000000001</v>
      </c>
      <c r="F3821" s="170">
        <v>4.7350000000000003</v>
      </c>
      <c r="G3821" s="170">
        <v>4.7350000000000003</v>
      </c>
      <c r="I3821">
        <v>402.47</v>
      </c>
      <c r="J3821">
        <v>3821</v>
      </c>
    </row>
    <row r="3822" spans="1:10">
      <c r="A3822" s="120">
        <v>42173</v>
      </c>
      <c r="B3822">
        <v>6.3</v>
      </c>
      <c r="C3822">
        <v>424.14</v>
      </c>
      <c r="D3822" s="170">
        <v>0.31669999999999998</v>
      </c>
      <c r="E3822" s="170">
        <v>0.31669999999999998</v>
      </c>
      <c r="F3822" s="170">
        <v>4.78</v>
      </c>
      <c r="G3822" s="170">
        <v>4.78</v>
      </c>
      <c r="I3822">
        <v>405.81</v>
      </c>
      <c r="J3822">
        <v>3822</v>
      </c>
    </row>
    <row r="3823" spans="1:10">
      <c r="A3823" s="120">
        <v>42174</v>
      </c>
      <c r="B3823">
        <v>6.3</v>
      </c>
      <c r="C3823">
        <v>436.8</v>
      </c>
      <c r="D3823" s="170">
        <v>0.28589999999999999</v>
      </c>
      <c r="E3823" s="170">
        <v>0.28589999999999999</v>
      </c>
      <c r="F3823" s="170">
        <v>4.9509999999999996</v>
      </c>
      <c r="G3823" s="170">
        <v>4.9509999999999996</v>
      </c>
      <c r="I3823">
        <v>409.5</v>
      </c>
      <c r="J3823">
        <v>3823</v>
      </c>
    </row>
    <row r="3824" spans="1:10">
      <c r="A3824" s="120">
        <v>42175</v>
      </c>
      <c r="B3824">
        <v>6.3</v>
      </c>
      <c r="C3824">
        <v>441.44</v>
      </c>
      <c r="D3824" s="170">
        <v>0.15110000000000001</v>
      </c>
      <c r="E3824" s="170">
        <v>0.15110000000000001</v>
      </c>
      <c r="F3824" s="170">
        <v>5.0149999999999997</v>
      </c>
      <c r="G3824" s="170">
        <v>5.0149999999999997</v>
      </c>
      <c r="I3824">
        <v>412.79</v>
      </c>
      <c r="J3824">
        <v>3824</v>
      </c>
    </row>
    <row r="3825" spans="1:10">
      <c r="A3825" s="120">
        <v>42176</v>
      </c>
      <c r="B3825">
        <v>6.3</v>
      </c>
      <c r="C3825">
        <v>441.44</v>
      </c>
      <c r="D3825" s="170">
        <v>5.3100000000000001E-2</v>
      </c>
      <c r="E3825" s="170">
        <v>5.3100000000000001E-2</v>
      </c>
      <c r="F3825" s="170">
        <v>5.0190000000000001</v>
      </c>
      <c r="G3825" s="170">
        <v>5.0190000000000001</v>
      </c>
      <c r="I3825">
        <v>414.65</v>
      </c>
      <c r="J3825">
        <v>3825</v>
      </c>
    </row>
    <row r="3826" spans="1:10">
      <c r="A3826" s="120">
        <v>42177</v>
      </c>
      <c r="B3826">
        <v>6.3</v>
      </c>
      <c r="C3826">
        <v>445.65</v>
      </c>
      <c r="D3826" s="170">
        <v>5.2699999999999997E-2</v>
      </c>
      <c r="E3826" s="170">
        <v>5.2699999999999997E-2</v>
      </c>
      <c r="F3826" s="170">
        <v>5.0720000000000001</v>
      </c>
      <c r="G3826" s="170">
        <v>5.0720000000000001</v>
      </c>
      <c r="I3826">
        <v>415.51</v>
      </c>
      <c r="J3826">
        <v>3826</v>
      </c>
    </row>
    <row r="3827" spans="1:10">
      <c r="A3827" s="120">
        <v>42178</v>
      </c>
      <c r="B3827">
        <v>6.3</v>
      </c>
      <c r="C3827">
        <v>434.1</v>
      </c>
      <c r="D3827" s="170">
        <v>2.5399999999999999E-2</v>
      </c>
      <c r="E3827" s="170">
        <v>2.5399999999999999E-2</v>
      </c>
      <c r="F3827" s="170">
        <v>4.915</v>
      </c>
      <c r="G3827" s="170">
        <v>4.915</v>
      </c>
      <c r="I3827">
        <v>415.85</v>
      </c>
      <c r="J3827">
        <v>3827</v>
      </c>
    </row>
    <row r="3828" spans="1:10">
      <c r="A3828" s="120">
        <v>42179</v>
      </c>
      <c r="B3828">
        <v>6.3</v>
      </c>
      <c r="C3828">
        <v>446.43</v>
      </c>
      <c r="D3828" s="170">
        <v>8.9800000000000005E-2</v>
      </c>
      <c r="E3828" s="170">
        <v>8.9800000000000005E-2</v>
      </c>
      <c r="F3828" s="170">
        <v>5.0880000000000001</v>
      </c>
      <c r="G3828" s="170">
        <v>5.0880000000000001</v>
      </c>
      <c r="I3828">
        <v>416.6</v>
      </c>
      <c r="J3828">
        <v>3828</v>
      </c>
    </row>
    <row r="3829" spans="1:10">
      <c r="A3829" s="120">
        <v>42180</v>
      </c>
      <c r="B3829">
        <v>6.3</v>
      </c>
      <c r="C3829">
        <v>479.26</v>
      </c>
      <c r="D3829" s="170">
        <v>0.23810000000000001</v>
      </c>
      <c r="E3829" s="170">
        <v>0.23810000000000001</v>
      </c>
      <c r="F3829" s="170">
        <v>5.5350000000000001</v>
      </c>
      <c r="G3829" s="170">
        <v>5.5350000000000001</v>
      </c>
      <c r="I3829">
        <v>418.84</v>
      </c>
      <c r="J3829">
        <v>3829</v>
      </c>
    </row>
    <row r="3830" spans="1:10">
      <c r="A3830" s="120">
        <v>42181</v>
      </c>
      <c r="B3830">
        <v>6.3</v>
      </c>
      <c r="C3830">
        <v>481.06</v>
      </c>
      <c r="D3830" s="170">
        <v>0.4012</v>
      </c>
      <c r="E3830" s="170">
        <v>0.4012</v>
      </c>
      <c r="F3830" s="170">
        <v>5.56</v>
      </c>
      <c r="G3830" s="170">
        <v>5.56</v>
      </c>
      <c r="I3830">
        <v>421.87</v>
      </c>
      <c r="J3830">
        <v>3830</v>
      </c>
    </row>
    <row r="3831" spans="1:10">
      <c r="A3831" s="120">
        <v>42182</v>
      </c>
      <c r="B3831">
        <v>6.3</v>
      </c>
      <c r="C3831">
        <v>481.06</v>
      </c>
      <c r="D3831" s="170">
        <v>0.1646</v>
      </c>
      <c r="E3831" s="170">
        <v>0.1646</v>
      </c>
      <c r="F3831" s="170">
        <v>5.56</v>
      </c>
      <c r="G3831" s="170">
        <v>5.56</v>
      </c>
      <c r="I3831">
        <v>426.31</v>
      </c>
      <c r="J3831">
        <v>3831</v>
      </c>
    </row>
    <row r="3832" spans="1:10">
      <c r="A3832" s="120">
        <v>42183</v>
      </c>
      <c r="B3832">
        <v>6.3</v>
      </c>
      <c r="C3832">
        <v>481.06</v>
      </c>
      <c r="D3832" s="170">
        <v>0.14480000000000001</v>
      </c>
      <c r="E3832" s="170">
        <v>0.14480000000000001</v>
      </c>
      <c r="F3832" s="170">
        <v>5.56</v>
      </c>
      <c r="G3832" s="170">
        <v>5.56</v>
      </c>
      <c r="I3832">
        <v>428.51</v>
      </c>
      <c r="J3832">
        <v>3832</v>
      </c>
    </row>
    <row r="3833" spans="1:10">
      <c r="A3833" s="120">
        <v>42184</v>
      </c>
      <c r="B3833">
        <v>6.3</v>
      </c>
      <c r="C3833">
        <v>481.73</v>
      </c>
      <c r="D3833" s="170">
        <v>0.1605</v>
      </c>
      <c r="E3833" s="170">
        <v>0.1605</v>
      </c>
      <c r="F3833" s="170">
        <v>5.569</v>
      </c>
      <c r="G3833" s="170">
        <v>5.569</v>
      </c>
      <c r="I3833">
        <v>430.49</v>
      </c>
      <c r="J3833">
        <v>3833</v>
      </c>
    </row>
    <row r="3834" spans="1:10">
      <c r="A3834" s="120">
        <v>42185</v>
      </c>
      <c r="B3834">
        <v>6.35</v>
      </c>
      <c r="C3834">
        <v>481.69</v>
      </c>
      <c r="D3834" s="170">
        <v>0.19589999999999999</v>
      </c>
      <c r="E3834" s="170">
        <v>0.19589999999999999</v>
      </c>
      <c r="F3834" s="170">
        <v>5.5739999999999998</v>
      </c>
      <c r="G3834" s="170">
        <v>5.5739999999999998</v>
      </c>
      <c r="H3834" s="170">
        <v>0.97219999999999995</v>
      </c>
      <c r="I3834">
        <v>432.64</v>
      </c>
      <c r="J3834">
        <v>3834</v>
      </c>
    </row>
    <row r="3835" spans="1:10">
      <c r="A3835" s="120">
        <v>42186</v>
      </c>
      <c r="B3835">
        <v>6.35</v>
      </c>
      <c r="C3835">
        <v>484.66</v>
      </c>
      <c r="D3835" s="170">
        <v>0.1973</v>
      </c>
      <c r="E3835" s="170">
        <v>0.1973</v>
      </c>
      <c r="F3835" s="170">
        <v>6.0869999999999997</v>
      </c>
      <c r="G3835" s="170">
        <v>6.0869999999999997</v>
      </c>
      <c r="I3835">
        <v>435.28</v>
      </c>
      <c r="J3835">
        <v>3835</v>
      </c>
    </row>
    <row r="3836" spans="1:10">
      <c r="A3836" s="120">
        <v>42187</v>
      </c>
      <c r="B3836">
        <v>6.35</v>
      </c>
      <c r="C3836">
        <v>487.46</v>
      </c>
      <c r="D3836" s="170">
        <v>0.18459999999999999</v>
      </c>
      <c r="E3836" s="170">
        <v>0.18459999999999999</v>
      </c>
      <c r="F3836" s="170">
        <v>6.1280000000000001</v>
      </c>
      <c r="G3836" s="170">
        <v>6.1280000000000001</v>
      </c>
      <c r="I3836">
        <v>437.94</v>
      </c>
      <c r="J3836">
        <v>3836</v>
      </c>
    </row>
    <row r="3837" spans="1:10">
      <c r="A3837" s="120">
        <v>42188</v>
      </c>
      <c r="B3837">
        <v>6.35</v>
      </c>
      <c r="C3837">
        <v>487.46</v>
      </c>
      <c r="D3837" s="170">
        <v>0.18390000000000001</v>
      </c>
      <c r="E3837" s="170">
        <v>0.18390000000000001</v>
      </c>
      <c r="F3837" s="170">
        <v>6.1280000000000001</v>
      </c>
      <c r="G3837" s="170">
        <v>6.1280000000000001</v>
      </c>
      <c r="I3837">
        <v>440.39</v>
      </c>
      <c r="J3837">
        <v>3837</v>
      </c>
    </row>
    <row r="3838" spans="1:10">
      <c r="A3838" s="120">
        <v>42189</v>
      </c>
      <c r="B3838">
        <v>6.35</v>
      </c>
      <c r="C3838">
        <v>497.6</v>
      </c>
      <c r="D3838" s="170">
        <v>0.1837</v>
      </c>
      <c r="E3838" s="170">
        <v>0.1837</v>
      </c>
      <c r="F3838" s="170">
        <v>6.2770000000000001</v>
      </c>
      <c r="G3838" s="170">
        <v>6.2770000000000001</v>
      </c>
      <c r="I3838">
        <v>443.16</v>
      </c>
      <c r="J3838">
        <v>3838</v>
      </c>
    </row>
    <row r="3839" spans="1:10">
      <c r="A3839" s="120">
        <v>42190</v>
      </c>
      <c r="B3839">
        <v>6.35</v>
      </c>
      <c r="C3839">
        <v>497.6</v>
      </c>
      <c r="D3839" s="170">
        <v>0.18360000000000001</v>
      </c>
      <c r="E3839" s="170">
        <v>0.18360000000000001</v>
      </c>
      <c r="F3839" s="170">
        <v>6.2770000000000001</v>
      </c>
      <c r="G3839" s="170">
        <v>6.2770000000000001</v>
      </c>
      <c r="I3839">
        <v>445.65</v>
      </c>
      <c r="J3839">
        <v>3839</v>
      </c>
    </row>
    <row r="3840" spans="1:10">
      <c r="A3840" s="120">
        <v>42191</v>
      </c>
      <c r="B3840">
        <v>6.35</v>
      </c>
      <c r="C3840">
        <v>497.6</v>
      </c>
      <c r="D3840" s="170">
        <v>0.18360000000000001</v>
      </c>
      <c r="E3840" s="170">
        <v>0.18360000000000001</v>
      </c>
      <c r="F3840" s="170">
        <v>6.2240000000000002</v>
      </c>
      <c r="G3840" s="170">
        <v>6.2240000000000002</v>
      </c>
      <c r="I3840">
        <v>448.14</v>
      </c>
      <c r="J3840">
        <v>3840</v>
      </c>
    </row>
    <row r="3841" spans="1:10">
      <c r="A3841" s="120">
        <v>42192</v>
      </c>
      <c r="B3841">
        <v>6.35</v>
      </c>
      <c r="C3841">
        <v>528.26</v>
      </c>
      <c r="D3841" s="170">
        <v>0.25650000000000001</v>
      </c>
      <c r="E3841" s="170">
        <v>0.25650000000000001</v>
      </c>
      <c r="F3841" s="170">
        <v>6.6689999999999996</v>
      </c>
      <c r="G3841" s="170">
        <v>6.6689999999999996</v>
      </c>
      <c r="I3841">
        <v>451.62</v>
      </c>
      <c r="J3841">
        <v>3841</v>
      </c>
    </row>
    <row r="3842" spans="1:10">
      <c r="A3842" s="120">
        <v>42193</v>
      </c>
      <c r="B3842">
        <v>6.35</v>
      </c>
      <c r="C3842">
        <v>549.15</v>
      </c>
      <c r="D3842" s="170">
        <v>0.31659999999999999</v>
      </c>
      <c r="E3842" s="170">
        <v>0.31659999999999999</v>
      </c>
      <c r="F3842" s="170">
        <v>6.5940000000000003</v>
      </c>
      <c r="G3842" s="170">
        <v>6.5940000000000003</v>
      </c>
      <c r="I3842">
        <v>455.77</v>
      </c>
      <c r="J3842">
        <v>3842</v>
      </c>
    </row>
    <row r="3843" spans="1:10">
      <c r="A3843" s="120">
        <v>42194</v>
      </c>
      <c r="B3843">
        <v>6.35</v>
      </c>
      <c r="C3843">
        <v>597.01</v>
      </c>
      <c r="D3843" s="170">
        <v>0.43819999999999998</v>
      </c>
      <c r="E3843" s="170">
        <v>0.43819999999999998</v>
      </c>
      <c r="F3843" s="170">
        <v>7.2549999999999999</v>
      </c>
      <c r="G3843" s="170">
        <v>7.2549999999999999</v>
      </c>
      <c r="I3843">
        <v>461.57</v>
      </c>
      <c r="J3843">
        <v>3843</v>
      </c>
    </row>
    <row r="3844" spans="1:10">
      <c r="A3844" s="120">
        <v>42195</v>
      </c>
      <c r="B3844">
        <v>6.35</v>
      </c>
      <c r="C3844">
        <v>611.92999999999995</v>
      </c>
      <c r="D3844" s="170">
        <v>0.48630000000000001</v>
      </c>
      <c r="E3844" s="170">
        <v>0.48630000000000001</v>
      </c>
      <c r="F3844" s="170">
        <v>7.4619999999999997</v>
      </c>
      <c r="G3844" s="170">
        <v>7.4619999999999997</v>
      </c>
      <c r="I3844">
        <v>467.92</v>
      </c>
      <c r="J3844">
        <v>3844</v>
      </c>
    </row>
    <row r="3845" spans="1:10">
      <c r="A3845" s="120">
        <v>42196</v>
      </c>
      <c r="B3845">
        <v>6.35</v>
      </c>
      <c r="C3845">
        <v>611.92999999999995</v>
      </c>
      <c r="D3845" s="170">
        <v>0.48630000000000001</v>
      </c>
      <c r="E3845" s="170">
        <v>0.48630000000000001</v>
      </c>
      <c r="F3845" s="170">
        <v>7.4619999999999997</v>
      </c>
      <c r="G3845" s="170">
        <v>7.4619999999999997</v>
      </c>
      <c r="I3845">
        <v>474.38</v>
      </c>
      <c r="J3845">
        <v>3845</v>
      </c>
    </row>
    <row r="3846" spans="1:10">
      <c r="A3846" s="120">
        <v>42197</v>
      </c>
      <c r="B3846">
        <v>6.35</v>
      </c>
      <c r="C3846">
        <v>611.92999999999995</v>
      </c>
      <c r="D3846" s="170">
        <v>0.48330000000000001</v>
      </c>
      <c r="E3846" s="170">
        <v>0.48330000000000001</v>
      </c>
      <c r="F3846" s="170">
        <v>7.4619999999999997</v>
      </c>
      <c r="G3846" s="170">
        <v>7.4619999999999997</v>
      </c>
      <c r="I3846">
        <v>480.84</v>
      </c>
      <c r="J3846">
        <v>3846</v>
      </c>
    </row>
    <row r="3847" spans="1:10">
      <c r="A3847" s="120">
        <v>42198</v>
      </c>
      <c r="B3847">
        <v>6.35</v>
      </c>
      <c r="C3847">
        <v>631.83000000000004</v>
      </c>
      <c r="D3847" s="170">
        <v>0.53210000000000002</v>
      </c>
      <c r="E3847" s="170">
        <v>0.53210000000000002</v>
      </c>
      <c r="F3847" s="170">
        <v>7.7370000000000001</v>
      </c>
      <c r="G3847" s="170">
        <v>7.7370000000000001</v>
      </c>
      <c r="I3847">
        <v>487.91</v>
      </c>
      <c r="J3847">
        <v>3847</v>
      </c>
    </row>
    <row r="3848" spans="1:10">
      <c r="A3848" s="120">
        <v>42199</v>
      </c>
      <c r="B3848">
        <v>6.35</v>
      </c>
      <c r="C3848">
        <v>631.83000000000004</v>
      </c>
      <c r="D3848" s="170">
        <v>0.53210000000000002</v>
      </c>
      <c r="E3848" s="170">
        <v>0.53210000000000002</v>
      </c>
      <c r="F3848" s="170">
        <v>7.7370000000000001</v>
      </c>
      <c r="G3848" s="170">
        <v>7.7370000000000001</v>
      </c>
      <c r="I3848">
        <v>494.98</v>
      </c>
      <c r="J3848">
        <v>3848</v>
      </c>
    </row>
    <row r="3849" spans="1:10">
      <c r="A3849" s="120">
        <v>42200</v>
      </c>
      <c r="B3849">
        <v>6.35</v>
      </c>
      <c r="C3849">
        <v>616.91</v>
      </c>
      <c r="D3849" s="170">
        <v>0.49590000000000001</v>
      </c>
      <c r="E3849" s="170">
        <v>0.49590000000000001</v>
      </c>
      <c r="F3849" s="170">
        <v>6.9820000000000002</v>
      </c>
      <c r="G3849" s="170">
        <v>6.9820000000000002</v>
      </c>
      <c r="I3849">
        <v>501.58</v>
      </c>
      <c r="J3849">
        <v>3849</v>
      </c>
    </row>
    <row r="3850" spans="1:10">
      <c r="A3850" s="120">
        <v>42201</v>
      </c>
      <c r="B3850">
        <v>6.35</v>
      </c>
      <c r="C3850">
        <v>621.88</v>
      </c>
      <c r="D3850" s="170">
        <v>0.49249999999999999</v>
      </c>
      <c r="E3850" s="170">
        <v>0.49249999999999999</v>
      </c>
      <c r="F3850" s="170">
        <v>7.0460000000000003</v>
      </c>
      <c r="G3850" s="170">
        <v>7.0460000000000003</v>
      </c>
      <c r="I3850">
        <v>508.34</v>
      </c>
      <c r="J3850">
        <v>3850</v>
      </c>
    </row>
    <row r="3851" spans="1:10">
      <c r="A3851" s="120">
        <v>42202</v>
      </c>
      <c r="B3851">
        <v>6.35</v>
      </c>
      <c r="C3851">
        <v>624.87</v>
      </c>
      <c r="D3851" s="170">
        <v>0.48270000000000002</v>
      </c>
      <c r="E3851" s="170">
        <v>0.48270000000000002</v>
      </c>
      <c r="F3851" s="170">
        <v>6.86</v>
      </c>
      <c r="G3851" s="170">
        <v>6.86</v>
      </c>
      <c r="I3851">
        <v>515.04999999999995</v>
      </c>
      <c r="J3851">
        <v>3851</v>
      </c>
    </row>
    <row r="3852" spans="1:10">
      <c r="A3852" s="120">
        <v>42203</v>
      </c>
      <c r="B3852">
        <v>6.35</v>
      </c>
      <c r="C3852">
        <v>632.73</v>
      </c>
      <c r="D3852" s="170">
        <v>0.48970000000000002</v>
      </c>
      <c r="E3852" s="170">
        <v>0.48970000000000002</v>
      </c>
      <c r="F3852" s="170">
        <v>6.6319999999999997</v>
      </c>
      <c r="G3852" s="170">
        <v>6.6319999999999997</v>
      </c>
      <c r="I3852">
        <v>521.89</v>
      </c>
      <c r="J3852">
        <v>3852</v>
      </c>
    </row>
    <row r="3853" spans="1:10">
      <c r="A3853" s="120">
        <v>42204</v>
      </c>
      <c r="B3853">
        <v>6.35</v>
      </c>
      <c r="C3853">
        <v>632.73</v>
      </c>
      <c r="D3853" s="170">
        <v>0.44650000000000001</v>
      </c>
      <c r="E3853" s="170">
        <v>0.44650000000000001</v>
      </c>
      <c r="F3853" s="170">
        <v>6.8019999999999996</v>
      </c>
      <c r="G3853" s="170">
        <v>6.8019999999999996</v>
      </c>
      <c r="I3853">
        <v>528.62</v>
      </c>
      <c r="J3853">
        <v>3853</v>
      </c>
    </row>
    <row r="3854" spans="1:10">
      <c r="A3854" s="120">
        <v>42205</v>
      </c>
      <c r="B3854">
        <v>6.35</v>
      </c>
      <c r="C3854">
        <v>629.75</v>
      </c>
      <c r="D3854" s="170">
        <v>0.42459999999999998</v>
      </c>
      <c r="E3854" s="170">
        <v>0.42459999999999998</v>
      </c>
      <c r="F3854" s="170">
        <v>6.7720000000000002</v>
      </c>
      <c r="G3854" s="170">
        <v>6.7720000000000002</v>
      </c>
      <c r="I3854">
        <v>534.84</v>
      </c>
      <c r="J3854">
        <v>3854</v>
      </c>
    </row>
    <row r="3855" spans="1:10">
      <c r="A3855" s="120">
        <v>42206</v>
      </c>
      <c r="B3855">
        <v>6.35</v>
      </c>
      <c r="C3855">
        <v>629.75</v>
      </c>
      <c r="D3855" s="170">
        <v>0.42459999999999998</v>
      </c>
      <c r="E3855" s="170">
        <v>0.42459999999999998</v>
      </c>
      <c r="F3855" s="170">
        <v>6.7720000000000002</v>
      </c>
      <c r="G3855" s="170">
        <v>6.7720000000000002</v>
      </c>
      <c r="I3855">
        <v>540.91</v>
      </c>
      <c r="J3855">
        <v>3855</v>
      </c>
    </row>
    <row r="3856" spans="1:10">
      <c r="A3856" s="120">
        <v>42207</v>
      </c>
      <c r="B3856">
        <v>6.35</v>
      </c>
      <c r="C3856">
        <v>632.73</v>
      </c>
      <c r="D3856" s="170">
        <v>0.4178</v>
      </c>
      <c r="E3856" s="170">
        <v>0.4178</v>
      </c>
      <c r="F3856" s="170">
        <v>6.9530000000000003</v>
      </c>
      <c r="G3856" s="170">
        <v>6.9530000000000003</v>
      </c>
      <c r="I3856">
        <v>547.09</v>
      </c>
      <c r="J3856">
        <v>3856</v>
      </c>
    </row>
    <row r="3857" spans="1:10">
      <c r="A3857" s="120">
        <v>42208</v>
      </c>
      <c r="B3857">
        <v>6.35</v>
      </c>
      <c r="C3857">
        <v>646.66</v>
      </c>
      <c r="D3857" s="170">
        <v>0.48759999999999998</v>
      </c>
      <c r="E3857" s="170">
        <v>0.48759999999999998</v>
      </c>
      <c r="F3857" s="170">
        <v>7.6719999999999997</v>
      </c>
      <c r="G3857" s="170">
        <v>7.6719999999999997</v>
      </c>
      <c r="I3857">
        <v>553.57000000000005</v>
      </c>
      <c r="J3857">
        <v>3857</v>
      </c>
    </row>
    <row r="3858" spans="1:10">
      <c r="A3858" s="120">
        <v>42209</v>
      </c>
      <c r="B3858">
        <v>6.35</v>
      </c>
      <c r="C3858">
        <v>650.86</v>
      </c>
      <c r="D3858" s="170">
        <v>0.45590000000000003</v>
      </c>
      <c r="E3858" s="170">
        <v>0.45590000000000003</v>
      </c>
      <c r="F3858" s="170">
        <v>7.73</v>
      </c>
      <c r="G3858" s="170">
        <v>7.73</v>
      </c>
      <c r="I3858">
        <v>560.55999999999995</v>
      </c>
      <c r="J3858">
        <v>3858</v>
      </c>
    </row>
    <row r="3859" spans="1:10">
      <c r="A3859" s="120">
        <v>42210</v>
      </c>
      <c r="B3859">
        <v>6.35</v>
      </c>
      <c r="C3859">
        <v>681.98</v>
      </c>
      <c r="D3859" s="170">
        <v>0.42099999999999999</v>
      </c>
      <c r="E3859" s="170">
        <v>0.42099999999999999</v>
      </c>
      <c r="F3859" s="170">
        <v>8.0909999999999993</v>
      </c>
      <c r="G3859" s="170">
        <v>8.0909999999999993</v>
      </c>
      <c r="I3859">
        <v>568.16</v>
      </c>
      <c r="J3859">
        <v>3859</v>
      </c>
    </row>
    <row r="3860" spans="1:10">
      <c r="A3860" s="120">
        <v>42211</v>
      </c>
      <c r="B3860">
        <v>6.35</v>
      </c>
      <c r="C3860">
        <v>681.98</v>
      </c>
      <c r="D3860" s="170">
        <v>0.41560000000000002</v>
      </c>
      <c r="E3860" s="170">
        <v>0.41560000000000002</v>
      </c>
      <c r="F3860" s="170">
        <v>8.0879999999999992</v>
      </c>
      <c r="G3860" s="170">
        <v>8.0879999999999992</v>
      </c>
      <c r="I3860">
        <v>574.70000000000005</v>
      </c>
      <c r="J3860">
        <v>3860</v>
      </c>
    </row>
    <row r="3861" spans="1:10">
      <c r="A3861" s="120">
        <v>42212</v>
      </c>
      <c r="B3861">
        <v>6.35</v>
      </c>
      <c r="C3861">
        <v>681.98</v>
      </c>
      <c r="D3861" s="170">
        <v>0.41560000000000002</v>
      </c>
      <c r="E3861" s="170">
        <v>0.41560000000000002</v>
      </c>
      <c r="F3861" s="170">
        <v>8.0879999999999992</v>
      </c>
      <c r="G3861" s="170">
        <v>8.0879999999999992</v>
      </c>
      <c r="I3861">
        <v>581.17999999999995</v>
      </c>
      <c r="J3861">
        <v>3861</v>
      </c>
    </row>
    <row r="3862" spans="1:10">
      <c r="A3862" s="120">
        <v>42213</v>
      </c>
      <c r="B3862">
        <v>6.35</v>
      </c>
      <c r="C3862">
        <v>681.98</v>
      </c>
      <c r="D3862" s="170">
        <v>0.41560000000000002</v>
      </c>
      <c r="E3862" s="170">
        <v>0.41560000000000002</v>
      </c>
      <c r="F3862" s="170">
        <v>7.9370000000000003</v>
      </c>
      <c r="G3862" s="170">
        <v>7.9370000000000003</v>
      </c>
      <c r="I3862">
        <v>587.66</v>
      </c>
      <c r="J3862">
        <v>3862</v>
      </c>
    </row>
    <row r="3863" spans="1:10">
      <c r="A3863" s="120">
        <v>42214</v>
      </c>
      <c r="B3863">
        <v>6.35</v>
      </c>
      <c r="C3863">
        <v>681.98</v>
      </c>
      <c r="D3863" s="170">
        <v>0.41370000000000001</v>
      </c>
      <c r="E3863" s="170">
        <v>0.41370000000000001</v>
      </c>
      <c r="F3863" s="170">
        <v>7.9329999999999998</v>
      </c>
      <c r="G3863" s="170">
        <v>7.9329999999999998</v>
      </c>
      <c r="I3863">
        <v>594.14</v>
      </c>
      <c r="J3863">
        <v>3863</v>
      </c>
    </row>
    <row r="3864" spans="1:10">
      <c r="A3864" s="120">
        <v>42215</v>
      </c>
      <c r="B3864">
        <v>6.35</v>
      </c>
      <c r="C3864">
        <v>676.01</v>
      </c>
      <c r="D3864" s="170">
        <v>0.40139999999999998</v>
      </c>
      <c r="E3864" s="170">
        <v>0.40139999999999998</v>
      </c>
      <c r="F3864" s="170">
        <v>7.74</v>
      </c>
      <c r="G3864" s="170">
        <v>7.74</v>
      </c>
      <c r="I3864">
        <v>600.41</v>
      </c>
      <c r="J3864">
        <v>3864</v>
      </c>
    </row>
    <row r="3865" spans="1:10">
      <c r="A3865" s="120">
        <v>42216</v>
      </c>
      <c r="B3865">
        <v>6.35</v>
      </c>
      <c r="C3865">
        <v>676.01</v>
      </c>
      <c r="D3865" s="170">
        <v>0.39279999999999998</v>
      </c>
      <c r="E3865" s="170">
        <v>0.39279999999999998</v>
      </c>
      <c r="F3865" s="170">
        <v>7.7290000000000001</v>
      </c>
      <c r="G3865" s="170">
        <v>7.7290000000000001</v>
      </c>
      <c r="H3865" s="170">
        <v>1.0976999999999999</v>
      </c>
      <c r="I3865">
        <v>606.67999999999995</v>
      </c>
      <c r="J3865">
        <v>3865</v>
      </c>
    </row>
    <row r="3866" spans="1:10">
      <c r="A3866" s="120">
        <v>42217</v>
      </c>
      <c r="B3866">
        <v>6.35</v>
      </c>
      <c r="C3866">
        <v>676.01</v>
      </c>
      <c r="D3866" s="170">
        <v>0.38479999999999998</v>
      </c>
      <c r="E3866" s="170">
        <v>0.38479999999999998</v>
      </c>
      <c r="F3866" s="170">
        <v>7.72</v>
      </c>
      <c r="G3866" s="170">
        <v>7.72</v>
      </c>
      <c r="I3866">
        <v>612.85</v>
      </c>
      <c r="J3866">
        <v>3866</v>
      </c>
    </row>
    <row r="3867" spans="1:10">
      <c r="A3867" s="120">
        <v>42218</v>
      </c>
      <c r="B3867">
        <v>6.35</v>
      </c>
      <c r="C3867">
        <v>676.01</v>
      </c>
      <c r="D3867" s="170">
        <v>0.38479999999999998</v>
      </c>
      <c r="E3867" s="170">
        <v>0.38479999999999998</v>
      </c>
      <c r="F3867" s="170">
        <v>7.67</v>
      </c>
      <c r="G3867" s="170">
        <v>7.67</v>
      </c>
      <c r="I3867">
        <v>618.92999999999995</v>
      </c>
      <c r="J3867">
        <v>3867</v>
      </c>
    </row>
    <row r="3868" spans="1:10">
      <c r="A3868" s="120">
        <v>42219</v>
      </c>
      <c r="B3868">
        <v>6.35</v>
      </c>
      <c r="C3868">
        <v>676.01</v>
      </c>
      <c r="D3868" s="170">
        <v>0.35659999999999997</v>
      </c>
      <c r="E3868" s="170">
        <v>0.35659999999999997</v>
      </c>
      <c r="F3868" s="170">
        <v>7.67</v>
      </c>
      <c r="G3868" s="170">
        <v>7.67</v>
      </c>
      <c r="I3868">
        <v>625.02</v>
      </c>
      <c r="J3868">
        <v>3868</v>
      </c>
    </row>
    <row r="3869" spans="1:10">
      <c r="A3869" s="120">
        <v>42220</v>
      </c>
      <c r="B3869">
        <v>6.35</v>
      </c>
      <c r="C3869">
        <v>686.56</v>
      </c>
      <c r="D3869" s="170">
        <v>0.37780000000000002</v>
      </c>
      <c r="E3869" s="170">
        <v>0.37780000000000002</v>
      </c>
      <c r="F3869" s="170">
        <v>7.758</v>
      </c>
      <c r="G3869" s="170">
        <v>7.758</v>
      </c>
      <c r="I3869">
        <v>631.11</v>
      </c>
      <c r="J3869">
        <v>3869</v>
      </c>
    </row>
    <row r="3870" spans="1:10">
      <c r="A3870" s="120">
        <v>42221</v>
      </c>
      <c r="B3870">
        <v>6.35</v>
      </c>
      <c r="C3870">
        <v>686.56</v>
      </c>
      <c r="D3870" s="170">
        <v>0.37780000000000002</v>
      </c>
      <c r="E3870" s="170">
        <v>0.37780000000000002</v>
      </c>
      <c r="F3870" s="170">
        <v>7.7210000000000001</v>
      </c>
      <c r="G3870" s="170">
        <v>7.7210000000000001</v>
      </c>
      <c r="I3870">
        <v>637.21</v>
      </c>
      <c r="J3870">
        <v>3870</v>
      </c>
    </row>
    <row r="3871" spans="1:10">
      <c r="A3871" s="120">
        <v>42222</v>
      </c>
      <c r="B3871">
        <v>6.35</v>
      </c>
      <c r="C3871">
        <v>696.83</v>
      </c>
      <c r="D3871" s="170">
        <v>0.31719999999999998</v>
      </c>
      <c r="E3871" s="170">
        <v>0.31719999999999998</v>
      </c>
      <c r="F3871" s="170">
        <v>7.7530000000000001</v>
      </c>
      <c r="G3871" s="170">
        <v>7.7530000000000001</v>
      </c>
      <c r="I3871">
        <v>643.63</v>
      </c>
      <c r="J3871">
        <v>3871</v>
      </c>
    </row>
    <row r="3872" spans="1:10">
      <c r="A3872" s="120">
        <v>42223</v>
      </c>
      <c r="B3872">
        <v>6.35</v>
      </c>
      <c r="C3872">
        <v>696.83</v>
      </c>
      <c r="D3872" s="170">
        <v>0.2671</v>
      </c>
      <c r="E3872" s="170">
        <v>0.2671</v>
      </c>
      <c r="F3872" s="170">
        <v>7.76</v>
      </c>
      <c r="G3872" s="170">
        <v>7.76</v>
      </c>
      <c r="I3872">
        <v>649.07000000000005</v>
      </c>
      <c r="J3872">
        <v>3872</v>
      </c>
    </row>
    <row r="3873" spans="1:10">
      <c r="A3873" s="120">
        <v>42224</v>
      </c>
      <c r="B3873">
        <v>6.35</v>
      </c>
      <c r="C3873">
        <v>692.85</v>
      </c>
      <c r="D3873" s="170">
        <v>0.15890000000000001</v>
      </c>
      <c r="E3873" s="170">
        <v>0.15890000000000001</v>
      </c>
      <c r="F3873" s="170">
        <v>7.6130000000000004</v>
      </c>
      <c r="G3873" s="170">
        <v>7.6130000000000004</v>
      </c>
      <c r="I3873">
        <v>653.71</v>
      </c>
      <c r="J3873">
        <v>3873</v>
      </c>
    </row>
    <row r="3874" spans="1:10">
      <c r="A3874" s="120">
        <v>42225</v>
      </c>
      <c r="B3874">
        <v>6.35</v>
      </c>
      <c r="C3874">
        <v>692.85</v>
      </c>
      <c r="D3874" s="170">
        <v>0.13059999999999999</v>
      </c>
      <c r="E3874" s="170">
        <v>0.13059999999999999</v>
      </c>
      <c r="F3874" s="170">
        <v>7.6390000000000002</v>
      </c>
      <c r="G3874" s="170">
        <v>7.6390000000000002</v>
      </c>
      <c r="I3874">
        <v>656.8</v>
      </c>
      <c r="J3874">
        <v>3874</v>
      </c>
    </row>
    <row r="3875" spans="1:10">
      <c r="A3875" s="120">
        <v>42226</v>
      </c>
      <c r="B3875">
        <v>6.35</v>
      </c>
      <c r="C3875">
        <v>692.85</v>
      </c>
      <c r="D3875" s="170">
        <v>0.13059999999999999</v>
      </c>
      <c r="E3875" s="170">
        <v>0.13059999999999999</v>
      </c>
      <c r="F3875" s="170">
        <v>7.6390000000000002</v>
      </c>
      <c r="G3875" s="170">
        <v>7.6390000000000002</v>
      </c>
      <c r="I3875">
        <v>659.41</v>
      </c>
      <c r="J3875">
        <v>3875</v>
      </c>
    </row>
    <row r="3876" spans="1:10">
      <c r="A3876" s="120">
        <v>42227</v>
      </c>
      <c r="B3876">
        <v>6.35</v>
      </c>
      <c r="C3876">
        <v>681.67</v>
      </c>
      <c r="D3876" s="170">
        <v>0.1124</v>
      </c>
      <c r="E3876" s="170">
        <v>0.1124</v>
      </c>
      <c r="F3876" s="170">
        <v>7.3819999999999997</v>
      </c>
      <c r="G3876" s="170">
        <v>7.3819999999999997</v>
      </c>
      <c r="I3876">
        <v>661.66</v>
      </c>
      <c r="J3876">
        <v>3876</v>
      </c>
    </row>
    <row r="3877" spans="1:10">
      <c r="A3877" s="120">
        <v>42228</v>
      </c>
      <c r="B3877">
        <v>6.35</v>
      </c>
      <c r="C3877">
        <v>681.67</v>
      </c>
      <c r="D3877" s="170">
        <v>7.7399999999999997E-2</v>
      </c>
      <c r="E3877" s="170">
        <v>7.7399999999999997E-2</v>
      </c>
      <c r="F3877" s="170">
        <v>7.399</v>
      </c>
      <c r="G3877" s="170">
        <v>7.399</v>
      </c>
      <c r="I3877">
        <v>663.91</v>
      </c>
      <c r="J3877">
        <v>3877</v>
      </c>
    </row>
    <row r="3878" spans="1:10">
      <c r="A3878" s="120">
        <v>42229</v>
      </c>
      <c r="B3878">
        <v>6.35</v>
      </c>
      <c r="C3878">
        <v>688.75</v>
      </c>
      <c r="D3878" s="170">
        <v>8.8499999999999995E-2</v>
      </c>
      <c r="E3878" s="170">
        <v>8.8499999999999995E-2</v>
      </c>
      <c r="F3878" s="170">
        <v>7.4850000000000003</v>
      </c>
      <c r="G3878" s="170">
        <v>7.4850000000000003</v>
      </c>
      <c r="I3878">
        <v>665.74</v>
      </c>
      <c r="J3878">
        <v>3878</v>
      </c>
    </row>
    <row r="3879" spans="1:10">
      <c r="A3879" s="120">
        <v>42230</v>
      </c>
      <c r="B3879">
        <v>6.35</v>
      </c>
      <c r="C3879">
        <v>688.75</v>
      </c>
      <c r="D3879" s="170">
        <v>0.1149</v>
      </c>
      <c r="E3879" s="170">
        <v>0.1149</v>
      </c>
      <c r="F3879" s="170">
        <v>7.3410000000000002</v>
      </c>
      <c r="G3879" s="170">
        <v>7.3410000000000002</v>
      </c>
      <c r="I3879">
        <v>667.58</v>
      </c>
      <c r="J3879">
        <v>3879</v>
      </c>
    </row>
    <row r="3880" spans="1:10">
      <c r="A3880" s="120">
        <v>42231</v>
      </c>
      <c r="B3880">
        <v>6.35</v>
      </c>
      <c r="C3880">
        <v>688.75</v>
      </c>
      <c r="D3880" s="170">
        <v>0.106</v>
      </c>
      <c r="E3880" s="170">
        <v>0.106</v>
      </c>
      <c r="F3880" s="170">
        <v>7.1840000000000002</v>
      </c>
      <c r="G3880" s="170">
        <v>7.1840000000000002</v>
      </c>
      <c r="I3880">
        <v>669.9</v>
      </c>
      <c r="J3880">
        <v>3880</v>
      </c>
    </row>
    <row r="3881" spans="1:10">
      <c r="A3881" s="120">
        <v>42232</v>
      </c>
      <c r="B3881">
        <v>6.35</v>
      </c>
      <c r="C3881">
        <v>688.75</v>
      </c>
      <c r="D3881" s="170">
        <v>0.1007</v>
      </c>
      <c r="E3881" s="170">
        <v>0.1007</v>
      </c>
      <c r="F3881" s="170">
        <v>7.23</v>
      </c>
      <c r="G3881" s="170">
        <v>7.23</v>
      </c>
      <c r="I3881">
        <v>672.05</v>
      </c>
      <c r="J3881">
        <v>3881</v>
      </c>
    </row>
    <row r="3882" spans="1:10">
      <c r="A3882" s="120">
        <v>42233</v>
      </c>
      <c r="B3882">
        <v>6.35</v>
      </c>
      <c r="C3882">
        <v>688.75</v>
      </c>
      <c r="D3882" s="170">
        <v>8.6800000000000002E-2</v>
      </c>
      <c r="E3882" s="170">
        <v>8.6800000000000002E-2</v>
      </c>
      <c r="F3882" s="170">
        <v>7.31</v>
      </c>
      <c r="G3882" s="170">
        <v>7.31</v>
      </c>
      <c r="I3882">
        <v>674.12</v>
      </c>
      <c r="J3882">
        <v>3882</v>
      </c>
    </row>
    <row r="3883" spans="1:10">
      <c r="A3883" s="120">
        <v>42234</v>
      </c>
      <c r="B3883">
        <v>6.35</v>
      </c>
      <c r="C3883">
        <v>675.81</v>
      </c>
      <c r="D3883" s="170">
        <v>6.6400000000000001E-2</v>
      </c>
      <c r="E3883" s="170">
        <v>6.6400000000000001E-2</v>
      </c>
      <c r="F3883" s="170">
        <v>7.173</v>
      </c>
      <c r="G3883" s="170">
        <v>7.173</v>
      </c>
      <c r="I3883">
        <v>675.51</v>
      </c>
      <c r="J3883">
        <v>3883</v>
      </c>
    </row>
    <row r="3884" spans="1:10">
      <c r="A3884" s="120">
        <v>42235</v>
      </c>
      <c r="B3884">
        <v>6.35</v>
      </c>
      <c r="C3884">
        <v>675.81</v>
      </c>
      <c r="D3884" s="170">
        <v>7.1499999999999994E-2</v>
      </c>
      <c r="E3884" s="170">
        <v>7.1499999999999994E-2</v>
      </c>
      <c r="F3884" s="170">
        <v>7.173</v>
      </c>
      <c r="G3884" s="170">
        <v>7.173</v>
      </c>
      <c r="I3884">
        <v>676.89</v>
      </c>
      <c r="J3884">
        <v>3884</v>
      </c>
    </row>
    <row r="3885" spans="1:10">
      <c r="A3885" s="120">
        <v>42236</v>
      </c>
      <c r="B3885">
        <v>6.35</v>
      </c>
      <c r="C3885">
        <v>675.81</v>
      </c>
      <c r="D3885" s="170">
        <v>7.1499999999999994E-2</v>
      </c>
      <c r="E3885" s="170">
        <v>7.1499999999999994E-2</v>
      </c>
      <c r="F3885" s="170">
        <v>7.16</v>
      </c>
      <c r="G3885" s="170">
        <v>7.16</v>
      </c>
      <c r="I3885">
        <v>678.38</v>
      </c>
      <c r="J3885">
        <v>3885</v>
      </c>
    </row>
    <row r="3886" spans="1:10">
      <c r="A3886" s="120">
        <v>42237</v>
      </c>
      <c r="B3886">
        <v>6.35</v>
      </c>
      <c r="C3886">
        <v>675.81</v>
      </c>
      <c r="D3886" s="170">
        <v>6.6400000000000001E-2</v>
      </c>
      <c r="E3886" s="170">
        <v>6.6400000000000001E-2</v>
      </c>
      <c r="F3886" s="170">
        <v>7.133</v>
      </c>
      <c r="G3886" s="170">
        <v>7.133</v>
      </c>
      <c r="I3886">
        <v>679.87</v>
      </c>
      <c r="J3886">
        <v>3886</v>
      </c>
    </row>
    <row r="3887" spans="1:10">
      <c r="A3887" s="120">
        <v>42238</v>
      </c>
      <c r="B3887">
        <v>6.35</v>
      </c>
      <c r="C3887">
        <v>702.68</v>
      </c>
      <c r="D3887" s="170">
        <v>8.4900000000000003E-2</v>
      </c>
      <c r="E3887" s="170">
        <v>8.4900000000000003E-2</v>
      </c>
      <c r="F3887" s="170">
        <v>7.3940000000000001</v>
      </c>
      <c r="G3887" s="170">
        <v>7.3940000000000001</v>
      </c>
      <c r="I3887">
        <v>682.12</v>
      </c>
      <c r="J3887">
        <v>3887</v>
      </c>
    </row>
    <row r="3888" spans="1:10">
      <c r="A3888" s="120">
        <v>42239</v>
      </c>
      <c r="B3888">
        <v>6.35</v>
      </c>
      <c r="C3888">
        <v>702.68</v>
      </c>
      <c r="D3888" s="170">
        <v>7.7899999999999997E-2</v>
      </c>
      <c r="E3888" s="170">
        <v>7.7899999999999997E-2</v>
      </c>
      <c r="F3888" s="170">
        <v>7.3869999999999996</v>
      </c>
      <c r="G3888" s="170">
        <v>7.3869999999999996</v>
      </c>
      <c r="I3888">
        <v>683.93</v>
      </c>
      <c r="J3888">
        <v>3888</v>
      </c>
    </row>
    <row r="3889" spans="1:10">
      <c r="A3889" s="120">
        <v>42240</v>
      </c>
      <c r="B3889">
        <v>6.35</v>
      </c>
      <c r="C3889">
        <v>702.68</v>
      </c>
      <c r="D3889" s="170">
        <v>2.87E-2</v>
      </c>
      <c r="E3889" s="170">
        <v>2.87E-2</v>
      </c>
      <c r="F3889" s="170">
        <v>7.3869999999999996</v>
      </c>
      <c r="G3889" s="170">
        <v>7.3869999999999996</v>
      </c>
      <c r="I3889">
        <v>685.6</v>
      </c>
      <c r="J3889">
        <v>3889</v>
      </c>
    </row>
    <row r="3890" spans="1:10">
      <c r="A3890" s="120">
        <v>42241</v>
      </c>
      <c r="B3890">
        <v>6.35</v>
      </c>
      <c r="C3890">
        <v>731.42</v>
      </c>
      <c r="D3890" s="170">
        <v>7.0800000000000002E-2</v>
      </c>
      <c r="E3890" s="170">
        <v>7.0800000000000002E-2</v>
      </c>
      <c r="F3890" s="170">
        <v>7.6260000000000003</v>
      </c>
      <c r="G3890" s="170">
        <v>7.6260000000000003</v>
      </c>
      <c r="I3890">
        <v>687.2</v>
      </c>
      <c r="J3890">
        <v>3890</v>
      </c>
    </row>
    <row r="3891" spans="1:10">
      <c r="A3891" s="120">
        <v>42242</v>
      </c>
      <c r="B3891">
        <v>6.35</v>
      </c>
      <c r="C3891">
        <v>726.36</v>
      </c>
      <c r="D3891" s="170">
        <v>6.3399999999999998E-2</v>
      </c>
      <c r="E3891" s="170">
        <v>6.3399999999999998E-2</v>
      </c>
      <c r="F3891" s="170">
        <v>7.4939999999999998</v>
      </c>
      <c r="G3891" s="170">
        <v>7.4939999999999998</v>
      </c>
      <c r="I3891">
        <v>688.63</v>
      </c>
      <c r="J3891">
        <v>3891</v>
      </c>
    </row>
    <row r="3892" spans="1:10">
      <c r="A3892" s="120">
        <v>42243</v>
      </c>
      <c r="B3892">
        <v>6.35</v>
      </c>
      <c r="C3892">
        <v>718.6</v>
      </c>
      <c r="D3892" s="170">
        <v>5.21E-2</v>
      </c>
      <c r="E3892" s="170">
        <v>5.21E-2</v>
      </c>
      <c r="F3892" s="170">
        <v>7.3470000000000004</v>
      </c>
      <c r="G3892" s="170">
        <v>7.3470000000000004</v>
      </c>
      <c r="I3892">
        <v>689.81</v>
      </c>
      <c r="J3892">
        <v>3892</v>
      </c>
    </row>
    <row r="3893" spans="1:10">
      <c r="A3893" s="120">
        <v>42244</v>
      </c>
      <c r="B3893">
        <v>6.35</v>
      </c>
      <c r="C3893">
        <v>715.61</v>
      </c>
      <c r="D3893" s="170">
        <v>4.7699999999999999E-2</v>
      </c>
      <c r="E3893" s="170">
        <v>4.7699999999999999E-2</v>
      </c>
      <c r="F3893" s="170">
        <v>7.2809999999999997</v>
      </c>
      <c r="G3893" s="170">
        <v>7.2809999999999997</v>
      </c>
      <c r="I3893">
        <v>690.89</v>
      </c>
      <c r="J3893">
        <v>3893</v>
      </c>
    </row>
    <row r="3894" spans="1:10">
      <c r="A3894" s="120">
        <v>42245</v>
      </c>
      <c r="B3894">
        <v>6.35</v>
      </c>
      <c r="C3894">
        <v>704.67</v>
      </c>
      <c r="D3894" s="170">
        <v>4.0800000000000003E-2</v>
      </c>
      <c r="E3894" s="170">
        <v>4.0800000000000003E-2</v>
      </c>
      <c r="F3894" s="170">
        <v>6.76</v>
      </c>
      <c r="G3894" s="170">
        <v>6.76</v>
      </c>
      <c r="I3894">
        <v>691.63</v>
      </c>
      <c r="J3894">
        <v>3894</v>
      </c>
    </row>
    <row r="3895" spans="1:10">
      <c r="A3895" s="120">
        <v>42246</v>
      </c>
      <c r="B3895">
        <v>6.35</v>
      </c>
      <c r="C3895">
        <v>704.67</v>
      </c>
      <c r="D3895" s="170">
        <v>4.0800000000000003E-2</v>
      </c>
      <c r="E3895" s="170">
        <v>4.0800000000000003E-2</v>
      </c>
      <c r="F3895" s="170">
        <v>6.8959999999999999</v>
      </c>
      <c r="G3895" s="170">
        <v>6.8959999999999999</v>
      </c>
      <c r="I3895">
        <v>692.55</v>
      </c>
      <c r="J3895">
        <v>3895</v>
      </c>
    </row>
    <row r="3896" spans="1:10">
      <c r="A3896" s="120">
        <v>42247</v>
      </c>
      <c r="B3896">
        <v>6.35</v>
      </c>
      <c r="C3896">
        <v>700.69</v>
      </c>
      <c r="D3896" s="170">
        <v>3.49E-2</v>
      </c>
      <c r="E3896" s="170">
        <v>3.49E-2</v>
      </c>
      <c r="F3896" s="170">
        <v>6.9870000000000001</v>
      </c>
      <c r="G3896" s="170">
        <v>6.9870000000000001</v>
      </c>
      <c r="H3896" s="170">
        <v>1.2687999999999999</v>
      </c>
      <c r="I3896">
        <v>693.35</v>
      </c>
      <c r="J3896">
        <v>3896</v>
      </c>
    </row>
    <row r="3897" spans="1:10">
      <c r="A3897" s="120">
        <v>42248</v>
      </c>
      <c r="B3897">
        <v>6.35</v>
      </c>
      <c r="C3897">
        <v>696.71</v>
      </c>
      <c r="D3897" s="170">
        <v>2.9000000000000001E-2</v>
      </c>
      <c r="E3897" s="170">
        <v>2.9000000000000001E-2</v>
      </c>
      <c r="F3897" s="170">
        <v>6.9420000000000002</v>
      </c>
      <c r="G3897" s="170">
        <v>6.9420000000000002</v>
      </c>
      <c r="I3897">
        <v>694.01</v>
      </c>
      <c r="J3897">
        <v>3897</v>
      </c>
    </row>
    <row r="3898" spans="1:10">
      <c r="A3898" s="120">
        <v>42249</v>
      </c>
      <c r="B3898">
        <v>6.35</v>
      </c>
      <c r="C3898">
        <v>696.71</v>
      </c>
      <c r="D3898" s="170">
        <v>2.9000000000000001E-2</v>
      </c>
      <c r="E3898" s="170">
        <v>2.9000000000000001E-2</v>
      </c>
      <c r="F3898" s="170">
        <v>6.9420000000000002</v>
      </c>
      <c r="G3898" s="170">
        <v>6.9420000000000002</v>
      </c>
      <c r="I3898">
        <v>694.68</v>
      </c>
      <c r="J3898">
        <v>3898</v>
      </c>
    </row>
    <row r="3899" spans="1:10">
      <c r="A3899" s="120">
        <v>42250</v>
      </c>
      <c r="B3899">
        <v>6.35</v>
      </c>
      <c r="C3899">
        <v>707.37</v>
      </c>
      <c r="D3899" s="170">
        <v>2.87E-2</v>
      </c>
      <c r="E3899" s="170">
        <v>2.87E-2</v>
      </c>
      <c r="F3899" s="170">
        <v>7.0449999999999999</v>
      </c>
      <c r="G3899" s="170">
        <v>7.0449999999999999</v>
      </c>
      <c r="I3899">
        <v>695.69</v>
      </c>
      <c r="J3899">
        <v>3899</v>
      </c>
    </row>
    <row r="3900" spans="1:10">
      <c r="A3900" s="120">
        <v>42251</v>
      </c>
      <c r="B3900">
        <v>6.35</v>
      </c>
      <c r="C3900">
        <v>707.37</v>
      </c>
      <c r="D3900" s="170">
        <v>2.87E-2</v>
      </c>
      <c r="E3900" s="170">
        <v>2.87E-2</v>
      </c>
      <c r="F3900" s="170">
        <v>7.0549999999999997</v>
      </c>
      <c r="G3900" s="170">
        <v>7.0549999999999997</v>
      </c>
      <c r="I3900">
        <v>696.37</v>
      </c>
      <c r="J3900">
        <v>3900</v>
      </c>
    </row>
    <row r="3901" spans="1:10">
      <c r="A3901" s="120">
        <v>42252</v>
      </c>
      <c r="B3901">
        <v>6.35</v>
      </c>
      <c r="C3901">
        <v>705.38</v>
      </c>
      <c r="D3901" s="170">
        <v>1.0699999999999999E-2</v>
      </c>
      <c r="E3901" s="170">
        <v>1.0699999999999999E-2</v>
      </c>
      <c r="F3901" s="170">
        <v>6.9329999999999998</v>
      </c>
      <c r="G3901" s="170">
        <v>6.9329999999999998</v>
      </c>
      <c r="I3901">
        <v>696.97</v>
      </c>
      <c r="J3901">
        <v>3901</v>
      </c>
    </row>
    <row r="3902" spans="1:10">
      <c r="A3902" s="120">
        <v>42253</v>
      </c>
      <c r="B3902">
        <v>6.35</v>
      </c>
      <c r="C3902">
        <v>705.38</v>
      </c>
      <c r="D3902" s="170">
        <v>1.0699999999999999E-2</v>
      </c>
      <c r="E3902" s="170">
        <v>1.0699999999999999E-2</v>
      </c>
      <c r="F3902" s="170">
        <v>6.7530000000000001</v>
      </c>
      <c r="G3902" s="170">
        <v>6.7530000000000001</v>
      </c>
      <c r="I3902">
        <v>697.25</v>
      </c>
      <c r="J3902">
        <v>3902</v>
      </c>
    </row>
    <row r="3903" spans="1:10">
      <c r="A3903" s="120">
        <v>42254</v>
      </c>
      <c r="B3903">
        <v>6.35</v>
      </c>
      <c r="C3903">
        <v>705.38</v>
      </c>
      <c r="D3903" s="170">
        <v>1.6500000000000001E-2</v>
      </c>
      <c r="E3903" s="170">
        <v>1.6500000000000001E-2</v>
      </c>
      <c r="F3903" s="170">
        <v>6.72</v>
      </c>
      <c r="G3903" s="170">
        <v>6.72</v>
      </c>
      <c r="I3903">
        <v>697.52</v>
      </c>
      <c r="J3903">
        <v>3903</v>
      </c>
    </row>
    <row r="3904" spans="1:10">
      <c r="A3904" s="120">
        <v>42255</v>
      </c>
      <c r="B3904">
        <v>6.35</v>
      </c>
      <c r="C3904">
        <v>705.38</v>
      </c>
      <c r="D3904" s="170">
        <v>1.6500000000000001E-2</v>
      </c>
      <c r="E3904" s="170">
        <v>1.6500000000000001E-2</v>
      </c>
      <c r="F3904" s="170">
        <v>6.72</v>
      </c>
      <c r="G3904" s="170">
        <v>6.72</v>
      </c>
      <c r="I3904">
        <v>697.93</v>
      </c>
      <c r="J3904">
        <v>3904</v>
      </c>
    </row>
    <row r="3905" spans="1:10">
      <c r="A3905" s="120">
        <v>42256</v>
      </c>
      <c r="B3905">
        <v>6.35</v>
      </c>
      <c r="C3905">
        <v>708.65</v>
      </c>
      <c r="D3905" s="170">
        <v>2.12E-2</v>
      </c>
      <c r="E3905" s="170">
        <v>2.12E-2</v>
      </c>
      <c r="F3905" s="170">
        <v>6.7670000000000003</v>
      </c>
      <c r="G3905" s="170">
        <v>6.7670000000000003</v>
      </c>
      <c r="I3905">
        <v>698.44</v>
      </c>
      <c r="J3905">
        <v>3905</v>
      </c>
    </row>
    <row r="3906" spans="1:10">
      <c r="A3906" s="120">
        <v>42257</v>
      </c>
      <c r="B3906">
        <v>6.35</v>
      </c>
      <c r="C3906">
        <v>708.65</v>
      </c>
      <c r="D3906" s="170">
        <v>3.7999999999999999E-2</v>
      </c>
      <c r="E3906" s="170">
        <v>3.7999999999999999E-2</v>
      </c>
      <c r="F3906" s="170">
        <v>6.6529999999999996</v>
      </c>
      <c r="G3906" s="170">
        <v>6.6529999999999996</v>
      </c>
      <c r="I3906">
        <v>698.95</v>
      </c>
      <c r="J3906">
        <v>3906</v>
      </c>
    </row>
    <row r="3907" spans="1:10">
      <c r="A3907" s="120">
        <v>42258</v>
      </c>
      <c r="B3907">
        <v>6.35</v>
      </c>
      <c r="C3907">
        <v>708.65</v>
      </c>
      <c r="D3907" s="170">
        <v>3.7999999999999999E-2</v>
      </c>
      <c r="E3907" s="170">
        <v>3.7999999999999999E-2</v>
      </c>
      <c r="F3907" s="170">
        <v>6.6020000000000003</v>
      </c>
      <c r="G3907" s="170">
        <v>6.6020000000000003</v>
      </c>
      <c r="I3907">
        <v>699.82</v>
      </c>
      <c r="J3907">
        <v>3907</v>
      </c>
    </row>
    <row r="3908" spans="1:10">
      <c r="A3908" s="120">
        <v>42259</v>
      </c>
      <c r="B3908">
        <v>6.35</v>
      </c>
      <c r="C3908">
        <v>708.65</v>
      </c>
      <c r="D3908" s="170">
        <v>2.7300000000000001E-2</v>
      </c>
      <c r="E3908" s="170">
        <v>2.7300000000000001E-2</v>
      </c>
      <c r="F3908" s="170">
        <v>6.3109999999999999</v>
      </c>
      <c r="G3908" s="170">
        <v>6.3109999999999999</v>
      </c>
      <c r="I3908">
        <v>700.69</v>
      </c>
      <c r="J3908">
        <v>3908</v>
      </c>
    </row>
    <row r="3909" spans="1:10">
      <c r="A3909" s="120">
        <v>42260</v>
      </c>
      <c r="B3909">
        <v>6.35</v>
      </c>
      <c r="C3909">
        <v>708.65</v>
      </c>
      <c r="D3909" s="170">
        <v>2.7300000000000001E-2</v>
      </c>
      <c r="E3909" s="170">
        <v>2.7300000000000001E-2</v>
      </c>
      <c r="F3909" s="170">
        <v>6.25</v>
      </c>
      <c r="G3909" s="170">
        <v>6.25</v>
      </c>
      <c r="I3909">
        <v>701.33</v>
      </c>
      <c r="J3909">
        <v>3909</v>
      </c>
    </row>
    <row r="3910" spans="1:10">
      <c r="A3910" s="120">
        <v>42261</v>
      </c>
      <c r="B3910">
        <v>6.35</v>
      </c>
      <c r="C3910">
        <v>708.65</v>
      </c>
      <c r="D3910" s="170">
        <v>2.7300000000000001E-2</v>
      </c>
      <c r="E3910" s="170">
        <v>2.7300000000000001E-2</v>
      </c>
      <c r="F3910" s="170">
        <v>6.2439999999999998</v>
      </c>
      <c r="G3910" s="170">
        <v>6.2439999999999998</v>
      </c>
      <c r="I3910">
        <v>701.97</v>
      </c>
      <c r="J3910">
        <v>3910</v>
      </c>
    </row>
    <row r="3911" spans="1:10">
      <c r="A3911" s="120">
        <v>42262</v>
      </c>
      <c r="B3911">
        <v>6.35</v>
      </c>
      <c r="C3911">
        <v>697.7</v>
      </c>
      <c r="D3911" s="170">
        <v>1.14E-2</v>
      </c>
      <c r="E3911" s="170">
        <v>1.14E-2</v>
      </c>
      <c r="F3911" s="170">
        <v>6.1360000000000001</v>
      </c>
      <c r="G3911" s="170">
        <v>6.1360000000000001</v>
      </c>
      <c r="I3911">
        <v>702.26</v>
      </c>
      <c r="J3911">
        <v>3911</v>
      </c>
    </row>
    <row r="3912" spans="1:10">
      <c r="A3912" s="120">
        <v>42263</v>
      </c>
      <c r="B3912">
        <v>6.35</v>
      </c>
      <c r="C3912">
        <v>706.66</v>
      </c>
      <c r="D3912" s="170">
        <v>2.5499999999999998E-2</v>
      </c>
      <c r="E3912" s="170">
        <v>2.5499999999999998E-2</v>
      </c>
      <c r="F3912" s="170">
        <v>6.2450000000000001</v>
      </c>
      <c r="G3912" s="170">
        <v>6.2450000000000001</v>
      </c>
      <c r="I3912">
        <v>702.84</v>
      </c>
      <c r="J3912">
        <v>3912</v>
      </c>
    </row>
    <row r="3913" spans="1:10">
      <c r="A3913" s="120">
        <v>42264</v>
      </c>
      <c r="B3913">
        <v>6.35</v>
      </c>
      <c r="C3913">
        <v>706.66</v>
      </c>
      <c r="D3913" s="170">
        <v>4.5199999999999997E-2</v>
      </c>
      <c r="E3913" s="170">
        <v>4.5199999999999997E-2</v>
      </c>
      <c r="F3913" s="170">
        <v>6.4720000000000004</v>
      </c>
      <c r="G3913" s="170">
        <v>6.4720000000000004</v>
      </c>
      <c r="I3913">
        <v>703.42</v>
      </c>
      <c r="J3913">
        <v>3913</v>
      </c>
    </row>
    <row r="3914" spans="1:10">
      <c r="A3914" s="120">
        <v>42265</v>
      </c>
      <c r="B3914">
        <v>6.35</v>
      </c>
      <c r="C3914">
        <v>706.66</v>
      </c>
      <c r="D3914" s="170">
        <v>4.5199999999999997E-2</v>
      </c>
      <c r="E3914" s="170">
        <v>4.5199999999999997E-2</v>
      </c>
      <c r="F3914" s="170">
        <v>6.492</v>
      </c>
      <c r="G3914" s="170">
        <v>6.492</v>
      </c>
      <c r="I3914">
        <v>704.41</v>
      </c>
      <c r="J3914">
        <v>3914</v>
      </c>
    </row>
    <row r="3915" spans="1:10">
      <c r="A3915" s="120">
        <v>42266</v>
      </c>
      <c r="B3915">
        <v>6.35</v>
      </c>
      <c r="C3915">
        <v>706.66</v>
      </c>
      <c r="D3915" s="170">
        <v>4.5199999999999997E-2</v>
      </c>
      <c r="E3915" s="170">
        <v>4.5199999999999997E-2</v>
      </c>
      <c r="F3915" s="170">
        <v>6.35</v>
      </c>
      <c r="G3915" s="170">
        <v>6.35</v>
      </c>
      <c r="I3915">
        <v>705.41</v>
      </c>
      <c r="J3915">
        <v>3915</v>
      </c>
    </row>
    <row r="3916" spans="1:10">
      <c r="A3916" s="120">
        <v>42267</v>
      </c>
      <c r="B3916">
        <v>6.35</v>
      </c>
      <c r="C3916">
        <v>706.66</v>
      </c>
      <c r="D3916" s="170">
        <v>4.5199999999999997E-2</v>
      </c>
      <c r="E3916" s="170">
        <v>4.5199999999999997E-2</v>
      </c>
      <c r="F3916" s="170">
        <v>6.3319999999999999</v>
      </c>
      <c r="G3916" s="170">
        <v>6.3319999999999999</v>
      </c>
      <c r="I3916">
        <v>706.4</v>
      </c>
      <c r="J3916">
        <v>3916</v>
      </c>
    </row>
    <row r="3917" spans="1:10">
      <c r="A3917" s="120">
        <v>42268</v>
      </c>
      <c r="B3917">
        <v>6.35</v>
      </c>
      <c r="C3917">
        <v>706.66</v>
      </c>
      <c r="D3917" s="170">
        <v>5.1999999999999998E-3</v>
      </c>
      <c r="E3917" s="170">
        <v>5.1999999999999998E-3</v>
      </c>
      <c r="F3917" s="170">
        <v>6.4080000000000004</v>
      </c>
      <c r="G3917" s="170">
        <v>6.4080000000000004</v>
      </c>
      <c r="I3917">
        <v>707.4</v>
      </c>
      <c r="J3917">
        <v>3917</v>
      </c>
    </row>
    <row r="3918" spans="1:10">
      <c r="A3918" s="120">
        <v>42269</v>
      </c>
      <c r="B3918">
        <v>6.35</v>
      </c>
      <c r="C3918">
        <v>706.66</v>
      </c>
      <c r="D3918" s="170">
        <v>5.1999999999999998E-3</v>
      </c>
      <c r="E3918" s="170">
        <v>5.1999999999999998E-3</v>
      </c>
      <c r="F3918" s="170">
        <v>6.36</v>
      </c>
      <c r="G3918" s="170">
        <v>6.36</v>
      </c>
      <c r="I3918">
        <v>707.53</v>
      </c>
      <c r="J3918">
        <v>3918</v>
      </c>
    </row>
    <row r="3919" spans="1:10">
      <c r="A3919" s="120">
        <v>42270</v>
      </c>
      <c r="B3919">
        <v>6.35</v>
      </c>
      <c r="C3919">
        <v>706.66</v>
      </c>
      <c r="D3919" s="170">
        <v>5.1999999999999998E-3</v>
      </c>
      <c r="E3919" s="170">
        <v>5.1999999999999998E-3</v>
      </c>
      <c r="F3919" s="170">
        <v>6.3280000000000003</v>
      </c>
      <c r="G3919" s="170">
        <v>6.3280000000000003</v>
      </c>
      <c r="I3919">
        <v>707.65</v>
      </c>
      <c r="J3919">
        <v>3919</v>
      </c>
    </row>
    <row r="3920" spans="1:10">
      <c r="A3920" s="120">
        <v>42271</v>
      </c>
      <c r="B3920">
        <v>6.35</v>
      </c>
      <c r="C3920">
        <v>706.66</v>
      </c>
      <c r="D3920" s="170">
        <v>-3.4299999999999997E-2</v>
      </c>
      <c r="E3920" s="170">
        <v>-3.4299999999999997E-2</v>
      </c>
      <c r="F3920" s="170">
        <v>6.2729999999999997</v>
      </c>
      <c r="G3920" s="170">
        <v>6.2729999999999997</v>
      </c>
      <c r="I3920">
        <v>707.78</v>
      </c>
      <c r="J3920">
        <v>3920</v>
      </c>
    </row>
    <row r="3921" spans="1:10">
      <c r="A3921" s="120">
        <v>42272</v>
      </c>
      <c r="B3921">
        <v>6.35</v>
      </c>
      <c r="C3921">
        <v>756.75</v>
      </c>
      <c r="D3921" s="170">
        <v>4.1399999999999999E-2</v>
      </c>
      <c r="E3921" s="170">
        <v>4.1399999999999999E-2</v>
      </c>
      <c r="F3921" s="170">
        <v>6.7859999999999996</v>
      </c>
      <c r="G3921" s="170">
        <v>6.7859999999999996</v>
      </c>
      <c r="I3921">
        <v>708.6</v>
      </c>
      <c r="J3921">
        <v>3921</v>
      </c>
    </row>
    <row r="3922" spans="1:10">
      <c r="A3922" s="120">
        <v>42273</v>
      </c>
      <c r="B3922">
        <v>6.35</v>
      </c>
      <c r="C3922">
        <v>756.75</v>
      </c>
      <c r="D3922" s="170">
        <v>5.2600000000000001E-2</v>
      </c>
      <c r="E3922" s="170">
        <v>5.2600000000000001E-2</v>
      </c>
      <c r="F3922" s="170">
        <v>6.702</v>
      </c>
      <c r="G3922" s="170">
        <v>6.702</v>
      </c>
      <c r="I3922">
        <v>709.58</v>
      </c>
      <c r="J3922">
        <v>3922</v>
      </c>
    </row>
    <row r="3923" spans="1:10">
      <c r="A3923" s="120">
        <v>42274</v>
      </c>
      <c r="B3923">
        <v>6.35</v>
      </c>
      <c r="C3923">
        <v>784.21</v>
      </c>
      <c r="D3923" s="170">
        <v>9.5399999999999999E-2</v>
      </c>
      <c r="E3923" s="170">
        <v>9.5399999999999999E-2</v>
      </c>
      <c r="F3923" s="170">
        <v>6.8079999999999998</v>
      </c>
      <c r="G3923" s="170">
        <v>6.8079999999999998</v>
      </c>
      <c r="I3923">
        <v>711.7</v>
      </c>
      <c r="J3923">
        <v>3923</v>
      </c>
    </row>
    <row r="3924" spans="1:10">
      <c r="A3924" s="120">
        <v>42275</v>
      </c>
      <c r="B3924">
        <v>6.35</v>
      </c>
      <c r="C3924">
        <v>792.23</v>
      </c>
      <c r="D3924" s="170">
        <v>0.12379999999999999</v>
      </c>
      <c r="E3924" s="170">
        <v>0.12379999999999999</v>
      </c>
      <c r="F3924" s="170">
        <v>6.8879999999999999</v>
      </c>
      <c r="G3924" s="170">
        <v>6.8879999999999999</v>
      </c>
      <c r="I3924">
        <v>714.17</v>
      </c>
      <c r="J3924">
        <v>3924</v>
      </c>
    </row>
    <row r="3925" spans="1:10">
      <c r="A3925" s="120">
        <v>42276</v>
      </c>
      <c r="B3925">
        <v>6.35</v>
      </c>
      <c r="C3925">
        <v>801.98</v>
      </c>
      <c r="D3925" s="170">
        <v>0.1376</v>
      </c>
      <c r="E3925" s="170">
        <v>0.1376</v>
      </c>
      <c r="F3925" s="170">
        <v>6.9850000000000003</v>
      </c>
      <c r="G3925" s="170">
        <v>6.9850000000000003</v>
      </c>
      <c r="I3925">
        <v>717.31</v>
      </c>
      <c r="J3925">
        <v>3925</v>
      </c>
    </row>
    <row r="3926" spans="1:10">
      <c r="A3926" s="120">
        <v>42277</v>
      </c>
      <c r="B3926">
        <v>6.35</v>
      </c>
      <c r="C3926">
        <v>801.98</v>
      </c>
      <c r="D3926" s="170">
        <v>0.14399999999999999</v>
      </c>
      <c r="E3926" s="170">
        <v>0.14399999999999999</v>
      </c>
      <c r="F3926" s="170">
        <v>6.9489999999999998</v>
      </c>
      <c r="G3926" s="170">
        <v>6.9489999999999998</v>
      </c>
      <c r="H3926" s="170">
        <v>1.4154</v>
      </c>
      <c r="I3926">
        <v>720.45</v>
      </c>
      <c r="J3926">
        <v>3926</v>
      </c>
    </row>
    <row r="3927" spans="1:10">
      <c r="A3927" s="120">
        <v>42278</v>
      </c>
      <c r="B3927">
        <v>6.35</v>
      </c>
      <c r="C3927">
        <v>821.88</v>
      </c>
      <c r="D3927" s="170">
        <v>0.17910000000000001</v>
      </c>
      <c r="E3927" s="170">
        <v>0.17910000000000001</v>
      </c>
      <c r="F3927" s="170">
        <v>7.1379999999999999</v>
      </c>
      <c r="G3927" s="170">
        <v>7.1379999999999999</v>
      </c>
      <c r="I3927">
        <v>724.35</v>
      </c>
      <c r="J3927">
        <v>3927</v>
      </c>
    </row>
    <row r="3928" spans="1:10">
      <c r="A3928" s="120">
        <v>42279</v>
      </c>
      <c r="B3928">
        <v>6.35</v>
      </c>
      <c r="C3928">
        <v>821.88</v>
      </c>
      <c r="D3928" s="170">
        <v>0.17910000000000001</v>
      </c>
      <c r="E3928" s="170">
        <v>0.17910000000000001</v>
      </c>
      <c r="F3928" s="170">
        <v>7.1669999999999998</v>
      </c>
      <c r="G3928" s="170">
        <v>7.1669999999999998</v>
      </c>
      <c r="I3928">
        <v>728.39</v>
      </c>
      <c r="J3928">
        <v>3928</v>
      </c>
    </row>
    <row r="3929" spans="1:10">
      <c r="A3929" s="120">
        <v>42280</v>
      </c>
      <c r="B3929">
        <v>6.35</v>
      </c>
      <c r="C3929">
        <v>829.04</v>
      </c>
      <c r="D3929" s="170">
        <v>0.17150000000000001</v>
      </c>
      <c r="E3929" s="170">
        <v>0.17150000000000001</v>
      </c>
      <c r="F3929" s="170">
        <v>7.2350000000000003</v>
      </c>
      <c r="G3929" s="170">
        <v>7.2350000000000003</v>
      </c>
      <c r="I3929">
        <v>732.66</v>
      </c>
      <c r="J3929">
        <v>3929</v>
      </c>
    </row>
    <row r="3930" spans="1:10">
      <c r="A3930" s="120">
        <v>42281</v>
      </c>
      <c r="B3930">
        <v>6.35</v>
      </c>
      <c r="C3930">
        <v>829.04</v>
      </c>
      <c r="D3930" s="170">
        <v>0.17150000000000001</v>
      </c>
      <c r="E3930" s="170">
        <v>0.17150000000000001</v>
      </c>
      <c r="F3930" s="170">
        <v>7.1470000000000002</v>
      </c>
      <c r="G3930" s="170">
        <v>7.1470000000000002</v>
      </c>
      <c r="I3930">
        <v>736.59</v>
      </c>
      <c r="J3930">
        <v>3930</v>
      </c>
    </row>
    <row r="3931" spans="1:10">
      <c r="A3931" s="120">
        <v>42282</v>
      </c>
      <c r="B3931">
        <v>6.35</v>
      </c>
      <c r="C3931">
        <v>806.47</v>
      </c>
      <c r="D3931" s="170">
        <v>0.14280000000000001</v>
      </c>
      <c r="E3931" s="170">
        <v>0.14280000000000001</v>
      </c>
      <c r="F3931" s="170">
        <v>6.875</v>
      </c>
      <c r="G3931" s="170">
        <v>6.875</v>
      </c>
      <c r="I3931">
        <v>739.78</v>
      </c>
      <c r="J3931">
        <v>3931</v>
      </c>
    </row>
    <row r="3932" spans="1:10">
      <c r="A3932" s="120">
        <v>42283</v>
      </c>
      <c r="B3932">
        <v>6.35</v>
      </c>
      <c r="C3932">
        <v>786.57</v>
      </c>
      <c r="D3932" s="170">
        <v>0.11459999999999999</v>
      </c>
      <c r="E3932" s="170">
        <v>0.11459999999999999</v>
      </c>
      <c r="F3932" s="170">
        <v>6.7050000000000001</v>
      </c>
      <c r="G3932" s="170">
        <v>6.7050000000000001</v>
      </c>
      <c r="I3932">
        <v>742.4</v>
      </c>
      <c r="J3932">
        <v>3932</v>
      </c>
    </row>
    <row r="3933" spans="1:10">
      <c r="A3933" s="120">
        <v>42284</v>
      </c>
      <c r="B3933">
        <v>6.35</v>
      </c>
      <c r="C3933">
        <v>761.69</v>
      </c>
      <c r="D3933" s="170">
        <v>7.9299999999999995E-2</v>
      </c>
      <c r="E3933" s="170">
        <v>7.9299999999999995E-2</v>
      </c>
      <c r="F3933" s="170">
        <v>6.59</v>
      </c>
      <c r="G3933" s="170">
        <v>6.59</v>
      </c>
      <c r="I3933">
        <v>744.22</v>
      </c>
      <c r="J3933">
        <v>3933</v>
      </c>
    </row>
    <row r="3934" spans="1:10">
      <c r="A3934" s="120">
        <v>42285</v>
      </c>
      <c r="B3934">
        <v>6.35</v>
      </c>
      <c r="C3934">
        <v>761.69</v>
      </c>
      <c r="D3934" s="170">
        <v>7.9299999999999995E-2</v>
      </c>
      <c r="E3934" s="170">
        <v>7.9299999999999995E-2</v>
      </c>
      <c r="F3934" s="170">
        <v>6.6280000000000001</v>
      </c>
      <c r="G3934" s="170">
        <v>6.6280000000000001</v>
      </c>
      <c r="I3934">
        <v>746.03</v>
      </c>
      <c r="J3934">
        <v>3934</v>
      </c>
    </row>
    <row r="3935" spans="1:10">
      <c r="A3935" s="120">
        <v>42286</v>
      </c>
      <c r="B3935">
        <v>6.35</v>
      </c>
      <c r="C3935">
        <v>714.93</v>
      </c>
      <c r="D3935" s="170">
        <v>8.3999999999999995E-3</v>
      </c>
      <c r="E3935" s="170">
        <v>8.3999999999999995E-3</v>
      </c>
      <c r="F3935" s="170">
        <v>6.1660000000000004</v>
      </c>
      <c r="G3935" s="170">
        <v>6.1660000000000004</v>
      </c>
      <c r="I3935">
        <v>746.34</v>
      </c>
      <c r="J3935">
        <v>3935</v>
      </c>
    </row>
    <row r="3936" spans="1:10">
      <c r="A3936" s="120">
        <v>42287</v>
      </c>
      <c r="B3936">
        <v>6.35</v>
      </c>
      <c r="C3936">
        <v>714.93</v>
      </c>
      <c r="D3936" s="170">
        <v>8.3999999999999995E-3</v>
      </c>
      <c r="E3936" s="170">
        <v>8.3999999999999995E-3</v>
      </c>
      <c r="F3936" s="170">
        <v>6.1639999999999997</v>
      </c>
      <c r="G3936" s="170">
        <v>6.1639999999999997</v>
      </c>
      <c r="I3936">
        <v>746.55</v>
      </c>
      <c r="J3936">
        <v>3936</v>
      </c>
    </row>
    <row r="3937" spans="1:10">
      <c r="A3937" s="120">
        <v>42288</v>
      </c>
      <c r="B3937">
        <v>6.35</v>
      </c>
      <c r="C3937">
        <v>714.93</v>
      </c>
      <c r="D3937" s="170">
        <v>8.3999999999999995E-3</v>
      </c>
      <c r="E3937" s="170">
        <v>8.3999999999999995E-3</v>
      </c>
      <c r="F3937" s="170">
        <v>6.2510000000000003</v>
      </c>
      <c r="G3937" s="170">
        <v>6.2510000000000003</v>
      </c>
      <c r="I3937">
        <v>746.75</v>
      </c>
      <c r="J3937">
        <v>3937</v>
      </c>
    </row>
    <row r="3938" spans="1:10">
      <c r="A3938" s="120">
        <v>42289</v>
      </c>
      <c r="B3938">
        <v>6.35</v>
      </c>
      <c r="C3938">
        <v>714.93</v>
      </c>
      <c r="D3938" s="170">
        <v>8.3999999999999995E-3</v>
      </c>
      <c r="E3938" s="170">
        <v>8.3999999999999995E-3</v>
      </c>
      <c r="F3938" s="170">
        <v>6.2510000000000003</v>
      </c>
      <c r="G3938" s="170">
        <v>6.2510000000000003</v>
      </c>
      <c r="I3938">
        <v>746.95</v>
      </c>
      <c r="J3938">
        <v>3938</v>
      </c>
    </row>
    <row r="3939" spans="1:10">
      <c r="A3939" s="120">
        <v>42290</v>
      </c>
      <c r="B3939">
        <v>6.35</v>
      </c>
      <c r="C3939">
        <v>714.93</v>
      </c>
      <c r="D3939" s="170">
        <v>8.3999999999999995E-3</v>
      </c>
      <c r="E3939" s="170">
        <v>8.3999999999999995E-3</v>
      </c>
      <c r="F3939" s="170">
        <v>6.2039999999999997</v>
      </c>
      <c r="G3939" s="170">
        <v>6.2039999999999997</v>
      </c>
      <c r="I3939">
        <v>747.15</v>
      </c>
      <c r="J3939">
        <v>3939</v>
      </c>
    </row>
    <row r="3940" spans="1:10">
      <c r="A3940" s="120">
        <v>42291</v>
      </c>
      <c r="B3940">
        <v>6.35</v>
      </c>
      <c r="C3940">
        <v>720.9</v>
      </c>
      <c r="D3940" s="170">
        <v>1.6799999999999999E-2</v>
      </c>
      <c r="E3940" s="170">
        <v>1.6799999999999999E-2</v>
      </c>
      <c r="F3940" s="170">
        <v>6.2640000000000002</v>
      </c>
      <c r="G3940" s="170">
        <v>6.2640000000000002</v>
      </c>
      <c r="I3940">
        <v>747.55</v>
      </c>
      <c r="J3940">
        <v>3940</v>
      </c>
    </row>
    <row r="3941" spans="1:10">
      <c r="A3941" s="120">
        <v>42292</v>
      </c>
      <c r="B3941">
        <v>6.35</v>
      </c>
      <c r="C3941">
        <v>720.9</v>
      </c>
      <c r="D3941" s="170">
        <v>3.2800000000000003E-2</v>
      </c>
      <c r="E3941" s="170">
        <v>3.2800000000000003E-2</v>
      </c>
      <c r="F3941" s="170">
        <v>6.4139999999999997</v>
      </c>
      <c r="G3941" s="170">
        <v>6.4139999999999997</v>
      </c>
      <c r="I3941">
        <v>747.94</v>
      </c>
      <c r="J3941">
        <v>3941</v>
      </c>
    </row>
    <row r="3942" spans="1:10">
      <c r="A3942" s="120">
        <v>42293</v>
      </c>
      <c r="B3942">
        <v>6.35</v>
      </c>
      <c r="C3942">
        <v>730.85</v>
      </c>
      <c r="D3942" s="170">
        <v>3.3799999999999997E-2</v>
      </c>
      <c r="E3942" s="170">
        <v>3.3799999999999997E-2</v>
      </c>
      <c r="F3942" s="170">
        <v>6.5369999999999999</v>
      </c>
      <c r="G3942" s="170">
        <v>6.5369999999999999</v>
      </c>
      <c r="I3942">
        <v>749.01</v>
      </c>
      <c r="J3942">
        <v>3942</v>
      </c>
    </row>
    <row r="3943" spans="1:10">
      <c r="A3943" s="120">
        <v>42294</v>
      </c>
      <c r="B3943">
        <v>6.35</v>
      </c>
      <c r="C3943">
        <v>795.52</v>
      </c>
      <c r="D3943" s="170">
        <v>0.1234</v>
      </c>
      <c r="E3943" s="170">
        <v>0.1234</v>
      </c>
      <c r="F3943" s="170">
        <v>7.234</v>
      </c>
      <c r="G3943" s="170">
        <v>7.234</v>
      </c>
      <c r="I3943">
        <v>751.88</v>
      </c>
      <c r="J3943">
        <v>3943</v>
      </c>
    </row>
    <row r="3944" spans="1:10">
      <c r="A3944" s="120">
        <v>42295</v>
      </c>
      <c r="B3944">
        <v>6.35</v>
      </c>
      <c r="C3944">
        <v>795.52</v>
      </c>
      <c r="D3944" s="170">
        <v>0.1234</v>
      </c>
      <c r="E3944" s="170">
        <v>0.1234</v>
      </c>
      <c r="F3944" s="170">
        <v>7.1959999999999997</v>
      </c>
      <c r="G3944" s="170">
        <v>7.1959999999999997</v>
      </c>
      <c r="I3944">
        <v>754.75</v>
      </c>
      <c r="J3944">
        <v>3944</v>
      </c>
    </row>
    <row r="3945" spans="1:10">
      <c r="A3945" s="120">
        <v>42296</v>
      </c>
      <c r="B3945">
        <v>6.35</v>
      </c>
      <c r="C3945">
        <v>795.52</v>
      </c>
      <c r="D3945" s="170">
        <v>0.1234</v>
      </c>
      <c r="E3945" s="170">
        <v>0.1234</v>
      </c>
      <c r="F3945" s="170">
        <v>7.1959999999999997</v>
      </c>
      <c r="G3945" s="170">
        <v>7.1959999999999997</v>
      </c>
      <c r="I3945">
        <v>757.61</v>
      </c>
      <c r="J3945">
        <v>3945</v>
      </c>
    </row>
    <row r="3946" spans="1:10">
      <c r="A3946" s="120">
        <v>42297</v>
      </c>
      <c r="B3946">
        <v>6.35</v>
      </c>
      <c r="C3946">
        <v>795.52</v>
      </c>
      <c r="D3946" s="170">
        <v>0.1234</v>
      </c>
      <c r="E3946" s="170">
        <v>0.1234</v>
      </c>
      <c r="F3946" s="170">
        <v>7.1959999999999997</v>
      </c>
      <c r="G3946" s="170">
        <v>7.1959999999999997</v>
      </c>
      <c r="I3946">
        <v>760.48</v>
      </c>
      <c r="J3946">
        <v>3946</v>
      </c>
    </row>
    <row r="3947" spans="1:10">
      <c r="A3947" s="120">
        <v>42298</v>
      </c>
      <c r="B3947">
        <v>6.35</v>
      </c>
      <c r="C3947">
        <v>795.52</v>
      </c>
      <c r="D3947" s="170">
        <v>0.1234</v>
      </c>
      <c r="E3947" s="170">
        <v>0.1234</v>
      </c>
      <c r="F3947" s="170">
        <v>7.0819999999999999</v>
      </c>
      <c r="G3947" s="170">
        <v>7.0819999999999999</v>
      </c>
      <c r="I3947">
        <v>763.35</v>
      </c>
      <c r="J3947">
        <v>3947</v>
      </c>
    </row>
    <row r="3948" spans="1:10">
      <c r="A3948" s="120">
        <v>42299</v>
      </c>
      <c r="B3948">
        <v>6.35</v>
      </c>
      <c r="C3948">
        <v>826.37</v>
      </c>
      <c r="D3948" s="170">
        <v>0.16689999999999999</v>
      </c>
      <c r="E3948" s="170">
        <v>0.16689999999999999</v>
      </c>
      <c r="F3948" s="170">
        <v>7.4059999999999997</v>
      </c>
      <c r="G3948" s="170">
        <v>7.4059999999999997</v>
      </c>
      <c r="I3948">
        <v>767.21</v>
      </c>
      <c r="J3948">
        <v>3948</v>
      </c>
    </row>
    <row r="3949" spans="1:10">
      <c r="A3949" s="120">
        <v>42300</v>
      </c>
      <c r="B3949">
        <v>6.35</v>
      </c>
      <c r="C3949">
        <v>826.37</v>
      </c>
      <c r="D3949" s="170">
        <v>0.16689999999999999</v>
      </c>
      <c r="E3949" s="170">
        <v>0.16689999999999999</v>
      </c>
      <c r="F3949" s="170">
        <v>7.3639999999999999</v>
      </c>
      <c r="G3949" s="170">
        <v>7.3639999999999999</v>
      </c>
      <c r="I3949">
        <v>771.07</v>
      </c>
      <c r="J3949">
        <v>3949</v>
      </c>
    </row>
    <row r="3950" spans="1:10">
      <c r="A3950" s="120">
        <v>42301</v>
      </c>
      <c r="B3950">
        <v>6.35</v>
      </c>
      <c r="C3950">
        <v>826.37</v>
      </c>
      <c r="D3950" s="170">
        <v>0.16689999999999999</v>
      </c>
      <c r="E3950" s="170">
        <v>0.16689999999999999</v>
      </c>
      <c r="F3950" s="170">
        <v>7.3319999999999999</v>
      </c>
      <c r="G3950" s="170">
        <v>7.3319999999999999</v>
      </c>
      <c r="I3950">
        <v>774.93</v>
      </c>
      <c r="J3950">
        <v>3950</v>
      </c>
    </row>
    <row r="3951" spans="1:10">
      <c r="A3951" s="120">
        <v>42302</v>
      </c>
      <c r="B3951">
        <v>6.35</v>
      </c>
      <c r="C3951">
        <v>826.37</v>
      </c>
      <c r="D3951" s="170">
        <v>8.9700000000000002E-2</v>
      </c>
      <c r="E3951" s="170">
        <v>8.9700000000000002E-2</v>
      </c>
      <c r="F3951" s="170">
        <v>7.3150000000000004</v>
      </c>
      <c r="G3951" s="170">
        <v>7.3150000000000004</v>
      </c>
      <c r="I3951">
        <v>778.79</v>
      </c>
      <c r="J3951">
        <v>3951</v>
      </c>
    </row>
    <row r="3952" spans="1:10">
      <c r="A3952" s="120">
        <v>42303</v>
      </c>
      <c r="B3952">
        <v>6.35</v>
      </c>
      <c r="C3952">
        <v>826.37</v>
      </c>
      <c r="D3952" s="170">
        <v>8.9700000000000002E-2</v>
      </c>
      <c r="E3952" s="170">
        <v>8.9700000000000002E-2</v>
      </c>
      <c r="F3952" s="170">
        <v>7.1</v>
      </c>
      <c r="G3952" s="170">
        <v>7.1</v>
      </c>
      <c r="I3952">
        <v>781.04</v>
      </c>
      <c r="J3952">
        <v>3952</v>
      </c>
    </row>
    <row r="3953" spans="1:10">
      <c r="A3953" s="120">
        <v>42304</v>
      </c>
      <c r="B3953">
        <v>6.35</v>
      </c>
      <c r="C3953">
        <v>821.39</v>
      </c>
      <c r="D3953" s="170">
        <v>4.5199999999999997E-2</v>
      </c>
      <c r="E3953" s="170">
        <v>4.5199999999999997E-2</v>
      </c>
      <c r="F3953" s="170">
        <v>7.0419999999999998</v>
      </c>
      <c r="G3953" s="170">
        <v>7.0419999999999998</v>
      </c>
      <c r="I3953">
        <v>783.12</v>
      </c>
      <c r="J3953">
        <v>3953</v>
      </c>
    </row>
    <row r="3954" spans="1:10">
      <c r="A3954" s="120">
        <v>42305</v>
      </c>
      <c r="B3954">
        <v>6.35</v>
      </c>
      <c r="C3954">
        <v>821.39</v>
      </c>
      <c r="D3954" s="170">
        <v>3.4599999999999999E-2</v>
      </c>
      <c r="E3954" s="170">
        <v>3.4599999999999999E-2</v>
      </c>
      <c r="F3954" s="170">
        <v>7.05</v>
      </c>
      <c r="G3954" s="170">
        <v>7.05</v>
      </c>
      <c r="I3954">
        <v>784.32</v>
      </c>
      <c r="J3954">
        <v>3954</v>
      </c>
    </row>
    <row r="3955" spans="1:10">
      <c r="A3955" s="120">
        <v>42306</v>
      </c>
      <c r="B3955">
        <v>6.35</v>
      </c>
      <c r="C3955">
        <v>794.22</v>
      </c>
      <c r="D3955" s="170">
        <v>-1.18E-2</v>
      </c>
      <c r="E3955" s="170">
        <v>-1.18E-2</v>
      </c>
      <c r="F3955" s="170">
        <v>6.8010000000000002</v>
      </c>
      <c r="G3955" s="170">
        <v>6.8010000000000002</v>
      </c>
      <c r="I3955">
        <v>784.39</v>
      </c>
      <c r="J3955">
        <v>3955</v>
      </c>
    </row>
    <row r="3956" spans="1:10">
      <c r="A3956" s="120">
        <v>42307</v>
      </c>
      <c r="B3956">
        <v>6.35</v>
      </c>
      <c r="C3956">
        <v>785.92</v>
      </c>
      <c r="D3956" s="170">
        <v>-2.2100000000000002E-2</v>
      </c>
      <c r="E3956" s="170">
        <v>-2.2100000000000002E-2</v>
      </c>
      <c r="F3956" s="170">
        <v>6.734</v>
      </c>
      <c r="G3956" s="170">
        <v>6.734</v>
      </c>
      <c r="I3956">
        <v>783.87</v>
      </c>
      <c r="J3956">
        <v>3956</v>
      </c>
    </row>
    <row r="3957" spans="1:10">
      <c r="A3957" s="120">
        <v>42308</v>
      </c>
      <c r="B3957">
        <v>6.35</v>
      </c>
      <c r="C3957">
        <v>785.92</v>
      </c>
      <c r="D3957" s="170">
        <v>-4.58E-2</v>
      </c>
      <c r="E3957" s="170">
        <v>-4.58E-2</v>
      </c>
      <c r="F3957" s="170">
        <v>6.726</v>
      </c>
      <c r="G3957" s="170">
        <v>6.726</v>
      </c>
      <c r="H3957" s="170">
        <v>1.5653999999999999</v>
      </c>
      <c r="I3957">
        <v>783.35</v>
      </c>
      <c r="J3957">
        <v>3957</v>
      </c>
    </row>
    <row r="3958" spans="1:10">
      <c r="A3958" s="120">
        <v>42309</v>
      </c>
      <c r="B3958">
        <v>6.35</v>
      </c>
      <c r="C3958">
        <v>785.92</v>
      </c>
      <c r="D3958" s="170">
        <v>-4.58E-2</v>
      </c>
      <c r="E3958" s="170">
        <v>-4.58E-2</v>
      </c>
      <c r="F3958" s="170">
        <v>6.7119999999999997</v>
      </c>
      <c r="G3958" s="170">
        <v>6.7119999999999997</v>
      </c>
      <c r="I3958">
        <v>782.19</v>
      </c>
      <c r="J3958">
        <v>3958</v>
      </c>
    </row>
    <row r="3959" spans="1:10">
      <c r="A3959" s="120">
        <v>42310</v>
      </c>
      <c r="B3959">
        <v>6.35</v>
      </c>
      <c r="C3959">
        <v>785.92</v>
      </c>
      <c r="D3959" s="170">
        <v>-5.3999999999999999E-2</v>
      </c>
      <c r="E3959" s="170">
        <v>-5.3999999999999999E-2</v>
      </c>
      <c r="F3959" s="170">
        <v>6.7119999999999997</v>
      </c>
      <c r="G3959" s="170">
        <v>6.7119999999999997</v>
      </c>
      <c r="I3959">
        <v>781.03</v>
      </c>
      <c r="J3959">
        <v>3959</v>
      </c>
    </row>
    <row r="3960" spans="1:10">
      <c r="A3960" s="120">
        <v>42311</v>
      </c>
      <c r="B3960">
        <v>6.35</v>
      </c>
      <c r="C3960">
        <v>794.29</v>
      </c>
      <c r="D3960" s="170">
        <v>-4.3900000000000002E-2</v>
      </c>
      <c r="E3960" s="170">
        <v>-4.3900000000000002E-2</v>
      </c>
      <c r="F3960" s="170">
        <v>6.7939999999999996</v>
      </c>
      <c r="G3960" s="170">
        <v>6.7939999999999996</v>
      </c>
      <c r="I3960">
        <v>779.91</v>
      </c>
      <c r="J3960">
        <v>3960</v>
      </c>
    </row>
    <row r="3961" spans="1:10">
      <c r="A3961" s="120">
        <v>42312</v>
      </c>
      <c r="B3961">
        <v>6.35</v>
      </c>
      <c r="C3961">
        <v>805.8</v>
      </c>
      <c r="D3961" s="170">
        <v>-2.8999999999999998E-3</v>
      </c>
      <c r="E3961" s="170">
        <v>-2.8999999999999998E-3</v>
      </c>
      <c r="F3961" s="170">
        <v>6.9020000000000001</v>
      </c>
      <c r="G3961" s="170">
        <v>6.9020000000000001</v>
      </c>
      <c r="I3961">
        <v>779.16</v>
      </c>
      <c r="J3961">
        <v>3961</v>
      </c>
    </row>
    <row r="3962" spans="1:10">
      <c r="A3962" s="120">
        <v>42313</v>
      </c>
      <c r="B3962">
        <v>6.35</v>
      </c>
      <c r="C3962">
        <v>814.71</v>
      </c>
      <c r="D3962" s="170">
        <v>3.3599999999999998E-2</v>
      </c>
      <c r="E3962" s="170">
        <v>3.3599999999999998E-2</v>
      </c>
      <c r="F3962" s="170">
        <v>7.0090000000000003</v>
      </c>
      <c r="G3962" s="170">
        <v>7.0090000000000003</v>
      </c>
      <c r="I3962">
        <v>779.43</v>
      </c>
      <c r="J3962">
        <v>3962</v>
      </c>
    </row>
    <row r="3963" spans="1:10">
      <c r="A3963" s="120">
        <v>42314</v>
      </c>
      <c r="B3963">
        <v>6.35</v>
      </c>
      <c r="C3963">
        <v>826.87</v>
      </c>
      <c r="D3963" s="170">
        <v>8.3299999999999999E-2</v>
      </c>
      <c r="E3963" s="170">
        <v>8.3299999999999999E-2</v>
      </c>
      <c r="F3963" s="170">
        <v>7.1230000000000002</v>
      </c>
      <c r="G3963" s="170">
        <v>7.1230000000000002</v>
      </c>
      <c r="I3963">
        <v>780.73</v>
      </c>
      <c r="J3963">
        <v>3963</v>
      </c>
    </row>
    <row r="3964" spans="1:10">
      <c r="A3964" s="120">
        <v>42315</v>
      </c>
      <c r="B3964">
        <v>6.35</v>
      </c>
      <c r="C3964">
        <v>826.87</v>
      </c>
      <c r="D3964" s="170">
        <v>8.3299999999999999E-2</v>
      </c>
      <c r="E3964" s="170">
        <v>8.3299999999999999E-2</v>
      </c>
      <c r="F3964" s="170">
        <v>7.09</v>
      </c>
      <c r="G3964" s="170">
        <v>7.09</v>
      </c>
      <c r="I3964">
        <v>782.83</v>
      </c>
      <c r="J3964">
        <v>3964</v>
      </c>
    </row>
    <row r="3965" spans="1:10">
      <c r="A3965" s="120">
        <v>42316</v>
      </c>
      <c r="B3965">
        <v>6.35</v>
      </c>
      <c r="C3965">
        <v>826.87</v>
      </c>
      <c r="D3965" s="170">
        <v>0.15409999999999999</v>
      </c>
      <c r="E3965" s="170">
        <v>0.15409999999999999</v>
      </c>
      <c r="F3965" s="170">
        <v>7.0679999999999996</v>
      </c>
      <c r="G3965" s="170">
        <v>7.0679999999999996</v>
      </c>
      <c r="I3965">
        <v>784.93</v>
      </c>
      <c r="J3965">
        <v>3965</v>
      </c>
    </row>
    <row r="3966" spans="1:10">
      <c r="A3966" s="120">
        <v>42317</v>
      </c>
      <c r="B3966">
        <v>6.35</v>
      </c>
      <c r="C3966">
        <v>845.45</v>
      </c>
      <c r="D3966" s="170">
        <v>0.18010000000000001</v>
      </c>
      <c r="E3966" s="170">
        <v>0.18010000000000001</v>
      </c>
      <c r="F3966" s="170">
        <v>7.2489999999999997</v>
      </c>
      <c r="G3966" s="170">
        <v>7.2489999999999997</v>
      </c>
      <c r="I3966">
        <v>789.14</v>
      </c>
      <c r="J3966">
        <v>3966</v>
      </c>
    </row>
    <row r="3967" spans="1:10">
      <c r="A3967" s="120">
        <v>42318</v>
      </c>
      <c r="B3967">
        <v>6.35</v>
      </c>
      <c r="C3967">
        <v>845.45</v>
      </c>
      <c r="D3967" s="170">
        <v>0.18010000000000001</v>
      </c>
      <c r="E3967" s="170">
        <v>0.18010000000000001</v>
      </c>
      <c r="F3967" s="170">
        <v>7.2489999999999997</v>
      </c>
      <c r="G3967" s="170">
        <v>7.2489999999999997</v>
      </c>
      <c r="I3967">
        <v>793.35</v>
      </c>
      <c r="J3967">
        <v>3967</v>
      </c>
    </row>
    <row r="3968" spans="1:10">
      <c r="A3968" s="120">
        <v>42319</v>
      </c>
      <c r="B3968">
        <v>6.35</v>
      </c>
      <c r="C3968">
        <v>848.48</v>
      </c>
      <c r="D3968" s="170">
        <v>0.18429999999999999</v>
      </c>
      <c r="E3968" s="170">
        <v>0.18429999999999999</v>
      </c>
      <c r="F3968" s="170">
        <v>7.2229999999999999</v>
      </c>
      <c r="G3968" s="170">
        <v>7.2229999999999999</v>
      </c>
      <c r="I3968">
        <v>797.66</v>
      </c>
      <c r="J3968">
        <v>3968</v>
      </c>
    </row>
    <row r="3969" spans="1:10">
      <c r="A3969" s="120">
        <v>42320</v>
      </c>
      <c r="B3969">
        <v>6.35</v>
      </c>
      <c r="C3969">
        <v>848.48</v>
      </c>
      <c r="D3969" s="170">
        <v>0.18429999999999999</v>
      </c>
      <c r="E3969" s="170">
        <v>0.18429999999999999</v>
      </c>
      <c r="F3969" s="170">
        <v>7.1950000000000003</v>
      </c>
      <c r="G3969" s="170">
        <v>7.1950000000000003</v>
      </c>
      <c r="I3969">
        <v>801.97</v>
      </c>
      <c r="J3969">
        <v>3969</v>
      </c>
    </row>
    <row r="3970" spans="1:10">
      <c r="A3970" s="120">
        <v>42321</v>
      </c>
      <c r="B3970">
        <v>6.35</v>
      </c>
      <c r="C3970">
        <v>857.58</v>
      </c>
      <c r="D3970" s="170">
        <v>0.18709999999999999</v>
      </c>
      <c r="E3970" s="170">
        <v>0.18709999999999999</v>
      </c>
      <c r="F3970" s="170">
        <v>6.5449999999999999</v>
      </c>
      <c r="G3970" s="170">
        <v>6.5449999999999999</v>
      </c>
      <c r="I3970">
        <v>806.57</v>
      </c>
      <c r="J3970">
        <v>3970</v>
      </c>
    </row>
    <row r="3971" spans="1:10">
      <c r="A3971" s="120">
        <v>42322</v>
      </c>
      <c r="B3971">
        <v>6.35</v>
      </c>
      <c r="C3971">
        <v>857.58</v>
      </c>
      <c r="D3971" s="170">
        <v>0.18709999999999999</v>
      </c>
      <c r="E3971" s="170">
        <v>0.18709999999999999</v>
      </c>
      <c r="F3971" s="170">
        <v>6.4530000000000003</v>
      </c>
      <c r="G3971" s="170">
        <v>6.4530000000000003</v>
      </c>
      <c r="I3971">
        <v>810.98</v>
      </c>
      <c r="J3971">
        <v>3971</v>
      </c>
    </row>
    <row r="3972" spans="1:10">
      <c r="A3972" s="120">
        <v>42323</v>
      </c>
      <c r="B3972">
        <v>6.35</v>
      </c>
      <c r="C3972">
        <v>857.58</v>
      </c>
      <c r="D3972" s="170">
        <v>0.1709</v>
      </c>
      <c r="E3972" s="170">
        <v>0.1709</v>
      </c>
      <c r="F3972" s="170">
        <v>6.42</v>
      </c>
      <c r="G3972" s="170">
        <v>6.42</v>
      </c>
      <c r="I3972">
        <v>815.39</v>
      </c>
      <c r="J3972">
        <v>3972</v>
      </c>
    </row>
    <row r="3973" spans="1:10">
      <c r="A3973" s="120">
        <v>42324</v>
      </c>
      <c r="B3973">
        <v>6.35</v>
      </c>
      <c r="C3973">
        <v>857.58</v>
      </c>
      <c r="D3973" s="170">
        <v>7.5700000000000003E-2</v>
      </c>
      <c r="E3973" s="170">
        <v>7.5700000000000003E-2</v>
      </c>
      <c r="F3973" s="170">
        <v>6.42</v>
      </c>
      <c r="G3973" s="170">
        <v>6.42</v>
      </c>
      <c r="I3973">
        <v>819.47</v>
      </c>
      <c r="J3973">
        <v>3973</v>
      </c>
    </row>
    <row r="3974" spans="1:10">
      <c r="A3974" s="120">
        <v>42325</v>
      </c>
      <c r="B3974">
        <v>6.35</v>
      </c>
      <c r="C3974">
        <v>857.58</v>
      </c>
      <c r="D3974" s="170">
        <v>7.4300000000000005E-2</v>
      </c>
      <c r="E3974" s="170">
        <v>7.4300000000000005E-2</v>
      </c>
      <c r="F3974" s="170">
        <v>6.0780000000000003</v>
      </c>
      <c r="G3974" s="170">
        <v>6.0780000000000003</v>
      </c>
      <c r="I3974">
        <v>821.48</v>
      </c>
      <c r="J3974">
        <v>3974</v>
      </c>
    </row>
    <row r="3975" spans="1:10">
      <c r="A3975" s="120">
        <v>42326</v>
      </c>
      <c r="B3975">
        <v>6.35</v>
      </c>
      <c r="C3975">
        <v>857.58</v>
      </c>
      <c r="D3975" s="170">
        <v>7.4300000000000005E-2</v>
      </c>
      <c r="E3975" s="170">
        <v>7.4300000000000005E-2</v>
      </c>
      <c r="F3975" s="170">
        <v>6.0810000000000004</v>
      </c>
      <c r="G3975" s="170">
        <v>6.0810000000000004</v>
      </c>
      <c r="I3975">
        <v>823.48</v>
      </c>
      <c r="J3975">
        <v>3975</v>
      </c>
    </row>
    <row r="3976" spans="1:10">
      <c r="A3976" s="120">
        <v>42327</v>
      </c>
      <c r="B3976">
        <v>6.35</v>
      </c>
      <c r="C3976">
        <v>873.85</v>
      </c>
      <c r="D3976" s="170">
        <v>9.4700000000000006E-2</v>
      </c>
      <c r="E3976" s="170">
        <v>9.4700000000000006E-2</v>
      </c>
      <c r="F3976" s="170">
        <v>6.0789999999999997</v>
      </c>
      <c r="G3976" s="170">
        <v>6.0789999999999997</v>
      </c>
      <c r="I3976">
        <v>826.01</v>
      </c>
      <c r="J3976">
        <v>3976</v>
      </c>
    </row>
    <row r="3977" spans="1:10">
      <c r="A3977" s="120">
        <v>42328</v>
      </c>
      <c r="B3977">
        <v>6.35</v>
      </c>
      <c r="C3977">
        <v>876.92</v>
      </c>
      <c r="D3977" s="170">
        <v>9.8599999999999993E-2</v>
      </c>
      <c r="E3977" s="170">
        <v>9.8599999999999993E-2</v>
      </c>
      <c r="F3977" s="170">
        <v>6.1059999999999999</v>
      </c>
      <c r="G3977" s="170">
        <v>6.1059999999999999</v>
      </c>
      <c r="I3977">
        <v>828.63</v>
      </c>
      <c r="J3977">
        <v>3977</v>
      </c>
    </row>
    <row r="3978" spans="1:10">
      <c r="A3978" s="120">
        <v>42329</v>
      </c>
      <c r="B3978">
        <v>6.35</v>
      </c>
      <c r="C3978">
        <v>876.92</v>
      </c>
      <c r="D3978" s="170">
        <v>5.7500000000000002E-2</v>
      </c>
      <c r="E3978" s="170">
        <v>5.7500000000000002E-2</v>
      </c>
      <c r="F3978" s="170">
        <v>6.1059999999999999</v>
      </c>
      <c r="G3978" s="170">
        <v>6.1059999999999999</v>
      </c>
      <c r="I3978">
        <v>831.26</v>
      </c>
      <c r="J3978">
        <v>3978</v>
      </c>
    </row>
    <row r="3979" spans="1:10">
      <c r="A3979" s="120">
        <v>42330</v>
      </c>
      <c r="B3979">
        <v>6.35</v>
      </c>
      <c r="C3979">
        <v>876.92</v>
      </c>
      <c r="D3979" s="170">
        <v>5.7500000000000002E-2</v>
      </c>
      <c r="E3979" s="170">
        <v>5.7500000000000002E-2</v>
      </c>
      <c r="F3979" s="170">
        <v>6.14</v>
      </c>
      <c r="G3979" s="170">
        <v>6.14</v>
      </c>
      <c r="I3979">
        <v>832.89</v>
      </c>
      <c r="J3979">
        <v>3979</v>
      </c>
    </row>
    <row r="3980" spans="1:10">
      <c r="A3980" s="120">
        <v>42331</v>
      </c>
      <c r="B3980">
        <v>6.35</v>
      </c>
      <c r="C3980">
        <v>873.85</v>
      </c>
      <c r="D3980" s="170">
        <v>5.3800000000000001E-2</v>
      </c>
      <c r="E3980" s="170">
        <v>5.3800000000000001E-2</v>
      </c>
      <c r="F3980" s="170">
        <v>6.1310000000000002</v>
      </c>
      <c r="G3980" s="170">
        <v>6.1310000000000002</v>
      </c>
      <c r="I3980">
        <v>834.42</v>
      </c>
      <c r="J3980">
        <v>3980</v>
      </c>
    </row>
    <row r="3981" spans="1:10">
      <c r="A3981" s="120">
        <v>42332</v>
      </c>
      <c r="B3981">
        <v>6.35</v>
      </c>
      <c r="C3981">
        <v>887.5</v>
      </c>
      <c r="D3981" s="170">
        <v>7.0300000000000001E-2</v>
      </c>
      <c r="E3981" s="170">
        <v>7.0300000000000001E-2</v>
      </c>
      <c r="F3981" s="170">
        <v>6.1719999999999997</v>
      </c>
      <c r="G3981" s="170">
        <v>6.1719999999999997</v>
      </c>
      <c r="I3981">
        <v>836.39</v>
      </c>
      <c r="J3981">
        <v>3981</v>
      </c>
    </row>
    <row r="3982" spans="1:10">
      <c r="A3982" s="120">
        <v>42333</v>
      </c>
      <c r="B3982">
        <v>6.35</v>
      </c>
      <c r="C3982">
        <v>887.5</v>
      </c>
      <c r="D3982" s="170">
        <v>7.0300000000000001E-2</v>
      </c>
      <c r="E3982" s="170">
        <v>7.0300000000000001E-2</v>
      </c>
      <c r="F3982" s="170">
        <v>5.9690000000000003</v>
      </c>
      <c r="G3982" s="170">
        <v>5.9690000000000003</v>
      </c>
      <c r="I3982">
        <v>838.36</v>
      </c>
      <c r="J3982">
        <v>3982</v>
      </c>
    </row>
    <row r="3983" spans="1:10">
      <c r="A3983" s="120">
        <v>42334</v>
      </c>
      <c r="B3983">
        <v>6.35</v>
      </c>
      <c r="C3983">
        <v>890.62</v>
      </c>
      <c r="D3983" s="170">
        <v>8.0600000000000005E-2</v>
      </c>
      <c r="E3983" s="170">
        <v>8.0600000000000005E-2</v>
      </c>
      <c r="F3983" s="170">
        <v>5.6879999999999997</v>
      </c>
      <c r="G3983" s="170">
        <v>5.6879999999999997</v>
      </c>
      <c r="I3983">
        <v>840.44</v>
      </c>
      <c r="J3983">
        <v>3983</v>
      </c>
    </row>
    <row r="3984" spans="1:10">
      <c r="A3984" s="120">
        <v>42335</v>
      </c>
      <c r="B3984">
        <v>6.35</v>
      </c>
      <c r="C3984">
        <v>890.62</v>
      </c>
      <c r="D3984" s="170">
        <v>8.0600000000000005E-2</v>
      </c>
      <c r="E3984" s="170">
        <v>8.0600000000000005E-2</v>
      </c>
      <c r="F3984" s="170">
        <v>5.6849999999999996</v>
      </c>
      <c r="G3984" s="170">
        <v>5.6849999999999996</v>
      </c>
      <c r="I3984">
        <v>842.67</v>
      </c>
      <c r="J3984">
        <v>3984</v>
      </c>
    </row>
    <row r="3985" spans="1:10">
      <c r="A3985" s="120">
        <v>42336</v>
      </c>
      <c r="B3985">
        <v>6.35</v>
      </c>
      <c r="C3985">
        <v>890.62</v>
      </c>
      <c r="D3985" s="170">
        <v>0.11749999999999999</v>
      </c>
      <c r="E3985" s="170">
        <v>0.11749999999999999</v>
      </c>
      <c r="F3985" s="170">
        <v>4.883</v>
      </c>
      <c r="G3985" s="170">
        <v>4.883</v>
      </c>
      <c r="I3985">
        <v>844.9</v>
      </c>
      <c r="J3985">
        <v>3985</v>
      </c>
    </row>
    <row r="3986" spans="1:10">
      <c r="A3986" s="120">
        <v>42337</v>
      </c>
      <c r="B3986">
        <v>6.35</v>
      </c>
      <c r="C3986">
        <v>890.62</v>
      </c>
      <c r="D3986" s="170">
        <v>0.1293</v>
      </c>
      <c r="E3986" s="170">
        <v>0.1293</v>
      </c>
      <c r="F3986" s="170">
        <v>4.8460000000000001</v>
      </c>
      <c r="G3986" s="170">
        <v>4.8460000000000001</v>
      </c>
      <c r="I3986">
        <v>848.01</v>
      </c>
      <c r="J3986">
        <v>3986</v>
      </c>
    </row>
    <row r="3987" spans="1:10">
      <c r="A3987" s="120">
        <v>42338</v>
      </c>
      <c r="B3987">
        <v>6.35</v>
      </c>
      <c r="C3987">
        <v>893.75</v>
      </c>
      <c r="D3987" s="170">
        <v>0.1333</v>
      </c>
      <c r="E3987" s="170">
        <v>0.1333</v>
      </c>
      <c r="F3987" s="170">
        <v>4.8659999999999997</v>
      </c>
      <c r="G3987" s="170">
        <v>4.8659999999999997</v>
      </c>
      <c r="H3987" s="170">
        <v>1.7198</v>
      </c>
      <c r="I3987">
        <v>851.49</v>
      </c>
      <c r="J3987">
        <v>3987</v>
      </c>
    </row>
    <row r="3988" spans="1:10">
      <c r="A3988" s="120">
        <v>42339</v>
      </c>
      <c r="B3988">
        <v>6.35</v>
      </c>
      <c r="C3988">
        <v>911.11</v>
      </c>
      <c r="D3988" s="170">
        <v>0.15529999999999999</v>
      </c>
      <c r="E3988" s="170">
        <v>0.15529999999999999</v>
      </c>
      <c r="F3988" s="170">
        <v>4.9169999999999998</v>
      </c>
      <c r="G3988" s="170">
        <v>4.9169999999999998</v>
      </c>
      <c r="I3988">
        <v>855.53</v>
      </c>
      <c r="J3988">
        <v>3988</v>
      </c>
    </row>
    <row r="3989" spans="1:10">
      <c r="A3989" s="120">
        <v>42340</v>
      </c>
      <c r="B3989">
        <v>6.35</v>
      </c>
      <c r="C3989">
        <v>920.63</v>
      </c>
      <c r="D3989" s="170">
        <v>0.16739999999999999</v>
      </c>
      <c r="E3989" s="170">
        <v>0.16739999999999999</v>
      </c>
      <c r="F3989" s="170">
        <v>4.8540000000000001</v>
      </c>
      <c r="G3989" s="170">
        <v>4.8540000000000001</v>
      </c>
      <c r="I3989">
        <v>859.87</v>
      </c>
      <c r="J3989">
        <v>3989</v>
      </c>
    </row>
    <row r="3990" spans="1:10">
      <c r="A3990" s="120">
        <v>42341</v>
      </c>
      <c r="B3990">
        <v>6.35</v>
      </c>
      <c r="C3990">
        <v>920.63</v>
      </c>
      <c r="D3990" s="170">
        <v>0.15509999999999999</v>
      </c>
      <c r="E3990" s="170">
        <v>0.15509999999999999</v>
      </c>
      <c r="F3990" s="170">
        <v>4.8380000000000001</v>
      </c>
      <c r="G3990" s="170">
        <v>4.8380000000000001</v>
      </c>
      <c r="I3990">
        <v>864.22</v>
      </c>
      <c r="J3990">
        <v>3990</v>
      </c>
    </row>
    <row r="3991" spans="1:10">
      <c r="A3991" s="120">
        <v>42342</v>
      </c>
      <c r="B3991">
        <v>6.35</v>
      </c>
      <c r="C3991">
        <v>920.63</v>
      </c>
      <c r="D3991" s="170">
        <v>0.1386</v>
      </c>
      <c r="E3991" s="170">
        <v>0.1386</v>
      </c>
      <c r="F3991" s="170">
        <v>4.8380000000000001</v>
      </c>
      <c r="G3991" s="170">
        <v>4.8380000000000001</v>
      </c>
      <c r="I3991">
        <v>868.3</v>
      </c>
      <c r="J3991">
        <v>3991</v>
      </c>
    </row>
    <row r="3992" spans="1:10">
      <c r="A3992" s="120">
        <v>42343</v>
      </c>
      <c r="B3992">
        <v>6.35</v>
      </c>
      <c r="C3992">
        <v>920.63</v>
      </c>
      <c r="D3992" s="170">
        <v>0.12609999999999999</v>
      </c>
      <c r="E3992" s="170">
        <v>0.12609999999999999</v>
      </c>
      <c r="F3992" s="170">
        <v>4.4800000000000004</v>
      </c>
      <c r="G3992" s="170">
        <v>4.4800000000000004</v>
      </c>
      <c r="I3992">
        <v>872</v>
      </c>
      <c r="J3992">
        <v>3992</v>
      </c>
    </row>
    <row r="3993" spans="1:10">
      <c r="A3993" s="120">
        <v>42344</v>
      </c>
      <c r="B3993">
        <v>6.35</v>
      </c>
      <c r="C3993">
        <v>920.63</v>
      </c>
      <c r="D3993" s="170">
        <v>0.1096</v>
      </c>
      <c r="E3993" s="170">
        <v>0.1096</v>
      </c>
      <c r="F3993" s="170">
        <v>4.3479999999999999</v>
      </c>
      <c r="G3993" s="170">
        <v>4.3479999999999999</v>
      </c>
      <c r="I3993">
        <v>875.42</v>
      </c>
      <c r="J3993">
        <v>3993</v>
      </c>
    </row>
    <row r="3994" spans="1:10">
      <c r="A3994" s="120">
        <v>42345</v>
      </c>
      <c r="B3994">
        <v>6.35</v>
      </c>
      <c r="C3994">
        <v>920.63</v>
      </c>
      <c r="D3994" s="170">
        <v>0.1096</v>
      </c>
      <c r="E3994" s="170">
        <v>0.1096</v>
      </c>
      <c r="F3994" s="170">
        <v>4.3479999999999999</v>
      </c>
      <c r="G3994" s="170">
        <v>4.3479999999999999</v>
      </c>
      <c r="I3994">
        <v>878.44</v>
      </c>
      <c r="J3994">
        <v>3994</v>
      </c>
    </row>
    <row r="3995" spans="1:10">
      <c r="A3995" s="120">
        <v>42346</v>
      </c>
      <c r="B3995">
        <v>6.35</v>
      </c>
      <c r="C3995">
        <v>909.38</v>
      </c>
      <c r="D3995" s="170">
        <v>9.6000000000000002E-2</v>
      </c>
      <c r="E3995" s="170">
        <v>9.6000000000000002E-2</v>
      </c>
      <c r="F3995" s="170">
        <v>4.2549999999999999</v>
      </c>
      <c r="G3995" s="170">
        <v>4.2549999999999999</v>
      </c>
      <c r="I3995">
        <v>881.1</v>
      </c>
      <c r="J3995">
        <v>3995</v>
      </c>
    </row>
    <row r="3996" spans="1:10">
      <c r="A3996" s="120">
        <v>42347</v>
      </c>
      <c r="B3996">
        <v>6.35</v>
      </c>
      <c r="C3996">
        <v>909.38</v>
      </c>
      <c r="D3996" s="170">
        <v>7.1900000000000006E-2</v>
      </c>
      <c r="E3996" s="170">
        <v>7.1900000000000006E-2</v>
      </c>
      <c r="F3996" s="170">
        <v>4.2430000000000003</v>
      </c>
      <c r="G3996" s="170">
        <v>4.2430000000000003</v>
      </c>
      <c r="I3996">
        <v>883.76</v>
      </c>
      <c r="J3996">
        <v>3996</v>
      </c>
    </row>
    <row r="3997" spans="1:10">
      <c r="A3997" s="120">
        <v>42348</v>
      </c>
      <c r="B3997">
        <v>6.35</v>
      </c>
      <c r="C3997">
        <v>909.38</v>
      </c>
      <c r="D3997" s="170">
        <v>7.1900000000000006E-2</v>
      </c>
      <c r="E3997" s="170">
        <v>7.1900000000000006E-2</v>
      </c>
      <c r="F3997" s="170">
        <v>4.1349999999999998</v>
      </c>
      <c r="G3997" s="170">
        <v>4.1349999999999998</v>
      </c>
      <c r="I3997">
        <v>885.83</v>
      </c>
      <c r="J3997">
        <v>3997</v>
      </c>
    </row>
    <row r="3998" spans="1:10">
      <c r="A3998" s="120">
        <v>42349</v>
      </c>
      <c r="B3998">
        <v>6.35</v>
      </c>
      <c r="C3998">
        <v>857.14</v>
      </c>
      <c r="D3998" s="170">
        <v>6.7999999999999996E-3</v>
      </c>
      <c r="E3998" s="170">
        <v>6.7999999999999996E-3</v>
      </c>
      <c r="F3998" s="170">
        <v>3.7730000000000001</v>
      </c>
      <c r="G3998" s="170">
        <v>3.7730000000000001</v>
      </c>
      <c r="I3998">
        <v>886.2</v>
      </c>
      <c r="J3998">
        <v>3998</v>
      </c>
    </row>
    <row r="3999" spans="1:10">
      <c r="A3999" s="120">
        <v>42350</v>
      </c>
      <c r="B3999">
        <v>6.35</v>
      </c>
      <c r="C3999">
        <v>857.14</v>
      </c>
      <c r="D3999" s="170">
        <v>6.7999999999999996E-3</v>
      </c>
      <c r="E3999" s="170">
        <v>6.7999999999999996E-3</v>
      </c>
      <c r="F3999" s="170">
        <v>3.798</v>
      </c>
      <c r="G3999" s="170">
        <v>3.798</v>
      </c>
      <c r="I3999">
        <v>886.48</v>
      </c>
      <c r="J3999">
        <v>3999</v>
      </c>
    </row>
    <row r="4000" spans="1:10">
      <c r="A4000" s="120">
        <v>42351</v>
      </c>
      <c r="B4000">
        <v>6.35</v>
      </c>
      <c r="C4000">
        <v>857.14</v>
      </c>
      <c r="D4000" s="170">
        <v>-3.8999999999999998E-3</v>
      </c>
      <c r="E4000" s="170">
        <v>-3.8999999999999998E-3</v>
      </c>
      <c r="F4000" s="170">
        <v>3.798</v>
      </c>
      <c r="G4000" s="170">
        <v>3.798</v>
      </c>
      <c r="I4000">
        <v>886.76</v>
      </c>
      <c r="J4000">
        <v>4000</v>
      </c>
    </row>
    <row r="4001" spans="1:10">
      <c r="A4001" s="120">
        <v>42352</v>
      </c>
      <c r="B4001">
        <v>6.35</v>
      </c>
      <c r="C4001">
        <v>860</v>
      </c>
      <c r="D4001" s="170">
        <v>-5.9999999999999995E-4</v>
      </c>
      <c r="E4001" s="170">
        <v>-5.9999999999999995E-4</v>
      </c>
      <c r="F4001" s="170">
        <v>3.8140000000000001</v>
      </c>
      <c r="G4001" s="170">
        <v>3.8140000000000001</v>
      </c>
      <c r="I4001">
        <v>886.84</v>
      </c>
      <c r="J4001">
        <v>4001</v>
      </c>
    </row>
    <row r="4002" spans="1:10">
      <c r="A4002" s="120">
        <v>42353</v>
      </c>
      <c r="B4002">
        <v>6.35</v>
      </c>
      <c r="C4002">
        <v>878.26</v>
      </c>
      <c r="D4002" s="170">
        <v>2.06E-2</v>
      </c>
      <c r="E4002" s="170">
        <v>2.06E-2</v>
      </c>
      <c r="F4002" s="170">
        <v>3.9279999999999999</v>
      </c>
      <c r="G4002" s="170">
        <v>3.9279999999999999</v>
      </c>
      <c r="I4002">
        <v>887.51</v>
      </c>
      <c r="J4002">
        <v>4002</v>
      </c>
    </row>
    <row r="4003" spans="1:10">
      <c r="A4003" s="120">
        <v>42354</v>
      </c>
      <c r="B4003">
        <v>6.35</v>
      </c>
      <c r="C4003">
        <v>878.26</v>
      </c>
      <c r="D4003" s="170">
        <v>2.06E-2</v>
      </c>
      <c r="E4003" s="170">
        <v>2.06E-2</v>
      </c>
      <c r="F4003" s="170">
        <v>3.8610000000000002</v>
      </c>
      <c r="G4003" s="170">
        <v>3.8610000000000002</v>
      </c>
      <c r="I4003">
        <v>888.17</v>
      </c>
      <c r="J4003">
        <v>4003</v>
      </c>
    </row>
    <row r="4004" spans="1:10">
      <c r="A4004" s="120">
        <v>42355</v>
      </c>
      <c r="B4004">
        <v>6.35</v>
      </c>
      <c r="C4004">
        <v>865.71</v>
      </c>
      <c r="D4004" s="170">
        <v>1.11E-2</v>
      </c>
      <c r="E4004" s="170">
        <v>1.11E-2</v>
      </c>
      <c r="F4004" s="170">
        <v>3.778</v>
      </c>
      <c r="G4004" s="170">
        <v>3.778</v>
      </c>
      <c r="I4004">
        <v>888.44</v>
      </c>
      <c r="J4004">
        <v>4004</v>
      </c>
    </row>
    <row r="4005" spans="1:10">
      <c r="A4005" s="120">
        <v>42356</v>
      </c>
      <c r="B4005">
        <v>6.35</v>
      </c>
      <c r="C4005">
        <v>865.71</v>
      </c>
      <c r="D4005" s="170">
        <v>1.11E-2</v>
      </c>
      <c r="E4005" s="170">
        <v>1.11E-2</v>
      </c>
      <c r="F4005" s="170">
        <v>3.887</v>
      </c>
      <c r="G4005" s="170">
        <v>3.887</v>
      </c>
      <c r="I4005">
        <v>888.7</v>
      </c>
      <c r="J4005">
        <v>4005</v>
      </c>
    </row>
    <row r="4006" spans="1:10">
      <c r="A4006" s="120">
        <v>42357</v>
      </c>
      <c r="B4006">
        <v>6.35</v>
      </c>
      <c r="C4006">
        <v>865.71</v>
      </c>
      <c r="D4006" s="170">
        <v>-7.7000000000000002E-3</v>
      </c>
      <c r="E4006" s="170">
        <v>-7.7000000000000002E-3</v>
      </c>
      <c r="F4006" s="170">
        <v>3.9180000000000001</v>
      </c>
      <c r="G4006" s="170">
        <v>3.9180000000000001</v>
      </c>
      <c r="I4006">
        <v>888.96</v>
      </c>
      <c r="J4006">
        <v>4006</v>
      </c>
    </row>
    <row r="4007" spans="1:10">
      <c r="A4007" s="120">
        <v>42358</v>
      </c>
      <c r="B4007">
        <v>6.35</v>
      </c>
      <c r="C4007">
        <v>865.71</v>
      </c>
      <c r="D4007" s="170">
        <v>-1.12E-2</v>
      </c>
      <c r="E4007" s="170">
        <v>-1.12E-2</v>
      </c>
      <c r="F4007" s="170">
        <v>3.9449999999999998</v>
      </c>
      <c r="G4007" s="170">
        <v>3.9449999999999998</v>
      </c>
      <c r="I4007">
        <v>888.7</v>
      </c>
      <c r="J4007">
        <v>4007</v>
      </c>
    </row>
    <row r="4008" spans="1:10">
      <c r="A4008" s="120">
        <v>42359</v>
      </c>
      <c r="B4008">
        <v>6.35</v>
      </c>
      <c r="C4008">
        <v>841.67</v>
      </c>
      <c r="D4008" s="170">
        <v>-3.8600000000000002E-2</v>
      </c>
      <c r="E4008" s="170">
        <v>-3.8600000000000002E-2</v>
      </c>
      <c r="F4008" s="170">
        <v>3.8079999999999998</v>
      </c>
      <c r="G4008" s="170">
        <v>3.8079999999999998</v>
      </c>
      <c r="I4008">
        <v>887.56</v>
      </c>
      <c r="J4008">
        <v>4008</v>
      </c>
    </row>
    <row r="4009" spans="1:10">
      <c r="A4009" s="120">
        <v>42360</v>
      </c>
      <c r="B4009">
        <v>6.35</v>
      </c>
      <c r="C4009">
        <v>841.67</v>
      </c>
      <c r="D4009" s="170">
        <v>-3.8600000000000002E-2</v>
      </c>
      <c r="E4009" s="170">
        <v>-3.8600000000000002E-2</v>
      </c>
      <c r="F4009" s="170">
        <v>3.8290000000000002</v>
      </c>
      <c r="G4009" s="170">
        <v>3.8290000000000002</v>
      </c>
      <c r="I4009">
        <v>886.42</v>
      </c>
      <c r="J4009">
        <v>4009</v>
      </c>
    </row>
    <row r="4010" spans="1:10">
      <c r="A4010" s="120">
        <v>42361</v>
      </c>
      <c r="B4010">
        <v>6.35</v>
      </c>
      <c r="C4010">
        <v>841.67</v>
      </c>
      <c r="D4010" s="170">
        <v>-3.5200000000000002E-2</v>
      </c>
      <c r="E4010" s="170">
        <v>-3.5200000000000002E-2</v>
      </c>
      <c r="F4010" s="170">
        <v>3.9430000000000001</v>
      </c>
      <c r="G4010" s="170">
        <v>3.9430000000000001</v>
      </c>
      <c r="I4010">
        <v>885.29</v>
      </c>
      <c r="J4010">
        <v>4010</v>
      </c>
    </row>
    <row r="4011" spans="1:10">
      <c r="A4011" s="120">
        <v>42362</v>
      </c>
      <c r="B4011">
        <v>6.35</v>
      </c>
      <c r="C4011">
        <v>841.67</v>
      </c>
      <c r="D4011" s="170">
        <v>-5.0099999999999999E-2</v>
      </c>
      <c r="E4011" s="170">
        <v>-5.0099999999999999E-2</v>
      </c>
      <c r="F4011" s="170">
        <v>3.94</v>
      </c>
      <c r="G4011" s="170">
        <v>3.94</v>
      </c>
      <c r="I4011">
        <v>884.25</v>
      </c>
      <c r="J4011">
        <v>4011</v>
      </c>
    </row>
    <row r="4012" spans="1:10">
      <c r="A4012" s="120">
        <v>42363</v>
      </c>
      <c r="B4012">
        <v>6.35</v>
      </c>
      <c r="C4012">
        <v>841.67</v>
      </c>
      <c r="D4012" s="170">
        <v>-5.0099999999999999E-2</v>
      </c>
      <c r="E4012" s="170">
        <v>-5.0099999999999999E-2</v>
      </c>
      <c r="F4012" s="170">
        <v>3.94</v>
      </c>
      <c r="G4012" s="170">
        <v>3.94</v>
      </c>
      <c r="I4012">
        <v>882.77</v>
      </c>
      <c r="J4012">
        <v>4012</v>
      </c>
    </row>
    <row r="4013" spans="1:10">
      <c r="A4013" s="120">
        <v>42364</v>
      </c>
      <c r="B4013">
        <v>6.35</v>
      </c>
      <c r="C4013">
        <v>841.67</v>
      </c>
      <c r="D4013" s="170">
        <v>-5.3400000000000003E-2</v>
      </c>
      <c r="E4013" s="170">
        <v>-5.3400000000000003E-2</v>
      </c>
      <c r="F4013" s="170">
        <v>3.9319999999999999</v>
      </c>
      <c r="G4013" s="170">
        <v>3.9319999999999999</v>
      </c>
      <c r="I4013">
        <v>881.29</v>
      </c>
      <c r="J4013">
        <v>4013</v>
      </c>
    </row>
    <row r="4014" spans="1:10">
      <c r="A4014" s="120">
        <v>42365</v>
      </c>
      <c r="B4014">
        <v>6.35</v>
      </c>
      <c r="C4014">
        <v>841.67</v>
      </c>
      <c r="D4014" s="170">
        <v>-5.3400000000000003E-2</v>
      </c>
      <c r="E4014" s="170">
        <v>-5.3400000000000003E-2</v>
      </c>
      <c r="F4014" s="170">
        <v>3.9319999999999999</v>
      </c>
      <c r="G4014" s="170">
        <v>3.9319999999999999</v>
      </c>
      <c r="I4014">
        <v>879.71</v>
      </c>
      <c r="J4014">
        <v>4014</v>
      </c>
    </row>
    <row r="4015" spans="1:10">
      <c r="A4015" s="120">
        <v>42366</v>
      </c>
      <c r="B4015">
        <v>6.35</v>
      </c>
      <c r="C4015">
        <v>836.11</v>
      </c>
      <c r="D4015" s="170">
        <v>-5.9700000000000003E-2</v>
      </c>
      <c r="E4015" s="170">
        <v>-5.9700000000000003E-2</v>
      </c>
      <c r="F4015" s="170">
        <v>3.863</v>
      </c>
      <c r="G4015" s="170">
        <v>3.863</v>
      </c>
      <c r="I4015">
        <v>877.95</v>
      </c>
      <c r="J4015">
        <v>4015</v>
      </c>
    </row>
    <row r="4016" spans="1:10">
      <c r="A4016" s="120">
        <v>42367</v>
      </c>
      <c r="B4016">
        <v>6.35</v>
      </c>
      <c r="C4016">
        <v>833.33</v>
      </c>
      <c r="D4016" s="170">
        <v>-6.2799999999999995E-2</v>
      </c>
      <c r="E4016" s="170">
        <v>-6.2799999999999995E-2</v>
      </c>
      <c r="F4016" s="170">
        <v>3.903</v>
      </c>
      <c r="G4016" s="170">
        <v>3.903</v>
      </c>
      <c r="I4016">
        <v>876.11</v>
      </c>
      <c r="J4016">
        <v>4016</v>
      </c>
    </row>
    <row r="4017" spans="1:10">
      <c r="A4017" s="120">
        <v>42368</v>
      </c>
      <c r="B4017">
        <v>6.35</v>
      </c>
      <c r="C4017">
        <v>833.33</v>
      </c>
      <c r="D4017" s="170">
        <v>-6.6100000000000006E-2</v>
      </c>
      <c r="E4017" s="170">
        <v>-6.6100000000000006E-2</v>
      </c>
      <c r="F4017" s="170">
        <v>3.927</v>
      </c>
      <c r="G4017" s="170">
        <v>3.927</v>
      </c>
      <c r="I4017">
        <v>874.26</v>
      </c>
      <c r="J4017">
        <v>4017</v>
      </c>
    </row>
    <row r="4018" spans="1:10">
      <c r="A4018" s="120">
        <v>42369</v>
      </c>
      <c r="B4018">
        <v>6.35</v>
      </c>
      <c r="C4018">
        <v>833.33</v>
      </c>
      <c r="D4018" s="170">
        <v>-8.3900000000000002E-2</v>
      </c>
      <c r="E4018" s="170">
        <v>-8.3900000000000002E-2</v>
      </c>
      <c r="F4018" s="170">
        <v>3.915</v>
      </c>
      <c r="G4018" s="170">
        <v>3.915</v>
      </c>
      <c r="H4018" s="170">
        <v>1.8087</v>
      </c>
      <c r="I4018">
        <v>872.31</v>
      </c>
      <c r="J4018">
        <v>4018</v>
      </c>
    </row>
    <row r="4019" spans="1:10">
      <c r="A4019" s="120">
        <v>42370</v>
      </c>
      <c r="B4019">
        <v>6.35</v>
      </c>
      <c r="C4019">
        <v>833.33</v>
      </c>
      <c r="D4019" s="170">
        <v>-9.3299999999999994E-2</v>
      </c>
      <c r="E4019" s="170">
        <v>-9.3299999999999994E-2</v>
      </c>
      <c r="F4019" s="170">
        <v>3.927</v>
      </c>
      <c r="G4019" s="170">
        <v>3.927</v>
      </c>
      <c r="I4019">
        <v>869.8</v>
      </c>
      <c r="J4019">
        <v>4019</v>
      </c>
    </row>
    <row r="4020" spans="1:10">
      <c r="A4020" s="120">
        <v>42371</v>
      </c>
      <c r="B4020">
        <v>6.35</v>
      </c>
      <c r="C4020">
        <v>833.33</v>
      </c>
      <c r="D4020" s="170">
        <v>-9.3299999999999994E-2</v>
      </c>
      <c r="E4020" s="170">
        <v>-9.3299999999999994E-2</v>
      </c>
      <c r="F4020" s="170">
        <v>3.899</v>
      </c>
      <c r="G4020" s="170">
        <v>3.899</v>
      </c>
      <c r="I4020">
        <v>866.98</v>
      </c>
      <c r="J4020">
        <v>4020</v>
      </c>
    </row>
    <row r="4021" spans="1:10">
      <c r="A4021" s="120">
        <v>42372</v>
      </c>
      <c r="B4021">
        <v>6.35</v>
      </c>
      <c r="C4021">
        <v>833.33</v>
      </c>
      <c r="D4021" s="170">
        <v>-9.3299999999999994E-2</v>
      </c>
      <c r="E4021" s="170">
        <v>-9.3299999999999994E-2</v>
      </c>
      <c r="F4021" s="170">
        <v>3.899</v>
      </c>
      <c r="G4021" s="170">
        <v>3.899</v>
      </c>
      <c r="I4021">
        <v>864.17</v>
      </c>
      <c r="J4021">
        <v>4021</v>
      </c>
    </row>
    <row r="4022" spans="1:10">
      <c r="A4022" s="120">
        <v>42373</v>
      </c>
      <c r="B4022">
        <v>6.35</v>
      </c>
      <c r="C4022">
        <v>845.07</v>
      </c>
      <c r="D4022" s="170">
        <v>-8.0600000000000005E-2</v>
      </c>
      <c r="E4022" s="170">
        <v>-8.0600000000000005E-2</v>
      </c>
      <c r="F4022" s="170">
        <v>3.867</v>
      </c>
      <c r="G4022" s="170">
        <v>3.867</v>
      </c>
      <c r="I4022">
        <v>861.73</v>
      </c>
      <c r="J4022">
        <v>4022</v>
      </c>
    </row>
    <row r="4023" spans="1:10">
      <c r="A4023" s="120">
        <v>42374</v>
      </c>
      <c r="B4023">
        <v>6.35</v>
      </c>
      <c r="C4023">
        <v>845.07</v>
      </c>
      <c r="D4023" s="170">
        <v>-8.0600000000000005E-2</v>
      </c>
      <c r="E4023" s="170">
        <v>-8.0600000000000005E-2</v>
      </c>
      <c r="F4023" s="170">
        <v>3.87</v>
      </c>
      <c r="G4023" s="170">
        <v>3.87</v>
      </c>
      <c r="I4023">
        <v>859.29</v>
      </c>
      <c r="J4023">
        <v>4023</v>
      </c>
    </row>
    <row r="4024" spans="1:10">
      <c r="A4024" s="120">
        <v>42375</v>
      </c>
      <c r="B4024">
        <v>6.35</v>
      </c>
      <c r="C4024">
        <v>838.89</v>
      </c>
      <c r="D4024" s="170">
        <v>-8.7300000000000003E-2</v>
      </c>
      <c r="E4024" s="170">
        <v>-8.7300000000000003E-2</v>
      </c>
      <c r="F4024" s="170">
        <v>3.8420000000000001</v>
      </c>
      <c r="G4024" s="170">
        <v>3.8420000000000001</v>
      </c>
      <c r="I4024">
        <v>856.66</v>
      </c>
      <c r="J4024">
        <v>4024</v>
      </c>
    </row>
    <row r="4025" spans="1:10">
      <c r="A4025" s="120">
        <v>42376</v>
      </c>
      <c r="B4025">
        <v>6.35</v>
      </c>
      <c r="C4025">
        <v>838.89</v>
      </c>
      <c r="D4025" s="170">
        <v>-7.5999999999999998E-2</v>
      </c>
      <c r="E4025" s="170">
        <v>-7.5999999999999998E-2</v>
      </c>
      <c r="F4025" s="170">
        <v>3.831</v>
      </c>
      <c r="G4025" s="170">
        <v>3.831</v>
      </c>
      <c r="I4025">
        <v>854.02</v>
      </c>
      <c r="J4025">
        <v>4025</v>
      </c>
    </row>
    <row r="4026" spans="1:10">
      <c r="A4026" s="120">
        <v>42377</v>
      </c>
      <c r="B4026">
        <v>6.35</v>
      </c>
      <c r="C4026">
        <v>838.89</v>
      </c>
      <c r="D4026" s="170">
        <v>-7.5999999999999998E-2</v>
      </c>
      <c r="E4026" s="170">
        <v>-7.5999999999999998E-2</v>
      </c>
      <c r="F4026" s="170">
        <v>3.4809999999999999</v>
      </c>
      <c r="G4026" s="170">
        <v>3.4809999999999999</v>
      </c>
      <c r="I4026">
        <v>851.75</v>
      </c>
      <c r="J4026">
        <v>4026</v>
      </c>
    </row>
    <row r="4027" spans="1:10">
      <c r="A4027" s="120">
        <v>42378</v>
      </c>
      <c r="B4027">
        <v>6.35</v>
      </c>
      <c r="C4027">
        <v>838.89</v>
      </c>
      <c r="D4027" s="170">
        <v>-7.5999999999999998E-2</v>
      </c>
      <c r="E4027" s="170">
        <v>-7.5999999999999998E-2</v>
      </c>
      <c r="F4027" s="170">
        <v>3.5369999999999999</v>
      </c>
      <c r="G4027" s="170">
        <v>3.5369999999999999</v>
      </c>
      <c r="I4027">
        <v>849.47</v>
      </c>
      <c r="J4027">
        <v>4027</v>
      </c>
    </row>
    <row r="4028" spans="1:10">
      <c r="A4028" s="120">
        <v>42379</v>
      </c>
      <c r="B4028">
        <v>6.35</v>
      </c>
      <c r="C4028">
        <v>838.89</v>
      </c>
      <c r="D4028" s="170">
        <v>-1.9699999999999999E-2</v>
      </c>
      <c r="E4028" s="170">
        <v>-1.9699999999999999E-2</v>
      </c>
      <c r="F4028" s="170">
        <v>3.5369999999999999</v>
      </c>
      <c r="G4028" s="170">
        <v>3.5369999999999999</v>
      </c>
      <c r="I4028">
        <v>847.2</v>
      </c>
      <c r="J4028">
        <v>4028</v>
      </c>
    </row>
    <row r="4029" spans="1:10">
      <c r="A4029" s="120">
        <v>42380</v>
      </c>
      <c r="B4029">
        <v>6.35</v>
      </c>
      <c r="C4029">
        <v>838.89</v>
      </c>
      <c r="D4029" s="170">
        <v>-1.9699999999999999E-2</v>
      </c>
      <c r="E4029" s="170">
        <v>-1.9699999999999999E-2</v>
      </c>
      <c r="F4029" s="170">
        <v>3.5369999999999999</v>
      </c>
      <c r="G4029" s="170">
        <v>3.5369999999999999</v>
      </c>
      <c r="I4029">
        <v>846.61</v>
      </c>
      <c r="J4029">
        <v>4029</v>
      </c>
    </row>
    <row r="4030" spans="1:10">
      <c r="A4030" s="120">
        <v>42381</v>
      </c>
      <c r="B4030">
        <v>6.35</v>
      </c>
      <c r="C4030">
        <v>859.15</v>
      </c>
      <c r="D4030" s="170">
        <v>4.0000000000000001E-3</v>
      </c>
      <c r="E4030" s="170">
        <v>4.0000000000000001E-3</v>
      </c>
      <c r="F4030" s="170">
        <v>3.6459999999999999</v>
      </c>
      <c r="G4030" s="170">
        <v>3.6459999999999999</v>
      </c>
      <c r="I4030">
        <v>846.67</v>
      </c>
      <c r="J4030">
        <v>4030</v>
      </c>
    </row>
    <row r="4031" spans="1:10">
      <c r="A4031" s="120">
        <v>42382</v>
      </c>
      <c r="B4031">
        <v>6.35</v>
      </c>
      <c r="C4031">
        <v>865.71</v>
      </c>
      <c r="D4031" s="170">
        <v>8.3000000000000001E-3</v>
      </c>
      <c r="E4031" s="170">
        <v>8.3000000000000001E-3</v>
      </c>
      <c r="F4031" s="170">
        <v>3.992</v>
      </c>
      <c r="G4031" s="170">
        <v>3.992</v>
      </c>
      <c r="I4031">
        <v>846.95</v>
      </c>
      <c r="J4031">
        <v>4031</v>
      </c>
    </row>
    <row r="4032" spans="1:10">
      <c r="A4032" s="120">
        <v>42383</v>
      </c>
      <c r="B4032">
        <v>6.35</v>
      </c>
      <c r="C4032">
        <v>865.71</v>
      </c>
      <c r="D4032" s="170">
        <v>-1.2699999999999999E-2</v>
      </c>
      <c r="E4032" s="170">
        <v>-1.2699999999999999E-2</v>
      </c>
      <c r="F4032" s="170">
        <v>3.89</v>
      </c>
      <c r="G4032" s="170">
        <v>3.89</v>
      </c>
      <c r="I4032">
        <v>847.14</v>
      </c>
      <c r="J4032">
        <v>4032</v>
      </c>
    </row>
    <row r="4033" spans="1:10">
      <c r="A4033" s="120">
        <v>42384</v>
      </c>
      <c r="B4033">
        <v>6.35</v>
      </c>
      <c r="C4033">
        <v>865.71</v>
      </c>
      <c r="D4033" s="170">
        <v>-1.2699999999999999E-2</v>
      </c>
      <c r="E4033" s="170">
        <v>-1.2699999999999999E-2</v>
      </c>
      <c r="F4033" s="170">
        <v>3.9630000000000001</v>
      </c>
      <c r="G4033" s="170">
        <v>3.9630000000000001</v>
      </c>
      <c r="I4033">
        <v>846.73</v>
      </c>
      <c r="J4033">
        <v>4033</v>
      </c>
    </row>
    <row r="4034" spans="1:10">
      <c r="A4034" s="120">
        <v>42385</v>
      </c>
      <c r="B4034">
        <v>6.35</v>
      </c>
      <c r="C4034">
        <v>865.71</v>
      </c>
      <c r="D4034" s="170">
        <v>1.6999999999999999E-3</v>
      </c>
      <c r="E4034" s="170">
        <v>1.6999999999999999E-3</v>
      </c>
      <c r="F4034" s="170">
        <v>3.9980000000000002</v>
      </c>
      <c r="G4034" s="170">
        <v>3.9980000000000002</v>
      </c>
      <c r="I4034">
        <v>846.33</v>
      </c>
      <c r="J4034">
        <v>4034</v>
      </c>
    </row>
    <row r="4035" spans="1:10">
      <c r="A4035" s="120">
        <v>42386</v>
      </c>
      <c r="B4035">
        <v>6.35</v>
      </c>
      <c r="C4035">
        <v>865.71</v>
      </c>
      <c r="D4035" s="170">
        <v>8.0000000000000004E-4</v>
      </c>
      <c r="E4035" s="170">
        <v>8.0000000000000004E-4</v>
      </c>
      <c r="F4035" s="170">
        <v>3.9809999999999999</v>
      </c>
      <c r="G4035" s="170">
        <v>3.9809999999999999</v>
      </c>
      <c r="I4035">
        <v>846.33</v>
      </c>
      <c r="J4035">
        <v>4035</v>
      </c>
    </row>
    <row r="4036" spans="1:10">
      <c r="A4036" s="120">
        <v>42387</v>
      </c>
      <c r="B4036">
        <v>6.35</v>
      </c>
      <c r="C4036">
        <v>865.71</v>
      </c>
      <c r="D4036" s="170">
        <v>8.0000000000000004E-4</v>
      </c>
      <c r="E4036" s="170">
        <v>8.0000000000000004E-4</v>
      </c>
      <c r="F4036" s="170">
        <v>3.9809999999999999</v>
      </c>
      <c r="G4036" s="170">
        <v>3.9809999999999999</v>
      </c>
      <c r="I4036">
        <v>846.33</v>
      </c>
      <c r="J4036">
        <v>4036</v>
      </c>
    </row>
    <row r="4037" spans="1:10">
      <c r="A4037" s="120">
        <v>42388</v>
      </c>
      <c r="B4037">
        <v>6.35</v>
      </c>
      <c r="C4037">
        <v>897.06</v>
      </c>
      <c r="D4037" s="170">
        <v>3.7100000000000001E-2</v>
      </c>
      <c r="E4037" s="170">
        <v>3.7100000000000001E-2</v>
      </c>
      <c r="F4037" s="170">
        <v>4.1609999999999996</v>
      </c>
      <c r="G4037" s="170">
        <v>4.1609999999999996</v>
      </c>
      <c r="I4037">
        <v>847.34</v>
      </c>
      <c r="J4037">
        <v>4037</v>
      </c>
    </row>
    <row r="4038" spans="1:10">
      <c r="A4038" s="120">
        <v>42389</v>
      </c>
      <c r="B4038">
        <v>6.35</v>
      </c>
      <c r="C4038">
        <v>913.43</v>
      </c>
      <c r="D4038" s="170">
        <v>8.6199999999999999E-2</v>
      </c>
      <c r="E4038" s="170">
        <v>8.6199999999999999E-2</v>
      </c>
      <c r="F4038" s="170">
        <v>4.2629999999999999</v>
      </c>
      <c r="G4038" s="170">
        <v>4.2629999999999999</v>
      </c>
      <c r="I4038">
        <v>848.88</v>
      </c>
      <c r="J4038">
        <v>4038</v>
      </c>
    </row>
    <row r="4039" spans="1:10">
      <c r="A4039" s="120">
        <v>42390</v>
      </c>
      <c r="B4039">
        <v>6.35</v>
      </c>
      <c r="C4039">
        <v>927.27</v>
      </c>
      <c r="D4039" s="170">
        <v>0.1026</v>
      </c>
      <c r="E4039" s="170">
        <v>0.1026</v>
      </c>
      <c r="F4039" s="170">
        <v>4.3049999999999997</v>
      </c>
      <c r="G4039" s="170">
        <v>4.3049999999999997</v>
      </c>
      <c r="I4039">
        <v>851.64</v>
      </c>
      <c r="J4039">
        <v>4039</v>
      </c>
    </row>
    <row r="4040" spans="1:10">
      <c r="A4040" s="120">
        <v>42391</v>
      </c>
      <c r="B4040">
        <v>6.35</v>
      </c>
      <c r="C4040">
        <v>941.54</v>
      </c>
      <c r="D4040" s="170">
        <v>0.1196</v>
      </c>
      <c r="E4040" s="170">
        <v>0.1196</v>
      </c>
      <c r="F4040" s="170">
        <v>4.319</v>
      </c>
      <c r="G4040" s="170">
        <v>4.319</v>
      </c>
      <c r="I4040">
        <v>854.86</v>
      </c>
      <c r="J4040">
        <v>4040</v>
      </c>
    </row>
    <row r="4041" spans="1:10">
      <c r="A4041" s="120">
        <v>42392</v>
      </c>
      <c r="B4041">
        <v>6.35</v>
      </c>
      <c r="C4041">
        <v>941.54</v>
      </c>
      <c r="D4041" s="170">
        <v>0.1196</v>
      </c>
      <c r="E4041" s="170">
        <v>0.1196</v>
      </c>
      <c r="F4041" s="170">
        <v>4.165</v>
      </c>
      <c r="G4041" s="170">
        <v>4.165</v>
      </c>
      <c r="I4041">
        <v>858.08</v>
      </c>
      <c r="J4041">
        <v>4041</v>
      </c>
    </row>
    <row r="4042" spans="1:10">
      <c r="A4042" s="120">
        <v>42393</v>
      </c>
      <c r="B4042">
        <v>6.35</v>
      </c>
      <c r="C4042">
        <v>941.54</v>
      </c>
      <c r="D4042" s="170">
        <v>0.1196</v>
      </c>
      <c r="E4042" s="170">
        <v>0.1196</v>
      </c>
      <c r="F4042" s="170">
        <v>4.1539999999999999</v>
      </c>
      <c r="G4042" s="170">
        <v>4.1539999999999999</v>
      </c>
      <c r="I4042">
        <v>861.3</v>
      </c>
      <c r="J4042">
        <v>4042</v>
      </c>
    </row>
    <row r="4043" spans="1:10">
      <c r="A4043" s="120">
        <v>42394</v>
      </c>
      <c r="B4043">
        <v>6.35</v>
      </c>
      <c r="C4043">
        <v>959.38</v>
      </c>
      <c r="D4043" s="170">
        <v>0.14080000000000001</v>
      </c>
      <c r="E4043" s="170">
        <v>0.14080000000000001</v>
      </c>
      <c r="F4043" s="170">
        <v>4.2519999999999998</v>
      </c>
      <c r="G4043" s="170">
        <v>4.2519999999999998</v>
      </c>
      <c r="I4043">
        <v>865.1</v>
      </c>
      <c r="J4043">
        <v>4043</v>
      </c>
    </row>
    <row r="4044" spans="1:10">
      <c r="A4044" s="120">
        <v>42395</v>
      </c>
      <c r="B4044">
        <v>6.35</v>
      </c>
      <c r="C4044">
        <v>965.62</v>
      </c>
      <c r="D4044" s="170">
        <v>0.1482</v>
      </c>
      <c r="E4044" s="170">
        <v>0.1482</v>
      </c>
      <c r="F4044" s="170">
        <v>4.2859999999999996</v>
      </c>
      <c r="G4044" s="170">
        <v>4.2859999999999996</v>
      </c>
      <c r="I4044">
        <v>869.1</v>
      </c>
      <c r="J4044">
        <v>4044</v>
      </c>
    </row>
    <row r="4045" spans="1:10">
      <c r="A4045" s="120">
        <v>42396</v>
      </c>
      <c r="B4045">
        <v>6.35</v>
      </c>
      <c r="C4045">
        <v>965.62</v>
      </c>
      <c r="D4045" s="170">
        <v>0.15579999999999999</v>
      </c>
      <c r="E4045" s="170">
        <v>0.15579999999999999</v>
      </c>
      <c r="F4045" s="170">
        <v>4.2729999999999997</v>
      </c>
      <c r="G4045" s="170">
        <v>4.2729999999999997</v>
      </c>
      <c r="I4045">
        <v>873.1</v>
      </c>
      <c r="J4045">
        <v>4045</v>
      </c>
    </row>
    <row r="4046" spans="1:10">
      <c r="A4046" s="120">
        <v>42397</v>
      </c>
      <c r="B4046">
        <v>6.35</v>
      </c>
      <c r="C4046">
        <v>968.75</v>
      </c>
      <c r="D4046" s="170">
        <v>0.16350000000000001</v>
      </c>
      <c r="E4046" s="170">
        <v>0.16350000000000001</v>
      </c>
      <c r="F4046" s="170">
        <v>4.2789999999999999</v>
      </c>
      <c r="G4046" s="170">
        <v>4.2789999999999999</v>
      </c>
      <c r="I4046">
        <v>877.37</v>
      </c>
      <c r="J4046">
        <v>4046</v>
      </c>
    </row>
    <row r="4047" spans="1:10">
      <c r="A4047" s="120">
        <v>42398</v>
      </c>
      <c r="B4047">
        <v>6.35</v>
      </c>
      <c r="C4047">
        <v>984.13</v>
      </c>
      <c r="D4047" s="170">
        <v>0.18190000000000001</v>
      </c>
      <c r="E4047" s="170">
        <v>0.18190000000000001</v>
      </c>
      <c r="F4047" s="170">
        <v>4.3970000000000002</v>
      </c>
      <c r="G4047" s="170">
        <v>4.3970000000000002</v>
      </c>
      <c r="I4047">
        <v>882.24</v>
      </c>
      <c r="J4047">
        <v>4047</v>
      </c>
    </row>
    <row r="4048" spans="1:10">
      <c r="A4048" s="120">
        <v>42399</v>
      </c>
      <c r="B4048">
        <v>6.35</v>
      </c>
      <c r="C4048">
        <v>984.13</v>
      </c>
      <c r="D4048" s="170">
        <v>0.18190000000000001</v>
      </c>
      <c r="E4048" s="170">
        <v>0.18190000000000001</v>
      </c>
      <c r="F4048" s="170">
        <v>4.3929999999999998</v>
      </c>
      <c r="G4048" s="170">
        <v>4.3929999999999998</v>
      </c>
      <c r="I4048">
        <v>887.1</v>
      </c>
      <c r="J4048">
        <v>4048</v>
      </c>
    </row>
    <row r="4049" spans="1:10">
      <c r="A4049" s="120">
        <v>42400</v>
      </c>
      <c r="B4049">
        <v>6.35</v>
      </c>
      <c r="C4049">
        <v>984.13</v>
      </c>
      <c r="D4049" s="170">
        <v>0.18190000000000001</v>
      </c>
      <c r="E4049" s="170">
        <v>0.18190000000000001</v>
      </c>
      <c r="F4049" s="170">
        <v>4.24</v>
      </c>
      <c r="G4049" s="170">
        <v>4.24</v>
      </c>
      <c r="I4049">
        <v>891.97</v>
      </c>
      <c r="J4049">
        <v>4049</v>
      </c>
    </row>
    <row r="4050" spans="1:10">
      <c r="A4050" s="120">
        <v>42401</v>
      </c>
      <c r="B4050">
        <v>6.35</v>
      </c>
      <c r="C4050">
        <v>984.13</v>
      </c>
      <c r="D4050" s="170">
        <v>0.18190000000000001</v>
      </c>
      <c r="E4050" s="170">
        <v>0.18190000000000001</v>
      </c>
      <c r="F4050" s="170">
        <v>4.24</v>
      </c>
      <c r="G4050" s="170">
        <v>4.24</v>
      </c>
      <c r="I4050">
        <v>896.83</v>
      </c>
      <c r="J4050">
        <v>4050</v>
      </c>
    </row>
    <row r="4051" spans="1:10">
      <c r="A4051" s="120">
        <v>42402</v>
      </c>
      <c r="B4051">
        <v>6.35</v>
      </c>
      <c r="C4051">
        <v>996.77</v>
      </c>
      <c r="D4051" s="170">
        <v>0.1971</v>
      </c>
      <c r="E4051" s="170">
        <v>0.1971</v>
      </c>
      <c r="F4051" s="170">
        <v>4.3070000000000004</v>
      </c>
      <c r="G4051" s="170">
        <v>4.3070000000000004</v>
      </c>
      <c r="I4051">
        <v>902.11</v>
      </c>
      <c r="J4051">
        <v>4051</v>
      </c>
    </row>
    <row r="4052" spans="1:10">
      <c r="A4052" s="120">
        <v>42403</v>
      </c>
      <c r="B4052">
        <v>6.35</v>
      </c>
      <c r="C4052">
        <v>1003.23</v>
      </c>
      <c r="D4052" s="170">
        <v>0.18809999999999999</v>
      </c>
      <c r="E4052" s="170">
        <v>0.18809999999999999</v>
      </c>
      <c r="F4052" s="170">
        <v>4.4139999999999997</v>
      </c>
      <c r="G4052" s="170">
        <v>4.4139999999999997</v>
      </c>
      <c r="I4052">
        <v>907.59</v>
      </c>
      <c r="J4052">
        <v>4052</v>
      </c>
    </row>
    <row r="4053" spans="1:10">
      <c r="A4053" s="120">
        <v>42404</v>
      </c>
      <c r="B4053">
        <v>6.35</v>
      </c>
      <c r="C4053">
        <v>1016.69</v>
      </c>
      <c r="D4053" s="170">
        <v>0.2041</v>
      </c>
      <c r="E4053" s="170">
        <v>0.2041</v>
      </c>
      <c r="F4053" s="170">
        <v>4.4980000000000002</v>
      </c>
      <c r="G4053" s="170">
        <v>4.4980000000000002</v>
      </c>
      <c r="I4053">
        <v>913.12</v>
      </c>
      <c r="J4053">
        <v>4053</v>
      </c>
    </row>
    <row r="4054" spans="1:10">
      <c r="A4054" s="120">
        <v>42405</v>
      </c>
      <c r="B4054">
        <v>6.35</v>
      </c>
      <c r="C4054">
        <v>1016.39</v>
      </c>
      <c r="D4054" s="170">
        <v>0.21260000000000001</v>
      </c>
      <c r="E4054" s="170">
        <v>0.21260000000000001</v>
      </c>
      <c r="F4054" s="170">
        <v>4.476</v>
      </c>
      <c r="G4054" s="170">
        <v>4.476</v>
      </c>
      <c r="I4054">
        <v>918.65</v>
      </c>
      <c r="J4054">
        <v>4054</v>
      </c>
    </row>
    <row r="4055" spans="1:10">
      <c r="A4055" s="120">
        <v>42406</v>
      </c>
      <c r="B4055">
        <v>6.35</v>
      </c>
      <c r="C4055">
        <v>1016.09</v>
      </c>
      <c r="D4055" s="170">
        <v>0.2122</v>
      </c>
      <c r="E4055" s="170">
        <v>0.2122</v>
      </c>
      <c r="F4055" s="170">
        <v>4.4729999999999999</v>
      </c>
      <c r="G4055" s="170">
        <v>4.4729999999999999</v>
      </c>
      <c r="I4055">
        <v>924.36</v>
      </c>
      <c r="J4055">
        <v>4055</v>
      </c>
    </row>
    <row r="4056" spans="1:10">
      <c r="A4056" s="120">
        <v>42407</v>
      </c>
      <c r="B4056">
        <v>6.35</v>
      </c>
      <c r="C4056">
        <v>1016.09</v>
      </c>
      <c r="D4056" s="170">
        <v>0.2122</v>
      </c>
      <c r="E4056" s="170">
        <v>0.2122</v>
      </c>
      <c r="F4056" s="170">
        <v>4.4729999999999999</v>
      </c>
      <c r="G4056" s="170">
        <v>4.4729999999999999</v>
      </c>
      <c r="I4056">
        <v>930.08</v>
      </c>
      <c r="J4056">
        <v>4056</v>
      </c>
    </row>
    <row r="4057" spans="1:10">
      <c r="A4057" s="120">
        <v>42408</v>
      </c>
      <c r="B4057">
        <v>6.35</v>
      </c>
      <c r="C4057">
        <v>1016.39</v>
      </c>
      <c r="D4057" s="170">
        <v>0.21260000000000001</v>
      </c>
      <c r="E4057" s="170">
        <v>0.21260000000000001</v>
      </c>
      <c r="F4057" s="170">
        <v>4.4749999999999996</v>
      </c>
      <c r="G4057" s="170">
        <v>4.4749999999999996</v>
      </c>
      <c r="I4057">
        <v>935.81</v>
      </c>
      <c r="J4057">
        <v>4057</v>
      </c>
    </row>
    <row r="4058" spans="1:10">
      <c r="A4058" s="120">
        <v>42409</v>
      </c>
      <c r="B4058">
        <v>6.35</v>
      </c>
      <c r="C4058">
        <v>1016.39</v>
      </c>
      <c r="D4058" s="170">
        <v>0.21260000000000001</v>
      </c>
      <c r="E4058" s="170">
        <v>0.21260000000000001</v>
      </c>
      <c r="F4058" s="170">
        <v>4.4749999999999996</v>
      </c>
      <c r="G4058" s="170">
        <v>4.4749999999999996</v>
      </c>
      <c r="I4058">
        <v>941.53</v>
      </c>
      <c r="J4058">
        <v>4058</v>
      </c>
    </row>
    <row r="4059" spans="1:10">
      <c r="A4059" s="120">
        <v>42410</v>
      </c>
      <c r="B4059">
        <v>6.35</v>
      </c>
      <c r="C4059">
        <v>1026.23</v>
      </c>
      <c r="D4059" s="170">
        <v>0.2243</v>
      </c>
      <c r="E4059" s="170">
        <v>0.2243</v>
      </c>
      <c r="F4059" s="170">
        <v>4.5540000000000003</v>
      </c>
      <c r="G4059" s="170">
        <v>4.5540000000000003</v>
      </c>
      <c r="I4059">
        <v>947.58</v>
      </c>
      <c r="J4059">
        <v>4059</v>
      </c>
    </row>
    <row r="4060" spans="1:10">
      <c r="A4060" s="120">
        <v>42411</v>
      </c>
      <c r="B4060">
        <v>6.35</v>
      </c>
      <c r="C4060">
        <v>1026.23</v>
      </c>
      <c r="D4060" s="170">
        <v>0.19550000000000001</v>
      </c>
      <c r="E4060" s="170">
        <v>0.19550000000000001</v>
      </c>
      <c r="F4060" s="170">
        <v>4.5250000000000004</v>
      </c>
      <c r="G4060" s="170">
        <v>4.5250000000000004</v>
      </c>
      <c r="I4060">
        <v>953.62</v>
      </c>
      <c r="J4060">
        <v>4060</v>
      </c>
    </row>
    <row r="4061" spans="1:10">
      <c r="A4061" s="120">
        <v>42412</v>
      </c>
      <c r="B4061">
        <v>6.35</v>
      </c>
      <c r="C4061">
        <v>1026.23</v>
      </c>
      <c r="D4061" s="170">
        <v>0.18640000000000001</v>
      </c>
      <c r="E4061" s="170">
        <v>0.18640000000000001</v>
      </c>
      <c r="F4061" s="170">
        <v>4.4249999999999998</v>
      </c>
      <c r="G4061" s="170">
        <v>4.4249999999999998</v>
      </c>
      <c r="I4061">
        <v>959.01</v>
      </c>
      <c r="J4061">
        <v>4061</v>
      </c>
    </row>
    <row r="4062" spans="1:10">
      <c r="A4062" s="120">
        <v>42413</v>
      </c>
      <c r="B4062">
        <v>6.35</v>
      </c>
      <c r="C4062">
        <v>1026.23</v>
      </c>
      <c r="D4062" s="170">
        <v>0.18640000000000001</v>
      </c>
      <c r="E4062" s="170">
        <v>0.18640000000000001</v>
      </c>
      <c r="F4062" s="170">
        <v>4.4630000000000001</v>
      </c>
      <c r="G4062" s="170">
        <v>4.4630000000000001</v>
      </c>
      <c r="I4062">
        <v>964.19</v>
      </c>
      <c r="J4062">
        <v>4062</v>
      </c>
    </row>
    <row r="4063" spans="1:10">
      <c r="A4063" s="120">
        <v>42414</v>
      </c>
      <c r="B4063">
        <v>6.35</v>
      </c>
      <c r="C4063">
        <v>1026.23</v>
      </c>
      <c r="D4063" s="170">
        <v>0.18640000000000001</v>
      </c>
      <c r="E4063" s="170">
        <v>0.18640000000000001</v>
      </c>
      <c r="F4063" s="170">
        <v>4.5510000000000002</v>
      </c>
      <c r="G4063" s="170">
        <v>4.5510000000000002</v>
      </c>
      <c r="I4063">
        <v>969.36</v>
      </c>
      <c r="J4063">
        <v>4063</v>
      </c>
    </row>
    <row r="4064" spans="1:10">
      <c r="A4064" s="120">
        <v>42415</v>
      </c>
      <c r="B4064">
        <v>6.35</v>
      </c>
      <c r="C4064">
        <v>1029.03</v>
      </c>
      <c r="D4064" s="170">
        <v>0.18959999999999999</v>
      </c>
      <c r="E4064" s="170">
        <v>0.18959999999999999</v>
      </c>
      <c r="F4064" s="170">
        <v>4.5670000000000002</v>
      </c>
      <c r="G4064" s="170">
        <v>4.5670000000000002</v>
      </c>
      <c r="I4064">
        <v>974.63</v>
      </c>
      <c r="J4064">
        <v>4064</v>
      </c>
    </row>
    <row r="4065" spans="1:10">
      <c r="A4065" s="120">
        <v>42416</v>
      </c>
      <c r="B4065">
        <v>6.35</v>
      </c>
      <c r="C4065">
        <v>1029.03</v>
      </c>
      <c r="D4065" s="170">
        <v>0.1938</v>
      </c>
      <c r="E4065" s="170">
        <v>0.1938</v>
      </c>
      <c r="F4065" s="170">
        <v>4.6180000000000003</v>
      </c>
      <c r="G4065" s="170">
        <v>4.6180000000000003</v>
      </c>
      <c r="I4065">
        <v>979.9</v>
      </c>
      <c r="J4065">
        <v>4065</v>
      </c>
    </row>
    <row r="4066" spans="1:10">
      <c r="A4066" s="120">
        <v>42417</v>
      </c>
      <c r="B4066">
        <v>6.35</v>
      </c>
      <c r="C4066">
        <v>1045.9000000000001</v>
      </c>
      <c r="D4066" s="170">
        <v>0.21329999999999999</v>
      </c>
      <c r="E4066" s="170">
        <v>0.21329999999999999</v>
      </c>
      <c r="F4066" s="170">
        <v>4.71</v>
      </c>
      <c r="G4066" s="170">
        <v>4.71</v>
      </c>
      <c r="I4066">
        <v>985.71</v>
      </c>
      <c r="J4066">
        <v>4066</v>
      </c>
    </row>
    <row r="4067" spans="1:10">
      <c r="A4067" s="120">
        <v>42418</v>
      </c>
      <c r="B4067">
        <v>6.35</v>
      </c>
      <c r="C4067">
        <v>1045.9000000000001</v>
      </c>
      <c r="D4067" s="170">
        <v>0.1709</v>
      </c>
      <c r="E4067" s="170">
        <v>0.1709</v>
      </c>
      <c r="F4067" s="170">
        <v>4.6920000000000002</v>
      </c>
      <c r="G4067" s="170">
        <v>4.6920000000000002</v>
      </c>
      <c r="I4067">
        <v>991.53</v>
      </c>
      <c r="J4067">
        <v>4067</v>
      </c>
    </row>
    <row r="4068" spans="1:10">
      <c r="A4068" s="120">
        <v>42419</v>
      </c>
      <c r="B4068">
        <v>6.35</v>
      </c>
      <c r="C4068">
        <v>1045.9000000000001</v>
      </c>
      <c r="D4068" s="170">
        <v>0.15</v>
      </c>
      <c r="E4068" s="170">
        <v>0.15</v>
      </c>
      <c r="F4068" s="170">
        <v>4.5410000000000004</v>
      </c>
      <c r="G4068" s="170">
        <v>4.5410000000000004</v>
      </c>
      <c r="I4068">
        <v>996.33</v>
      </c>
      <c r="J4068">
        <v>4068</v>
      </c>
    </row>
    <row r="4069" spans="1:10">
      <c r="A4069" s="120">
        <v>42420</v>
      </c>
      <c r="B4069">
        <v>6.35</v>
      </c>
      <c r="C4069">
        <v>1045.9000000000001</v>
      </c>
      <c r="D4069" s="170">
        <v>0.1328</v>
      </c>
      <c r="E4069" s="170">
        <v>0.1328</v>
      </c>
      <c r="F4069" s="170">
        <v>4.5430000000000001</v>
      </c>
      <c r="G4069" s="170">
        <v>4.5430000000000001</v>
      </c>
      <c r="I4069">
        <v>1000.6</v>
      </c>
      <c r="J4069">
        <v>4069</v>
      </c>
    </row>
    <row r="4070" spans="1:10">
      <c r="A4070" s="120">
        <v>42421</v>
      </c>
      <c r="B4070">
        <v>6.35</v>
      </c>
      <c r="C4070">
        <v>1045.9000000000001</v>
      </c>
      <c r="D4070" s="170">
        <v>0.11559999999999999</v>
      </c>
      <c r="E4070" s="170">
        <v>0.11559999999999999</v>
      </c>
      <c r="F4070" s="170">
        <v>4.5350000000000001</v>
      </c>
      <c r="G4070" s="170">
        <v>4.5350000000000001</v>
      </c>
      <c r="I4070">
        <v>1004.43</v>
      </c>
      <c r="J4070">
        <v>4070</v>
      </c>
    </row>
    <row r="4071" spans="1:10">
      <c r="A4071" s="120">
        <v>42422</v>
      </c>
      <c r="B4071">
        <v>6.35</v>
      </c>
      <c r="C4071">
        <v>1060</v>
      </c>
      <c r="D4071" s="170">
        <v>0.13070000000000001</v>
      </c>
      <c r="E4071" s="170">
        <v>0.13070000000000001</v>
      </c>
      <c r="F4071" s="170">
        <v>4.6100000000000003</v>
      </c>
      <c r="G4071" s="170">
        <v>4.6100000000000003</v>
      </c>
      <c r="I4071">
        <v>1008.25</v>
      </c>
      <c r="J4071">
        <v>4071</v>
      </c>
    </row>
    <row r="4072" spans="1:10">
      <c r="A4072" s="120">
        <v>42423</v>
      </c>
      <c r="B4072">
        <v>10</v>
      </c>
      <c r="C4072">
        <v>1060</v>
      </c>
      <c r="D4072" s="170">
        <v>0.13070000000000001</v>
      </c>
      <c r="E4072" s="170">
        <v>0.13070000000000001</v>
      </c>
      <c r="F4072" s="170">
        <v>4.5960000000000001</v>
      </c>
      <c r="G4072" s="170">
        <v>4.5960000000000001</v>
      </c>
      <c r="I4072">
        <v>1012.07</v>
      </c>
      <c r="J4072">
        <v>4072</v>
      </c>
    </row>
    <row r="4073" spans="1:10">
      <c r="A4073" s="120">
        <v>42424</v>
      </c>
      <c r="B4073">
        <v>10</v>
      </c>
      <c r="C4073">
        <v>1071.19</v>
      </c>
      <c r="D4073" s="170">
        <v>0.12139999999999999</v>
      </c>
      <c r="E4073" s="170">
        <v>0.12139999999999999</v>
      </c>
      <c r="F4073" s="170">
        <v>4.5449999999999999</v>
      </c>
      <c r="G4073" s="170">
        <v>4.5449999999999999</v>
      </c>
      <c r="I4073">
        <v>1016.25</v>
      </c>
      <c r="J4073">
        <v>4073</v>
      </c>
    </row>
    <row r="4074" spans="1:10">
      <c r="A4074" s="120">
        <v>42425</v>
      </c>
      <c r="B4074">
        <v>10</v>
      </c>
      <c r="C4074">
        <v>1082.3800000000001</v>
      </c>
      <c r="D4074" s="170">
        <v>0.12570000000000001</v>
      </c>
      <c r="E4074" s="170">
        <v>0.12570000000000001</v>
      </c>
      <c r="F4074" s="170">
        <v>4.6029999999999998</v>
      </c>
      <c r="G4074" s="170">
        <v>4.6029999999999998</v>
      </c>
      <c r="I4074">
        <v>1020.22</v>
      </c>
      <c r="J4074">
        <v>4074</v>
      </c>
    </row>
    <row r="4075" spans="1:10">
      <c r="A4075" s="120">
        <v>42426</v>
      </c>
      <c r="B4075">
        <v>10</v>
      </c>
      <c r="C4075">
        <v>1089.6600000000001</v>
      </c>
      <c r="D4075" s="170">
        <v>0.1333</v>
      </c>
      <c r="E4075" s="170">
        <v>0.1333</v>
      </c>
      <c r="F4075" s="170">
        <v>4.1180000000000003</v>
      </c>
      <c r="G4075" s="170">
        <v>4.1180000000000003</v>
      </c>
      <c r="I4075">
        <v>1024.22</v>
      </c>
      <c r="J4075">
        <v>4075</v>
      </c>
    </row>
    <row r="4076" spans="1:10">
      <c r="A4076" s="120">
        <v>42427</v>
      </c>
      <c r="B4076">
        <v>10</v>
      </c>
      <c r="C4076">
        <v>1089.6600000000001</v>
      </c>
      <c r="D4076" s="170">
        <v>0.12970000000000001</v>
      </c>
      <c r="E4076" s="170">
        <v>0.12970000000000001</v>
      </c>
      <c r="F4076" s="170">
        <v>3.9889999999999999</v>
      </c>
      <c r="G4076" s="170">
        <v>3.9889999999999999</v>
      </c>
      <c r="I4076">
        <v>1028.22</v>
      </c>
      <c r="J4076">
        <v>4076</v>
      </c>
    </row>
    <row r="4077" spans="1:10">
      <c r="A4077" s="120">
        <v>42428</v>
      </c>
      <c r="B4077">
        <v>10</v>
      </c>
      <c r="C4077">
        <v>1089.6600000000001</v>
      </c>
      <c r="D4077" s="170">
        <v>0.112</v>
      </c>
      <c r="E4077" s="170">
        <v>0.112</v>
      </c>
      <c r="F4077" s="170">
        <v>3.9809999999999999</v>
      </c>
      <c r="G4077" s="170">
        <v>3.9809999999999999</v>
      </c>
      <c r="I4077">
        <v>1032.1199999999999</v>
      </c>
      <c r="J4077">
        <v>4077</v>
      </c>
    </row>
    <row r="4078" spans="1:10">
      <c r="A4078" s="120">
        <v>42429</v>
      </c>
      <c r="B4078">
        <v>10</v>
      </c>
      <c r="C4078">
        <v>1089.6600000000001</v>
      </c>
      <c r="D4078" s="170">
        <v>0.112</v>
      </c>
      <c r="E4078" s="170">
        <v>0.112</v>
      </c>
      <c r="F4078" s="170">
        <v>3.9809999999999999</v>
      </c>
      <c r="G4078" s="170">
        <v>3.9809999999999999</v>
      </c>
      <c r="I4078">
        <v>1035.53</v>
      </c>
      <c r="J4078">
        <v>4078</v>
      </c>
    </row>
    <row r="4079" spans="1:10">
      <c r="A4079" s="120">
        <v>42430</v>
      </c>
      <c r="B4079">
        <v>10</v>
      </c>
      <c r="C4079">
        <v>1093.0999999999999</v>
      </c>
      <c r="D4079" s="170">
        <v>0.11550000000000001</v>
      </c>
      <c r="E4079" s="170">
        <v>0.11550000000000001</v>
      </c>
      <c r="F4079" s="170">
        <v>3.8660000000000001</v>
      </c>
      <c r="G4079" s="170">
        <v>3.8660000000000001</v>
      </c>
      <c r="I4079">
        <v>1039.04</v>
      </c>
      <c r="J4079">
        <v>4079</v>
      </c>
    </row>
    <row r="4080" spans="1:10">
      <c r="A4080" s="120">
        <v>42431</v>
      </c>
      <c r="B4080">
        <v>10</v>
      </c>
      <c r="C4080">
        <v>1093.0999999999999</v>
      </c>
      <c r="D4080" s="170">
        <v>0.11550000000000001</v>
      </c>
      <c r="E4080" s="170">
        <v>0.11550000000000001</v>
      </c>
      <c r="F4080" s="170">
        <v>3.835</v>
      </c>
      <c r="G4080" s="170">
        <v>3.835</v>
      </c>
      <c r="I4080">
        <v>1042.56</v>
      </c>
      <c r="J4080">
        <v>4080</v>
      </c>
    </row>
    <row r="4081" spans="1:10">
      <c r="A4081" s="120">
        <v>42432</v>
      </c>
      <c r="B4081">
        <v>10</v>
      </c>
      <c r="C4081">
        <v>1095.0999999999999</v>
      </c>
      <c r="D4081" s="170">
        <v>0.10340000000000001</v>
      </c>
      <c r="E4081" s="170">
        <v>0.10340000000000001</v>
      </c>
      <c r="F4081" s="170">
        <v>3.52</v>
      </c>
      <c r="G4081" s="170">
        <v>3.52</v>
      </c>
      <c r="I4081">
        <v>1046.1400000000001</v>
      </c>
      <c r="J4081">
        <v>4081</v>
      </c>
    </row>
    <row r="4082" spans="1:10">
      <c r="A4082" s="120">
        <v>42433</v>
      </c>
      <c r="B4082">
        <v>10</v>
      </c>
      <c r="C4082">
        <v>1105.26</v>
      </c>
      <c r="D4082" s="170">
        <v>0.10639999999999999</v>
      </c>
      <c r="E4082" s="170">
        <v>0.10639999999999999</v>
      </c>
      <c r="F4082" s="170">
        <v>2.8839999999999999</v>
      </c>
      <c r="G4082" s="170">
        <v>2.8839999999999999</v>
      </c>
      <c r="I4082">
        <v>1049.6400000000001</v>
      </c>
      <c r="J4082">
        <v>4082</v>
      </c>
    </row>
    <row r="4083" spans="1:10">
      <c r="A4083" s="120">
        <v>42434</v>
      </c>
      <c r="B4083">
        <v>10</v>
      </c>
      <c r="C4083">
        <v>1105.26</v>
      </c>
      <c r="D4083" s="170">
        <v>9.1800000000000007E-2</v>
      </c>
      <c r="E4083" s="170">
        <v>9.1800000000000007E-2</v>
      </c>
      <c r="F4083" s="170">
        <v>2.9980000000000002</v>
      </c>
      <c r="G4083" s="170">
        <v>2.9980000000000002</v>
      </c>
      <c r="I4083">
        <v>1052.93</v>
      </c>
      <c r="J4083">
        <v>4083</v>
      </c>
    </row>
    <row r="4084" spans="1:10">
      <c r="A4084" s="120">
        <v>42435</v>
      </c>
      <c r="B4084">
        <v>10</v>
      </c>
      <c r="C4084">
        <v>1105.26</v>
      </c>
      <c r="D4084" s="170">
        <v>9.2100000000000001E-2</v>
      </c>
      <c r="E4084" s="170">
        <v>9.2100000000000001E-2</v>
      </c>
      <c r="F4084" s="170">
        <v>3.0779999999999998</v>
      </c>
      <c r="G4084" s="170">
        <v>3.0779999999999998</v>
      </c>
      <c r="I4084">
        <v>1055.79</v>
      </c>
      <c r="J4084">
        <v>4084</v>
      </c>
    </row>
    <row r="4085" spans="1:10">
      <c r="A4085" s="120">
        <v>42436</v>
      </c>
      <c r="B4085">
        <v>10</v>
      </c>
      <c r="C4085">
        <v>1125</v>
      </c>
      <c r="D4085" s="170">
        <v>0.112</v>
      </c>
      <c r="E4085" s="170">
        <v>0.112</v>
      </c>
      <c r="F4085" s="170">
        <v>3.246</v>
      </c>
      <c r="G4085" s="170">
        <v>3.246</v>
      </c>
      <c r="I4085">
        <v>1059.29</v>
      </c>
      <c r="J4085">
        <v>4085</v>
      </c>
    </row>
    <row r="4086" spans="1:10">
      <c r="A4086" s="120">
        <v>42437</v>
      </c>
      <c r="B4086">
        <v>10</v>
      </c>
      <c r="C4086">
        <v>1145.45</v>
      </c>
      <c r="D4086" s="170">
        <v>0.13220000000000001</v>
      </c>
      <c r="E4086" s="170">
        <v>0.13220000000000001</v>
      </c>
      <c r="F4086" s="170">
        <v>3.3580000000000001</v>
      </c>
      <c r="G4086" s="170">
        <v>3.3580000000000001</v>
      </c>
      <c r="I4086">
        <v>1063.46</v>
      </c>
      <c r="J4086">
        <v>4086</v>
      </c>
    </row>
    <row r="4087" spans="1:10">
      <c r="A4087" s="120">
        <v>42438</v>
      </c>
      <c r="B4087">
        <v>10</v>
      </c>
      <c r="C4087">
        <v>1184.9100000000001</v>
      </c>
      <c r="D4087" s="170">
        <v>0.17080000000000001</v>
      </c>
      <c r="E4087" s="170">
        <v>0.17080000000000001</v>
      </c>
      <c r="F4087" s="170">
        <v>3.95</v>
      </c>
      <c r="G4087" s="170">
        <v>3.95</v>
      </c>
      <c r="I4087">
        <v>1068.9100000000001</v>
      </c>
      <c r="J4087">
        <v>4087</v>
      </c>
    </row>
    <row r="4088" spans="1:10">
      <c r="A4088" s="120">
        <v>42439</v>
      </c>
      <c r="B4088">
        <v>10</v>
      </c>
      <c r="C4088">
        <v>1211.54</v>
      </c>
      <c r="D4088" s="170">
        <v>0.1971</v>
      </c>
      <c r="E4088" s="170">
        <v>0.1971</v>
      </c>
      <c r="F4088" s="170">
        <v>4.0010000000000003</v>
      </c>
      <c r="G4088" s="170">
        <v>4.0010000000000003</v>
      </c>
      <c r="I4088">
        <v>1075.2</v>
      </c>
      <c r="J4088">
        <v>4088</v>
      </c>
    </row>
    <row r="4089" spans="1:10">
      <c r="A4089" s="120">
        <v>42440</v>
      </c>
      <c r="B4089">
        <v>10</v>
      </c>
      <c r="C4089">
        <v>1211.54</v>
      </c>
      <c r="D4089" s="170">
        <v>0.1857</v>
      </c>
      <c r="E4089" s="170">
        <v>0.1857</v>
      </c>
      <c r="F4089" s="170">
        <v>3.4180000000000001</v>
      </c>
      <c r="G4089" s="170">
        <v>3.4180000000000001</v>
      </c>
      <c r="I4089">
        <v>1081.5</v>
      </c>
      <c r="J4089">
        <v>4089</v>
      </c>
    </row>
    <row r="4090" spans="1:10">
      <c r="A4090" s="120">
        <v>42441</v>
      </c>
      <c r="B4090">
        <v>10</v>
      </c>
      <c r="C4090">
        <v>1211.54</v>
      </c>
      <c r="D4090" s="170">
        <v>0.1857</v>
      </c>
      <c r="E4090" s="170">
        <v>0.1857</v>
      </c>
      <c r="F4090" s="170">
        <v>3.5670000000000002</v>
      </c>
      <c r="G4090" s="170">
        <v>3.5670000000000002</v>
      </c>
      <c r="I4090">
        <v>1087.48</v>
      </c>
      <c r="J4090">
        <v>4090</v>
      </c>
    </row>
    <row r="4091" spans="1:10">
      <c r="A4091" s="120">
        <v>42442</v>
      </c>
      <c r="B4091">
        <v>10</v>
      </c>
      <c r="C4091">
        <v>1211.54</v>
      </c>
      <c r="D4091" s="170">
        <v>0.1857</v>
      </c>
      <c r="E4091" s="170">
        <v>0.1857</v>
      </c>
      <c r="F4091" s="170">
        <v>3.9049999999999998</v>
      </c>
      <c r="G4091" s="170">
        <v>3.9049999999999998</v>
      </c>
      <c r="I4091">
        <v>1093.45</v>
      </c>
      <c r="J4091">
        <v>4091</v>
      </c>
    </row>
    <row r="4092" spans="1:10">
      <c r="A4092" s="120">
        <v>42443</v>
      </c>
      <c r="B4092">
        <v>10</v>
      </c>
      <c r="C4092">
        <v>1211.54</v>
      </c>
      <c r="D4092" s="170">
        <v>0.1857</v>
      </c>
      <c r="E4092" s="170">
        <v>0.1857</v>
      </c>
      <c r="F4092" s="170">
        <v>3.9049999999999998</v>
      </c>
      <c r="G4092" s="170">
        <v>3.9049999999999998</v>
      </c>
      <c r="I4092">
        <v>1099.43</v>
      </c>
      <c r="J4092">
        <v>4092</v>
      </c>
    </row>
    <row r="4093" spans="1:10">
      <c r="A4093" s="120">
        <v>42444</v>
      </c>
      <c r="B4093">
        <v>10</v>
      </c>
      <c r="C4093">
        <v>1211.54</v>
      </c>
      <c r="D4093" s="170">
        <v>0.1857</v>
      </c>
      <c r="E4093" s="170">
        <v>0.1857</v>
      </c>
      <c r="F4093" s="170">
        <v>3.798</v>
      </c>
      <c r="G4093" s="170">
        <v>3.798</v>
      </c>
      <c r="I4093">
        <v>1105.4100000000001</v>
      </c>
      <c r="J4093">
        <v>4093</v>
      </c>
    </row>
    <row r="4094" spans="1:10">
      <c r="A4094" s="120">
        <v>42445</v>
      </c>
      <c r="B4094">
        <v>10</v>
      </c>
      <c r="C4094">
        <v>1211.54</v>
      </c>
      <c r="D4094" s="170">
        <v>0.18240000000000001</v>
      </c>
      <c r="E4094" s="170">
        <v>0.18240000000000001</v>
      </c>
      <c r="F4094" s="170">
        <v>3.552</v>
      </c>
      <c r="G4094" s="170">
        <v>3.552</v>
      </c>
      <c r="I4094">
        <v>1111.3900000000001</v>
      </c>
      <c r="J4094">
        <v>4094</v>
      </c>
    </row>
    <row r="4095" spans="1:10">
      <c r="A4095" s="120">
        <v>42446</v>
      </c>
      <c r="B4095">
        <v>10</v>
      </c>
      <c r="C4095">
        <v>1211.54</v>
      </c>
      <c r="D4095" s="170">
        <v>0.18290000000000001</v>
      </c>
      <c r="E4095" s="170">
        <v>0.18290000000000001</v>
      </c>
      <c r="F4095" s="170">
        <v>3.5910000000000002</v>
      </c>
      <c r="G4095" s="170">
        <v>3.5910000000000002</v>
      </c>
      <c r="I4095">
        <v>1117.27</v>
      </c>
      <c r="J4095">
        <v>4095</v>
      </c>
    </row>
    <row r="4096" spans="1:10">
      <c r="A4096" s="120">
        <v>42447</v>
      </c>
      <c r="B4096">
        <v>10</v>
      </c>
      <c r="C4096">
        <v>1211.54</v>
      </c>
      <c r="D4096" s="170">
        <v>0.16389999999999999</v>
      </c>
      <c r="E4096" s="170">
        <v>0.16389999999999999</v>
      </c>
      <c r="F4096" s="170">
        <v>3.6059999999999999</v>
      </c>
      <c r="G4096" s="170">
        <v>3.6059999999999999</v>
      </c>
      <c r="I4096">
        <v>1123.1600000000001</v>
      </c>
      <c r="J4096">
        <v>4096</v>
      </c>
    </row>
    <row r="4097" spans="1:10">
      <c r="A4097" s="120">
        <v>42448</v>
      </c>
      <c r="B4097">
        <v>10</v>
      </c>
      <c r="C4097">
        <v>1211.54</v>
      </c>
      <c r="D4097" s="170">
        <v>0.16389999999999999</v>
      </c>
      <c r="E4097" s="170">
        <v>0.16389999999999999</v>
      </c>
      <c r="F4097" s="170">
        <v>3.6419999999999999</v>
      </c>
      <c r="G4097" s="170">
        <v>3.6419999999999999</v>
      </c>
      <c r="I4097">
        <v>1128.5</v>
      </c>
      <c r="J4097">
        <v>4097</v>
      </c>
    </row>
    <row r="4098" spans="1:10">
      <c r="A4098" s="120">
        <v>42449</v>
      </c>
      <c r="B4098">
        <v>10</v>
      </c>
      <c r="C4098">
        <v>1211.54</v>
      </c>
      <c r="D4098" s="170">
        <v>0.16389999999999999</v>
      </c>
      <c r="E4098" s="170">
        <v>0.16389999999999999</v>
      </c>
      <c r="F4098" s="170">
        <v>3.8239999999999998</v>
      </c>
      <c r="G4098" s="170">
        <v>3.8239999999999998</v>
      </c>
      <c r="I4098">
        <v>1133.8499999999999</v>
      </c>
      <c r="J4098">
        <v>4098</v>
      </c>
    </row>
    <row r="4099" spans="1:10">
      <c r="A4099" s="120">
        <v>42450</v>
      </c>
      <c r="B4099">
        <v>10</v>
      </c>
      <c r="C4099">
        <v>1211.54</v>
      </c>
      <c r="D4099" s="170">
        <v>0.16389999999999999</v>
      </c>
      <c r="E4099" s="170">
        <v>0.16389999999999999</v>
      </c>
      <c r="F4099" s="170">
        <v>3.8239999999999998</v>
      </c>
      <c r="G4099" s="170">
        <v>3.8239999999999998</v>
      </c>
      <c r="I4099">
        <v>1139.19</v>
      </c>
      <c r="J4099">
        <v>4099</v>
      </c>
    </row>
    <row r="4100" spans="1:10">
      <c r="A4100" s="120">
        <v>42451</v>
      </c>
      <c r="B4100">
        <v>10</v>
      </c>
      <c r="C4100">
        <v>1211.54</v>
      </c>
      <c r="D4100" s="170">
        <v>0.16389999999999999</v>
      </c>
      <c r="E4100" s="170">
        <v>0.16389999999999999</v>
      </c>
      <c r="F4100" s="170">
        <v>3.8239999999999998</v>
      </c>
      <c r="G4100" s="170">
        <v>3.8239999999999998</v>
      </c>
      <c r="I4100">
        <v>1144.53</v>
      </c>
      <c r="J4100">
        <v>4100</v>
      </c>
    </row>
    <row r="4101" spans="1:10">
      <c r="A4101" s="120">
        <v>42452</v>
      </c>
      <c r="B4101">
        <v>10</v>
      </c>
      <c r="C4101">
        <v>1171.1500000000001</v>
      </c>
      <c r="D4101" s="170">
        <v>0.1101</v>
      </c>
      <c r="E4101" s="170">
        <v>0.1101</v>
      </c>
      <c r="F4101" s="170">
        <v>3.6779999999999999</v>
      </c>
      <c r="G4101" s="170">
        <v>3.6779999999999999</v>
      </c>
      <c r="I4101">
        <v>1148.57</v>
      </c>
      <c r="J4101">
        <v>4101</v>
      </c>
    </row>
    <row r="4102" spans="1:10">
      <c r="A4102" s="120">
        <v>42453</v>
      </c>
      <c r="B4102">
        <v>10</v>
      </c>
      <c r="C4102">
        <v>1171.1500000000001</v>
      </c>
      <c r="D4102" s="170">
        <v>0.1101</v>
      </c>
      <c r="E4102" s="170">
        <v>0.1101</v>
      </c>
      <c r="F4102" s="170">
        <v>3.7</v>
      </c>
      <c r="G4102" s="170">
        <v>3.7</v>
      </c>
      <c r="I4102">
        <v>1152.1600000000001</v>
      </c>
      <c r="J4102">
        <v>4102</v>
      </c>
    </row>
    <row r="4103" spans="1:10">
      <c r="A4103" s="120">
        <v>42454</v>
      </c>
      <c r="B4103">
        <v>10</v>
      </c>
      <c r="C4103">
        <v>1171.1500000000001</v>
      </c>
      <c r="D4103" s="170">
        <v>9.8500000000000004E-2</v>
      </c>
      <c r="E4103" s="170">
        <v>9.8500000000000004E-2</v>
      </c>
      <c r="F4103" s="170">
        <v>3.7970000000000002</v>
      </c>
      <c r="G4103" s="170">
        <v>3.7970000000000002</v>
      </c>
      <c r="I4103">
        <v>1155.75</v>
      </c>
      <c r="J4103">
        <v>4103</v>
      </c>
    </row>
    <row r="4104" spans="1:10">
      <c r="A4104" s="120">
        <v>42455</v>
      </c>
      <c r="B4104">
        <v>10</v>
      </c>
      <c r="C4104">
        <v>1171.1500000000001</v>
      </c>
      <c r="D4104" s="170">
        <v>8.7099999999999997E-2</v>
      </c>
      <c r="E4104" s="170">
        <v>8.7099999999999997E-2</v>
      </c>
      <c r="F4104" s="170">
        <v>3.7869999999999999</v>
      </c>
      <c r="G4104" s="170">
        <v>3.7869999999999999</v>
      </c>
      <c r="I4104">
        <v>1158.97</v>
      </c>
      <c r="J4104">
        <v>4104</v>
      </c>
    </row>
    <row r="4105" spans="1:10">
      <c r="A4105" s="120">
        <v>42456</v>
      </c>
      <c r="B4105">
        <v>10</v>
      </c>
      <c r="C4105">
        <v>1171.1500000000001</v>
      </c>
      <c r="D4105" s="170">
        <v>7.9899999999999999E-2</v>
      </c>
      <c r="E4105" s="170">
        <v>7.9899999999999999E-2</v>
      </c>
      <c r="F4105" s="170">
        <v>3.7829999999999999</v>
      </c>
      <c r="G4105" s="170">
        <v>3.7829999999999999</v>
      </c>
      <c r="I4105">
        <v>1161.83</v>
      </c>
      <c r="J4105">
        <v>4105</v>
      </c>
    </row>
    <row r="4106" spans="1:10">
      <c r="A4106" s="120">
        <v>42457</v>
      </c>
      <c r="B4106">
        <v>10</v>
      </c>
      <c r="C4106">
        <v>1171.1500000000001</v>
      </c>
      <c r="D4106" s="170">
        <v>7.9899999999999999E-2</v>
      </c>
      <c r="E4106" s="170">
        <v>7.9899999999999999E-2</v>
      </c>
      <c r="F4106" s="170">
        <v>3.7829999999999999</v>
      </c>
      <c r="G4106" s="170">
        <v>3.7829999999999999</v>
      </c>
      <c r="I4106">
        <v>1164.46</v>
      </c>
      <c r="J4106">
        <v>4106</v>
      </c>
    </row>
    <row r="4107" spans="1:10">
      <c r="A4107" s="120">
        <v>42458</v>
      </c>
      <c r="B4107">
        <v>10</v>
      </c>
      <c r="C4107">
        <v>1171.1500000000001</v>
      </c>
      <c r="D4107" s="170">
        <v>7.9899999999999999E-2</v>
      </c>
      <c r="E4107" s="170">
        <v>7.9899999999999999E-2</v>
      </c>
      <c r="F4107" s="170">
        <v>3.7829999999999999</v>
      </c>
      <c r="G4107" s="170">
        <v>3.7829999999999999</v>
      </c>
      <c r="I4107">
        <v>1167.0899999999999</v>
      </c>
      <c r="J4107">
        <v>4107</v>
      </c>
    </row>
    <row r="4108" spans="1:10">
      <c r="A4108" s="120">
        <v>42459</v>
      </c>
      <c r="B4108">
        <v>10</v>
      </c>
      <c r="C4108">
        <v>1150</v>
      </c>
      <c r="D4108" s="170">
        <v>6.0400000000000002E-2</v>
      </c>
      <c r="E4108" s="170">
        <v>6.0400000000000002E-2</v>
      </c>
      <c r="F4108" s="170">
        <v>3.6280000000000001</v>
      </c>
      <c r="G4108" s="170">
        <v>3.6280000000000001</v>
      </c>
      <c r="I4108">
        <v>1169.04</v>
      </c>
      <c r="J4108">
        <v>4108</v>
      </c>
    </row>
    <row r="4109" spans="1:10">
      <c r="A4109" s="120">
        <v>42460</v>
      </c>
      <c r="B4109">
        <v>10</v>
      </c>
      <c r="C4109">
        <v>1172.55</v>
      </c>
      <c r="D4109" s="170">
        <v>7.7799999999999994E-2</v>
      </c>
      <c r="E4109" s="170">
        <v>7.7799999999999994E-2</v>
      </c>
      <c r="F4109" s="170">
        <v>3.734</v>
      </c>
      <c r="G4109" s="170">
        <v>3.734</v>
      </c>
      <c r="I4109">
        <v>1171.71</v>
      </c>
      <c r="J4109">
        <v>4109</v>
      </c>
    </row>
    <row r="4110" spans="1:10">
      <c r="A4110" s="120">
        <v>42461</v>
      </c>
      <c r="B4110">
        <v>10</v>
      </c>
      <c r="C4110">
        <v>1172.55</v>
      </c>
      <c r="D4110" s="170">
        <v>7.7799999999999994E-2</v>
      </c>
      <c r="E4110" s="170">
        <v>7.7799999999999994E-2</v>
      </c>
      <c r="F4110" s="170">
        <v>3.835</v>
      </c>
      <c r="G4110" s="170">
        <v>3.835</v>
      </c>
      <c r="I4110">
        <v>1174.27</v>
      </c>
      <c r="J4110">
        <v>4110</v>
      </c>
    </row>
    <row r="4111" spans="1:10">
      <c r="A4111" s="120">
        <v>42462</v>
      </c>
      <c r="B4111">
        <v>10</v>
      </c>
      <c r="C4111">
        <v>1172.55</v>
      </c>
      <c r="D4111" s="170">
        <v>7.5800000000000006E-2</v>
      </c>
      <c r="E4111" s="170">
        <v>7.5800000000000006E-2</v>
      </c>
      <c r="F4111" s="170">
        <v>3.835</v>
      </c>
      <c r="G4111" s="170">
        <v>3.835</v>
      </c>
      <c r="I4111">
        <v>1176.8399999999999</v>
      </c>
      <c r="J4111">
        <v>4111</v>
      </c>
    </row>
    <row r="4112" spans="1:10">
      <c r="A4112" s="120">
        <v>42463</v>
      </c>
      <c r="B4112">
        <v>10</v>
      </c>
      <c r="C4112">
        <v>1172.55</v>
      </c>
      <c r="D4112" s="170">
        <v>6.59E-2</v>
      </c>
      <c r="E4112" s="170">
        <v>6.59E-2</v>
      </c>
      <c r="F4112" s="170">
        <v>3.835</v>
      </c>
      <c r="G4112" s="170">
        <v>3.835</v>
      </c>
      <c r="I4112">
        <v>1179.3399999999999</v>
      </c>
      <c r="J4112">
        <v>4112</v>
      </c>
    </row>
    <row r="4113" spans="1:10">
      <c r="A4113" s="120">
        <v>42464</v>
      </c>
      <c r="B4113">
        <v>10</v>
      </c>
      <c r="C4113">
        <v>1172.55</v>
      </c>
      <c r="D4113" s="170">
        <v>6.59E-2</v>
      </c>
      <c r="E4113" s="170">
        <v>6.59E-2</v>
      </c>
      <c r="F4113" s="170">
        <v>3.835</v>
      </c>
      <c r="G4113" s="170">
        <v>3.835</v>
      </c>
      <c r="I4113">
        <v>1181.51</v>
      </c>
      <c r="J4113">
        <v>4113</v>
      </c>
    </row>
    <row r="4114" spans="1:10">
      <c r="A4114" s="120">
        <v>42465</v>
      </c>
      <c r="B4114">
        <v>10</v>
      </c>
      <c r="C4114">
        <v>1164.71</v>
      </c>
      <c r="D4114" s="170">
        <v>5.8799999999999998E-2</v>
      </c>
      <c r="E4114" s="170">
        <v>5.8799999999999998E-2</v>
      </c>
      <c r="F4114" s="170">
        <v>3.7730000000000001</v>
      </c>
      <c r="G4114" s="170">
        <v>3.7730000000000001</v>
      </c>
      <c r="I4114">
        <v>1183.42</v>
      </c>
      <c r="J4114">
        <v>4114</v>
      </c>
    </row>
    <row r="4115" spans="1:10">
      <c r="A4115" s="120">
        <v>42466</v>
      </c>
      <c r="B4115">
        <v>10</v>
      </c>
      <c r="C4115">
        <v>1164.71</v>
      </c>
      <c r="D4115" s="170">
        <v>4.02E-2</v>
      </c>
      <c r="E4115" s="170">
        <v>4.02E-2</v>
      </c>
      <c r="F4115" s="170">
        <v>3.7770000000000001</v>
      </c>
      <c r="G4115" s="170">
        <v>3.7770000000000001</v>
      </c>
      <c r="I4115">
        <v>1185.3399999999999</v>
      </c>
      <c r="J4115">
        <v>4115</v>
      </c>
    </row>
    <row r="4116" spans="1:10">
      <c r="A4116" s="120">
        <v>42467</v>
      </c>
      <c r="B4116">
        <v>10</v>
      </c>
      <c r="C4116">
        <v>1142.31</v>
      </c>
      <c r="D4116" s="170">
        <v>2E-3</v>
      </c>
      <c r="E4116" s="170">
        <v>2E-3</v>
      </c>
      <c r="F4116" s="170">
        <v>3.5990000000000002</v>
      </c>
      <c r="G4116" s="170">
        <v>3.5990000000000002</v>
      </c>
      <c r="I4116">
        <v>1185.9000000000001</v>
      </c>
      <c r="J4116">
        <v>4116</v>
      </c>
    </row>
    <row r="4117" spans="1:10">
      <c r="A4117" s="120">
        <v>42468</v>
      </c>
      <c r="B4117">
        <v>10</v>
      </c>
      <c r="C4117">
        <v>1142.31</v>
      </c>
      <c r="D4117" s="170">
        <v>-3.1399999999999997E-2</v>
      </c>
      <c r="E4117" s="170">
        <v>-3.1399999999999997E-2</v>
      </c>
      <c r="F4117" s="170">
        <v>3.6150000000000002</v>
      </c>
      <c r="G4117" s="170">
        <v>3.6150000000000002</v>
      </c>
      <c r="I4117">
        <v>1185.8</v>
      </c>
      <c r="J4117">
        <v>4117</v>
      </c>
    </row>
    <row r="4118" spans="1:10">
      <c r="A4118" s="120">
        <v>42469</v>
      </c>
      <c r="B4118">
        <v>10</v>
      </c>
      <c r="C4118">
        <v>1142.31</v>
      </c>
      <c r="D4118" s="170">
        <v>-5.2699999999999997E-2</v>
      </c>
      <c r="E4118" s="170">
        <v>-5.2699999999999997E-2</v>
      </c>
      <c r="F4118" s="170">
        <v>3.5459999999999998</v>
      </c>
      <c r="G4118" s="170">
        <v>3.5459999999999998</v>
      </c>
      <c r="I4118">
        <v>1184.42</v>
      </c>
      <c r="J4118">
        <v>4118</v>
      </c>
    </row>
    <row r="4119" spans="1:10">
      <c r="A4119" s="120">
        <v>42470</v>
      </c>
      <c r="B4119">
        <v>10</v>
      </c>
      <c r="C4119">
        <v>1142.31</v>
      </c>
      <c r="D4119" s="170">
        <v>-5.2699999999999997E-2</v>
      </c>
      <c r="E4119" s="170">
        <v>-5.2699999999999997E-2</v>
      </c>
      <c r="F4119" s="170">
        <v>3.5459999999999998</v>
      </c>
      <c r="G4119" s="170">
        <v>3.5459999999999998</v>
      </c>
      <c r="I4119">
        <v>1182.19</v>
      </c>
      <c r="J4119">
        <v>4119</v>
      </c>
    </row>
    <row r="4120" spans="1:10">
      <c r="A4120" s="120">
        <v>42471</v>
      </c>
      <c r="B4120">
        <v>10</v>
      </c>
      <c r="C4120">
        <v>1142.31</v>
      </c>
      <c r="D4120" s="170">
        <v>-5.2699999999999997E-2</v>
      </c>
      <c r="E4120" s="170">
        <v>-5.2699999999999997E-2</v>
      </c>
      <c r="F4120" s="170">
        <v>3.5459999999999998</v>
      </c>
      <c r="G4120" s="170">
        <v>3.5459999999999998</v>
      </c>
      <c r="I4120">
        <v>1179.96</v>
      </c>
      <c r="J4120">
        <v>4120</v>
      </c>
    </row>
    <row r="4121" spans="1:10">
      <c r="A4121" s="120">
        <v>42472</v>
      </c>
      <c r="B4121">
        <v>10</v>
      </c>
      <c r="C4121">
        <v>1142.31</v>
      </c>
      <c r="D4121" s="170">
        <v>-5.2699999999999997E-2</v>
      </c>
      <c r="E4121" s="170">
        <v>-5.2699999999999997E-2</v>
      </c>
      <c r="F4121" s="170">
        <v>3.407</v>
      </c>
      <c r="G4121" s="170">
        <v>3.407</v>
      </c>
      <c r="I4121">
        <v>1177.73</v>
      </c>
      <c r="J4121">
        <v>4121</v>
      </c>
    </row>
    <row r="4122" spans="1:10">
      <c r="A4122" s="120">
        <v>42473</v>
      </c>
      <c r="B4122">
        <v>10</v>
      </c>
      <c r="C4122">
        <v>1138.46</v>
      </c>
      <c r="D4122" s="170">
        <v>-5.5899999999999998E-2</v>
      </c>
      <c r="E4122" s="170">
        <v>-5.5899999999999998E-2</v>
      </c>
      <c r="F4122" s="170">
        <v>3.1320000000000001</v>
      </c>
      <c r="G4122" s="170">
        <v>3.1320000000000001</v>
      </c>
      <c r="I4122">
        <v>1175.3699999999999</v>
      </c>
      <c r="J4122">
        <v>4122</v>
      </c>
    </row>
    <row r="4123" spans="1:10">
      <c r="A4123" s="120">
        <v>42474</v>
      </c>
      <c r="B4123">
        <v>10</v>
      </c>
      <c r="C4123">
        <v>1138.46</v>
      </c>
      <c r="D4123" s="170">
        <v>-5.5899999999999998E-2</v>
      </c>
      <c r="E4123" s="170">
        <v>-5.5899999999999998E-2</v>
      </c>
      <c r="F4123" s="170">
        <v>3.1040000000000001</v>
      </c>
      <c r="G4123" s="170">
        <v>3.1040000000000001</v>
      </c>
      <c r="I4123">
        <v>1173.01</v>
      </c>
      <c r="J4123">
        <v>4123</v>
      </c>
    </row>
    <row r="4124" spans="1:10">
      <c r="A4124" s="120">
        <v>42475</v>
      </c>
      <c r="B4124">
        <v>10</v>
      </c>
      <c r="C4124">
        <v>1134.6199999999999</v>
      </c>
      <c r="D4124" s="170">
        <v>-5.8999999999999997E-2</v>
      </c>
      <c r="E4124" s="170">
        <v>-5.8999999999999997E-2</v>
      </c>
      <c r="F4124" s="170">
        <v>3.0990000000000002</v>
      </c>
      <c r="G4124" s="170">
        <v>3.0990000000000002</v>
      </c>
      <c r="I4124">
        <v>1170.53</v>
      </c>
      <c r="J4124">
        <v>4124</v>
      </c>
    </row>
    <row r="4125" spans="1:10">
      <c r="A4125" s="120">
        <v>42476</v>
      </c>
      <c r="B4125">
        <v>10</v>
      </c>
      <c r="C4125">
        <v>1134.6199999999999</v>
      </c>
      <c r="D4125" s="170">
        <v>-5.8999999999999997E-2</v>
      </c>
      <c r="E4125" s="170">
        <v>-5.8999999999999997E-2</v>
      </c>
      <c r="F4125" s="170">
        <v>3.12</v>
      </c>
      <c r="G4125" s="170">
        <v>3.12</v>
      </c>
      <c r="I4125">
        <v>1168.05</v>
      </c>
      <c r="J4125">
        <v>4125</v>
      </c>
    </row>
    <row r="4126" spans="1:10">
      <c r="A4126" s="120">
        <v>42477</v>
      </c>
      <c r="B4126">
        <v>10</v>
      </c>
      <c r="C4126">
        <v>1134.6199999999999</v>
      </c>
      <c r="D4126" s="170">
        <v>-5.8999999999999997E-2</v>
      </c>
      <c r="E4126" s="170">
        <v>-5.8999999999999997E-2</v>
      </c>
      <c r="F4126" s="170">
        <v>3.12</v>
      </c>
      <c r="G4126" s="170">
        <v>3.12</v>
      </c>
      <c r="I4126">
        <v>1165.57</v>
      </c>
      <c r="J4126">
        <v>4126</v>
      </c>
    </row>
    <row r="4127" spans="1:10">
      <c r="A4127" s="120">
        <v>42478</v>
      </c>
      <c r="B4127">
        <v>10</v>
      </c>
      <c r="C4127">
        <v>1134.6199999999999</v>
      </c>
      <c r="D4127" s="170">
        <v>-5.8999999999999997E-2</v>
      </c>
      <c r="E4127" s="170">
        <v>-5.8999999999999997E-2</v>
      </c>
      <c r="F4127" s="170">
        <v>3.17</v>
      </c>
      <c r="G4127" s="170">
        <v>3.17</v>
      </c>
      <c r="I4127">
        <v>1163.0899999999999</v>
      </c>
      <c r="J4127">
        <v>4127</v>
      </c>
    </row>
    <row r="4128" spans="1:10">
      <c r="A4128" s="120">
        <v>42479</v>
      </c>
      <c r="B4128">
        <v>10</v>
      </c>
      <c r="C4128">
        <v>1136.54</v>
      </c>
      <c r="D4128" s="170">
        <v>-5.7500000000000002E-2</v>
      </c>
      <c r="E4128" s="170">
        <v>-5.7500000000000002E-2</v>
      </c>
      <c r="F4128" s="170">
        <v>3.177</v>
      </c>
      <c r="G4128" s="170">
        <v>3.177</v>
      </c>
      <c r="I4128">
        <v>1160.67</v>
      </c>
      <c r="J4128">
        <v>4128</v>
      </c>
    </row>
    <row r="4129" spans="1:10">
      <c r="A4129" s="120">
        <v>42480</v>
      </c>
      <c r="B4129">
        <v>10</v>
      </c>
      <c r="C4129">
        <v>1111.54</v>
      </c>
      <c r="D4129" s="170">
        <v>-7.8200000000000006E-2</v>
      </c>
      <c r="E4129" s="170">
        <v>-7.8200000000000006E-2</v>
      </c>
      <c r="F4129" s="170">
        <v>3.1040000000000001</v>
      </c>
      <c r="G4129" s="170">
        <v>3.1040000000000001</v>
      </c>
      <c r="I4129">
        <v>1157.44</v>
      </c>
      <c r="J4129">
        <v>4129</v>
      </c>
    </row>
    <row r="4130" spans="1:10">
      <c r="A4130" s="120">
        <v>42481</v>
      </c>
      <c r="B4130">
        <v>10</v>
      </c>
      <c r="C4130">
        <v>1111.54</v>
      </c>
      <c r="D4130" s="170">
        <v>-7.8200000000000006E-2</v>
      </c>
      <c r="E4130" s="170">
        <v>-7.8200000000000006E-2</v>
      </c>
      <c r="F4130" s="170">
        <v>3.1539999999999999</v>
      </c>
      <c r="G4130" s="170">
        <v>3.1539999999999999</v>
      </c>
      <c r="I4130">
        <v>1154.21</v>
      </c>
      <c r="J4130">
        <v>4130</v>
      </c>
    </row>
    <row r="4131" spans="1:10">
      <c r="A4131" s="120">
        <v>42482</v>
      </c>
      <c r="B4131">
        <v>10</v>
      </c>
      <c r="C4131">
        <v>1111.54</v>
      </c>
      <c r="D4131" s="170">
        <v>-4.6399999999999997E-2</v>
      </c>
      <c r="E4131" s="170">
        <v>-4.6399999999999997E-2</v>
      </c>
      <c r="F4131" s="170">
        <v>3.129</v>
      </c>
      <c r="G4131" s="170">
        <v>3.129</v>
      </c>
      <c r="I4131">
        <v>1150.99</v>
      </c>
      <c r="J4131">
        <v>4131</v>
      </c>
    </row>
    <row r="4132" spans="1:10">
      <c r="A4132" s="120">
        <v>42483</v>
      </c>
      <c r="B4132">
        <v>10</v>
      </c>
      <c r="C4132">
        <v>1111.54</v>
      </c>
      <c r="D4132" s="170">
        <v>-4.6399999999999997E-2</v>
      </c>
      <c r="E4132" s="170">
        <v>-4.6399999999999997E-2</v>
      </c>
      <c r="F4132" s="170">
        <v>3.1139999999999999</v>
      </c>
      <c r="G4132" s="170">
        <v>3.1139999999999999</v>
      </c>
      <c r="I4132">
        <v>1149.07</v>
      </c>
      <c r="J4132">
        <v>4132</v>
      </c>
    </row>
    <row r="4133" spans="1:10">
      <c r="A4133" s="120">
        <v>42484</v>
      </c>
      <c r="B4133">
        <v>10</v>
      </c>
      <c r="C4133">
        <v>1111.54</v>
      </c>
      <c r="D4133" s="170">
        <v>-4.6399999999999997E-2</v>
      </c>
      <c r="E4133" s="170">
        <v>-4.6399999999999997E-2</v>
      </c>
      <c r="F4133" s="170">
        <v>3.1139999999999999</v>
      </c>
      <c r="G4133" s="170">
        <v>3.1139999999999999</v>
      </c>
      <c r="I4133">
        <v>1147.1400000000001</v>
      </c>
      <c r="J4133">
        <v>4133</v>
      </c>
    </row>
    <row r="4134" spans="1:10">
      <c r="A4134" s="120">
        <v>42485</v>
      </c>
      <c r="B4134">
        <v>10</v>
      </c>
      <c r="C4134">
        <v>1115.3800000000001</v>
      </c>
      <c r="D4134" s="170">
        <v>-4.3099999999999999E-2</v>
      </c>
      <c r="E4134" s="170">
        <v>-4.3099999999999999E-2</v>
      </c>
      <c r="F4134" s="170">
        <v>3.1280000000000001</v>
      </c>
      <c r="G4134" s="170">
        <v>3.1280000000000001</v>
      </c>
      <c r="I4134">
        <v>1145.3399999999999</v>
      </c>
      <c r="J4134">
        <v>4134</v>
      </c>
    </row>
    <row r="4135" spans="1:10">
      <c r="A4135" s="120">
        <v>42486</v>
      </c>
      <c r="B4135">
        <v>10</v>
      </c>
      <c r="C4135">
        <v>1126.92</v>
      </c>
      <c r="D4135" s="170">
        <v>-3.32E-2</v>
      </c>
      <c r="E4135" s="170">
        <v>-3.32E-2</v>
      </c>
      <c r="F4135" s="170">
        <v>3.056</v>
      </c>
      <c r="G4135" s="170">
        <v>3.056</v>
      </c>
      <c r="I4135">
        <v>1143.92</v>
      </c>
      <c r="J4135">
        <v>4135</v>
      </c>
    </row>
    <row r="4136" spans="1:10">
      <c r="A4136" s="120">
        <v>42487</v>
      </c>
      <c r="B4136">
        <v>10</v>
      </c>
      <c r="C4136">
        <v>1126.92</v>
      </c>
      <c r="D4136" s="170">
        <v>-3.32E-2</v>
      </c>
      <c r="E4136" s="170">
        <v>-3.32E-2</v>
      </c>
      <c r="F4136" s="170">
        <v>3.032</v>
      </c>
      <c r="G4136" s="170">
        <v>3.032</v>
      </c>
      <c r="I4136">
        <v>1142.49</v>
      </c>
      <c r="J4136">
        <v>4136</v>
      </c>
    </row>
    <row r="4137" spans="1:10">
      <c r="A4137" s="120">
        <v>42488</v>
      </c>
      <c r="B4137">
        <v>10</v>
      </c>
      <c r="C4137">
        <v>1126.92</v>
      </c>
      <c r="D4137" s="170">
        <v>-3.32E-2</v>
      </c>
      <c r="E4137" s="170">
        <v>-3.32E-2</v>
      </c>
      <c r="F4137" s="170">
        <v>3.016</v>
      </c>
      <c r="G4137" s="170">
        <v>3.016</v>
      </c>
      <c r="I4137">
        <v>1141.06</v>
      </c>
      <c r="J4137">
        <v>4137</v>
      </c>
    </row>
    <row r="4138" spans="1:10">
      <c r="A4138" s="120">
        <v>42489</v>
      </c>
      <c r="B4138">
        <v>10</v>
      </c>
      <c r="C4138">
        <v>1115.3800000000001</v>
      </c>
      <c r="D4138" s="170">
        <v>-2.5499999999999998E-2</v>
      </c>
      <c r="E4138" s="170">
        <v>-2.5499999999999998E-2</v>
      </c>
      <c r="F4138" s="170">
        <v>3.0459999999999998</v>
      </c>
      <c r="G4138" s="170">
        <v>3.0459999999999998</v>
      </c>
      <c r="I4138">
        <v>1139.26</v>
      </c>
      <c r="J4138">
        <v>4138</v>
      </c>
    </row>
    <row r="4139" spans="1:10">
      <c r="A4139" s="120">
        <v>42490</v>
      </c>
      <c r="B4139">
        <v>10</v>
      </c>
      <c r="C4139">
        <v>1115.3800000000001</v>
      </c>
      <c r="D4139" s="170">
        <v>-4.4200000000000003E-2</v>
      </c>
      <c r="E4139" s="170">
        <v>-4.4200000000000003E-2</v>
      </c>
      <c r="F4139" s="170">
        <v>3.0430000000000001</v>
      </c>
      <c r="G4139" s="170">
        <v>3.0430000000000001</v>
      </c>
      <c r="I4139">
        <v>1138.1500000000001</v>
      </c>
      <c r="J4139">
        <v>4139</v>
      </c>
    </row>
    <row r="4140" spans="1:10">
      <c r="A4140" s="120">
        <v>42491</v>
      </c>
      <c r="B4140">
        <v>10</v>
      </c>
      <c r="C4140">
        <v>1115.3800000000001</v>
      </c>
      <c r="D4140" s="170">
        <v>-4.4200000000000003E-2</v>
      </c>
      <c r="E4140" s="170">
        <v>-4.4200000000000003E-2</v>
      </c>
      <c r="F4140" s="170">
        <v>3.0430000000000001</v>
      </c>
      <c r="G4140" s="170">
        <v>3.0430000000000001</v>
      </c>
      <c r="I4140">
        <v>1136.3</v>
      </c>
      <c r="J4140">
        <v>4140</v>
      </c>
    </row>
    <row r="4141" spans="1:10">
      <c r="A4141" s="120">
        <v>42492</v>
      </c>
      <c r="B4141">
        <v>10</v>
      </c>
      <c r="C4141">
        <v>1115.3800000000001</v>
      </c>
      <c r="D4141" s="170">
        <v>-4.4200000000000003E-2</v>
      </c>
      <c r="E4141" s="170">
        <v>-4.4200000000000003E-2</v>
      </c>
      <c r="F4141" s="170">
        <v>3.0430000000000001</v>
      </c>
      <c r="G4141" s="170">
        <v>3.0430000000000001</v>
      </c>
      <c r="I4141">
        <v>1134.46</v>
      </c>
      <c r="J4141">
        <v>4141</v>
      </c>
    </row>
    <row r="4142" spans="1:10">
      <c r="A4142" s="120">
        <v>42493</v>
      </c>
      <c r="B4142">
        <v>10</v>
      </c>
      <c r="C4142">
        <v>1094.23</v>
      </c>
      <c r="D4142" s="170">
        <v>-6.2399999999999997E-2</v>
      </c>
      <c r="E4142" s="170">
        <v>-6.2399999999999997E-2</v>
      </c>
      <c r="F4142" s="170">
        <v>2.9660000000000002</v>
      </c>
      <c r="G4142" s="170">
        <v>2.9660000000000002</v>
      </c>
      <c r="I4142">
        <v>1131.93</v>
      </c>
      <c r="J4142">
        <v>4142</v>
      </c>
    </row>
    <row r="4143" spans="1:10">
      <c r="A4143" s="120">
        <v>42494</v>
      </c>
      <c r="B4143">
        <v>10</v>
      </c>
      <c r="C4143">
        <v>1096.1500000000001</v>
      </c>
      <c r="D4143" s="170">
        <v>-6.0699999999999997E-2</v>
      </c>
      <c r="E4143" s="170">
        <v>-6.0699999999999997E-2</v>
      </c>
      <c r="F4143" s="170">
        <v>2.8359999999999999</v>
      </c>
      <c r="G4143" s="170">
        <v>2.8359999999999999</v>
      </c>
      <c r="I4143">
        <v>1129.47</v>
      </c>
      <c r="J4143">
        <v>4143</v>
      </c>
    </row>
    <row r="4144" spans="1:10">
      <c r="A4144" s="120">
        <v>42495</v>
      </c>
      <c r="B4144">
        <v>10</v>
      </c>
      <c r="C4144">
        <v>1096.1500000000001</v>
      </c>
      <c r="D4144" s="170">
        <v>-5.4399999999999997E-2</v>
      </c>
      <c r="E4144" s="170">
        <v>-5.4399999999999997E-2</v>
      </c>
      <c r="F4144" s="170">
        <v>2.9809999999999999</v>
      </c>
      <c r="G4144" s="170">
        <v>2.9809999999999999</v>
      </c>
      <c r="I4144">
        <v>1127</v>
      </c>
      <c r="J4144">
        <v>4144</v>
      </c>
    </row>
    <row r="4145" spans="1:10">
      <c r="A4145" s="120">
        <v>42496</v>
      </c>
      <c r="B4145">
        <v>10</v>
      </c>
      <c r="C4145">
        <v>1109.6199999999999</v>
      </c>
      <c r="D4145" s="170">
        <v>-4.2799999999999998E-2</v>
      </c>
      <c r="E4145" s="170">
        <v>-4.2799999999999998E-2</v>
      </c>
      <c r="F4145" s="170">
        <v>3.0350000000000001</v>
      </c>
      <c r="G4145" s="170">
        <v>3.0350000000000001</v>
      </c>
      <c r="I4145">
        <v>1125.23</v>
      </c>
      <c r="J4145">
        <v>4145</v>
      </c>
    </row>
    <row r="4146" spans="1:10">
      <c r="A4146" s="120">
        <v>42497</v>
      </c>
      <c r="B4146">
        <v>10</v>
      </c>
      <c r="C4146">
        <v>1109.6199999999999</v>
      </c>
      <c r="D4146" s="170">
        <v>-2.4E-2</v>
      </c>
      <c r="E4146" s="170">
        <v>-2.4E-2</v>
      </c>
      <c r="F4146" s="170">
        <v>3.0310000000000001</v>
      </c>
      <c r="G4146" s="170">
        <v>3.0310000000000001</v>
      </c>
      <c r="I4146">
        <v>1123.45</v>
      </c>
      <c r="J4146">
        <v>4146</v>
      </c>
    </row>
    <row r="4147" spans="1:10">
      <c r="A4147" s="120">
        <v>42498</v>
      </c>
      <c r="B4147">
        <v>10</v>
      </c>
      <c r="C4147">
        <v>1109.6199999999999</v>
      </c>
      <c r="D4147" s="170">
        <v>-2.4E-2</v>
      </c>
      <c r="E4147" s="170">
        <v>-2.4E-2</v>
      </c>
      <c r="F4147" s="170">
        <v>3.02</v>
      </c>
      <c r="G4147" s="170">
        <v>3.02</v>
      </c>
      <c r="I4147">
        <v>1122.3900000000001</v>
      </c>
      <c r="J4147">
        <v>4147</v>
      </c>
    </row>
    <row r="4148" spans="1:10">
      <c r="A4148" s="120">
        <v>42499</v>
      </c>
      <c r="B4148">
        <v>10</v>
      </c>
      <c r="C4148">
        <v>1109.6199999999999</v>
      </c>
      <c r="D4148" s="170">
        <v>-2.4E-2</v>
      </c>
      <c r="E4148" s="170">
        <v>-2.4E-2</v>
      </c>
      <c r="F4148" s="170">
        <v>3.02</v>
      </c>
      <c r="G4148" s="170">
        <v>3.02</v>
      </c>
      <c r="I4148">
        <v>1121.3399999999999</v>
      </c>
      <c r="J4148">
        <v>4148</v>
      </c>
    </row>
    <row r="4149" spans="1:10">
      <c r="A4149" s="120">
        <v>42500</v>
      </c>
      <c r="B4149">
        <v>10</v>
      </c>
      <c r="C4149">
        <v>1109.6199999999999</v>
      </c>
      <c r="D4149" s="170">
        <v>-2.4E-2</v>
      </c>
      <c r="E4149" s="170">
        <v>-2.4E-2</v>
      </c>
      <c r="F4149" s="170">
        <v>3.02</v>
      </c>
      <c r="G4149" s="170">
        <v>3.02</v>
      </c>
      <c r="I4149">
        <v>1120.29</v>
      </c>
      <c r="J4149">
        <v>4149</v>
      </c>
    </row>
    <row r="4150" spans="1:10">
      <c r="A4150" s="120">
        <v>42501</v>
      </c>
      <c r="B4150">
        <v>10</v>
      </c>
      <c r="C4150">
        <v>1090.57</v>
      </c>
      <c r="D4150" s="170">
        <v>-4.0800000000000003E-2</v>
      </c>
      <c r="E4150" s="170">
        <v>-4.0800000000000003E-2</v>
      </c>
      <c r="F4150" s="170">
        <v>2.952</v>
      </c>
      <c r="G4150" s="170">
        <v>2.952</v>
      </c>
      <c r="I4150">
        <v>1118.6199999999999</v>
      </c>
      <c r="J4150">
        <v>4150</v>
      </c>
    </row>
    <row r="4151" spans="1:10">
      <c r="A4151" s="120">
        <v>42502</v>
      </c>
      <c r="B4151">
        <v>10</v>
      </c>
      <c r="C4151">
        <v>1090.57</v>
      </c>
      <c r="D4151" s="170">
        <v>-4.0800000000000003E-2</v>
      </c>
      <c r="E4151" s="170">
        <v>-4.0800000000000003E-2</v>
      </c>
      <c r="F4151" s="170">
        <v>2.92</v>
      </c>
      <c r="G4151" s="170">
        <v>2.92</v>
      </c>
      <c r="I4151">
        <v>1116.95</v>
      </c>
      <c r="J4151">
        <v>4151</v>
      </c>
    </row>
    <row r="4152" spans="1:10">
      <c r="A4152" s="120">
        <v>42503</v>
      </c>
      <c r="B4152">
        <v>10</v>
      </c>
      <c r="C4152">
        <v>1096.1500000000001</v>
      </c>
      <c r="D4152" s="170">
        <v>-3.2599999999999997E-2</v>
      </c>
      <c r="E4152" s="170">
        <v>-3.2599999999999997E-2</v>
      </c>
      <c r="F4152" s="170">
        <v>2.6560000000000001</v>
      </c>
      <c r="G4152" s="170">
        <v>2.6560000000000001</v>
      </c>
      <c r="I4152">
        <v>1115.46</v>
      </c>
      <c r="J4152">
        <v>4152</v>
      </c>
    </row>
    <row r="4153" spans="1:10">
      <c r="A4153" s="120">
        <v>42504</v>
      </c>
      <c r="B4153">
        <v>10</v>
      </c>
      <c r="C4153">
        <v>1086.6300000000001</v>
      </c>
      <c r="D4153" s="170">
        <v>-4.1000000000000002E-2</v>
      </c>
      <c r="E4153" s="170">
        <v>-4.1000000000000002E-2</v>
      </c>
      <c r="F4153" s="170">
        <v>2.6190000000000002</v>
      </c>
      <c r="G4153" s="170">
        <v>2.6190000000000002</v>
      </c>
      <c r="I4153">
        <v>1113.79</v>
      </c>
      <c r="J4153">
        <v>4153</v>
      </c>
    </row>
    <row r="4154" spans="1:10">
      <c r="A4154" s="120">
        <v>42505</v>
      </c>
      <c r="B4154">
        <v>10</v>
      </c>
      <c r="C4154">
        <v>1096.1500000000001</v>
      </c>
      <c r="D4154" s="170">
        <v>-2.93E-2</v>
      </c>
      <c r="E4154" s="170">
        <v>-2.93E-2</v>
      </c>
      <c r="F4154" s="170">
        <v>2.4569999999999999</v>
      </c>
      <c r="G4154" s="170">
        <v>2.4569999999999999</v>
      </c>
      <c r="I4154">
        <v>1112.42</v>
      </c>
      <c r="J4154">
        <v>4154</v>
      </c>
    </row>
    <row r="4155" spans="1:10">
      <c r="A4155" s="120">
        <v>42506</v>
      </c>
      <c r="B4155">
        <v>10</v>
      </c>
      <c r="C4155">
        <v>1096.1500000000001</v>
      </c>
      <c r="D4155" s="170">
        <v>-2.93E-2</v>
      </c>
      <c r="E4155" s="170">
        <v>-2.93E-2</v>
      </c>
      <c r="F4155" s="170">
        <v>2.4569999999999999</v>
      </c>
      <c r="G4155" s="170">
        <v>2.4569999999999999</v>
      </c>
      <c r="I4155">
        <v>1111.18</v>
      </c>
      <c r="J4155">
        <v>4155</v>
      </c>
    </row>
    <row r="4156" spans="1:10">
      <c r="A4156" s="120">
        <v>42507</v>
      </c>
      <c r="B4156">
        <v>10</v>
      </c>
      <c r="C4156">
        <v>1075.47</v>
      </c>
      <c r="D4156" s="170">
        <v>-4.7600000000000003E-2</v>
      </c>
      <c r="E4156" s="170">
        <v>-4.7600000000000003E-2</v>
      </c>
      <c r="F4156" s="170">
        <v>2.391</v>
      </c>
      <c r="G4156" s="170">
        <v>2.391</v>
      </c>
      <c r="I4156">
        <v>1109.27</v>
      </c>
      <c r="J4156">
        <v>4156</v>
      </c>
    </row>
    <row r="4157" spans="1:10">
      <c r="A4157" s="120">
        <v>42508</v>
      </c>
      <c r="B4157">
        <v>10</v>
      </c>
      <c r="C4157">
        <v>1075.47</v>
      </c>
      <c r="D4157" s="170">
        <v>-4.7600000000000003E-2</v>
      </c>
      <c r="E4157" s="170">
        <v>-4.7600000000000003E-2</v>
      </c>
      <c r="F4157" s="170">
        <v>2.3759999999999999</v>
      </c>
      <c r="G4157" s="170">
        <v>2.3759999999999999</v>
      </c>
      <c r="I4157">
        <v>1107.3599999999999</v>
      </c>
      <c r="J4157">
        <v>4157</v>
      </c>
    </row>
    <row r="4158" spans="1:10">
      <c r="A4158" s="120">
        <v>42509</v>
      </c>
      <c r="B4158">
        <v>10</v>
      </c>
      <c r="C4158">
        <v>1098.1099999999999</v>
      </c>
      <c r="D4158" s="170">
        <v>-2.92E-2</v>
      </c>
      <c r="E4158" s="170">
        <v>-2.92E-2</v>
      </c>
      <c r="F4158" s="170">
        <v>2.2690000000000001</v>
      </c>
      <c r="G4158" s="170">
        <v>2.2690000000000001</v>
      </c>
      <c r="I4158">
        <v>1106.19</v>
      </c>
      <c r="J4158">
        <v>4158</v>
      </c>
    </row>
    <row r="4159" spans="1:10">
      <c r="A4159" s="120">
        <v>42510</v>
      </c>
      <c r="B4159">
        <v>10</v>
      </c>
      <c r="C4159">
        <v>1050.9100000000001</v>
      </c>
      <c r="D4159" s="170">
        <v>-5.0099999999999999E-2</v>
      </c>
      <c r="E4159" s="170">
        <v>-5.0099999999999999E-2</v>
      </c>
      <c r="F4159" s="170">
        <v>1.7709999999999999</v>
      </c>
      <c r="G4159" s="170">
        <v>1.7709999999999999</v>
      </c>
      <c r="I4159">
        <v>1103.42</v>
      </c>
      <c r="J4159">
        <v>4159</v>
      </c>
    </row>
    <row r="4160" spans="1:10">
      <c r="A4160" s="120">
        <v>42511</v>
      </c>
      <c r="B4160">
        <v>10</v>
      </c>
      <c r="C4160">
        <v>1050.9100000000001</v>
      </c>
      <c r="D4160" s="170">
        <v>-5.0099999999999999E-2</v>
      </c>
      <c r="E4160" s="170">
        <v>-5.0099999999999999E-2</v>
      </c>
      <c r="F4160" s="170">
        <v>1.5349999999999999</v>
      </c>
      <c r="G4160" s="170">
        <v>1.5349999999999999</v>
      </c>
      <c r="I4160">
        <v>1101.47</v>
      </c>
      <c r="J4160">
        <v>4160</v>
      </c>
    </row>
    <row r="4161" spans="1:10">
      <c r="A4161" s="120">
        <v>42512</v>
      </c>
      <c r="B4161">
        <v>10</v>
      </c>
      <c r="C4161">
        <v>1050.9100000000001</v>
      </c>
      <c r="D4161" s="170">
        <v>-5.0099999999999999E-2</v>
      </c>
      <c r="E4161" s="170">
        <v>-5.0099999999999999E-2</v>
      </c>
      <c r="F4161" s="170">
        <v>1.51</v>
      </c>
      <c r="G4161" s="170">
        <v>1.51</v>
      </c>
      <c r="I4161">
        <v>1099.51</v>
      </c>
      <c r="J4161">
        <v>4161</v>
      </c>
    </row>
    <row r="4162" spans="1:10">
      <c r="A4162" s="120">
        <v>42513</v>
      </c>
      <c r="B4162">
        <v>10</v>
      </c>
      <c r="C4162">
        <v>1050.9100000000001</v>
      </c>
      <c r="D4162" s="170">
        <v>-5.0099999999999999E-2</v>
      </c>
      <c r="E4162" s="170">
        <v>-5.0099999999999999E-2</v>
      </c>
      <c r="F4162" s="170">
        <v>1.51</v>
      </c>
      <c r="G4162" s="170">
        <v>1.51</v>
      </c>
      <c r="I4162">
        <v>1097.56</v>
      </c>
      <c r="J4162">
        <v>4162</v>
      </c>
    </row>
    <row r="4163" spans="1:10">
      <c r="A4163" s="120">
        <v>42514</v>
      </c>
      <c r="B4163">
        <v>10</v>
      </c>
      <c r="C4163">
        <v>1032.69</v>
      </c>
      <c r="D4163" s="170">
        <v>-6.6500000000000004E-2</v>
      </c>
      <c r="E4163" s="170">
        <v>-6.6500000000000004E-2</v>
      </c>
      <c r="F4163" s="170">
        <v>1.5489999999999999</v>
      </c>
      <c r="G4163" s="170">
        <v>1.5489999999999999</v>
      </c>
      <c r="I4163">
        <v>1095.01</v>
      </c>
      <c r="J4163">
        <v>4163</v>
      </c>
    </row>
    <row r="4164" spans="1:10">
      <c r="A4164" s="120">
        <v>42515</v>
      </c>
      <c r="B4164">
        <v>10</v>
      </c>
      <c r="C4164">
        <v>1032.69</v>
      </c>
      <c r="D4164" s="170">
        <v>-6.9699999999999998E-2</v>
      </c>
      <c r="E4164" s="170">
        <v>-6.9699999999999998E-2</v>
      </c>
      <c r="F4164" s="170">
        <v>1.698</v>
      </c>
      <c r="G4164" s="170">
        <v>1.698</v>
      </c>
      <c r="I4164">
        <v>1092.47</v>
      </c>
      <c r="J4164">
        <v>4164</v>
      </c>
    </row>
    <row r="4165" spans="1:10">
      <c r="A4165" s="120">
        <v>42516</v>
      </c>
      <c r="B4165">
        <v>10</v>
      </c>
      <c r="C4165">
        <v>1014.04</v>
      </c>
      <c r="D4165" s="170">
        <v>-9.5899999999999999E-2</v>
      </c>
      <c r="E4165" s="170">
        <v>-9.5899999999999999E-2</v>
      </c>
      <c r="F4165" s="170">
        <v>1.9870000000000001</v>
      </c>
      <c r="G4165" s="170">
        <v>1.9870000000000001</v>
      </c>
      <c r="I4165">
        <v>1089.2</v>
      </c>
      <c r="J4165">
        <v>4165</v>
      </c>
    </row>
    <row r="4166" spans="1:10">
      <c r="A4166" s="120">
        <v>42517</v>
      </c>
      <c r="B4166">
        <v>10</v>
      </c>
      <c r="C4166">
        <v>999.87</v>
      </c>
      <c r="D4166" s="170">
        <v>-0.1085</v>
      </c>
      <c r="E4166" s="170">
        <v>-0.1085</v>
      </c>
      <c r="F4166" s="170">
        <v>1.448</v>
      </c>
      <c r="G4166" s="170">
        <v>1.448</v>
      </c>
      <c r="I4166">
        <v>1085.0999999999999</v>
      </c>
      <c r="J4166">
        <v>4166</v>
      </c>
    </row>
    <row r="4167" spans="1:10">
      <c r="A4167" s="120">
        <v>42518</v>
      </c>
      <c r="B4167">
        <v>10</v>
      </c>
      <c r="C4167">
        <v>999.87</v>
      </c>
      <c r="D4167" s="170">
        <v>-0.1085</v>
      </c>
      <c r="E4167" s="170">
        <v>-0.1085</v>
      </c>
      <c r="F4167" s="170">
        <v>1.4059999999999999</v>
      </c>
      <c r="G4167" s="170">
        <v>1.4059999999999999</v>
      </c>
      <c r="I4167">
        <v>1081</v>
      </c>
      <c r="J4167">
        <v>4167</v>
      </c>
    </row>
    <row r="4168" spans="1:10">
      <c r="A4168" s="120">
        <v>42519</v>
      </c>
      <c r="B4168">
        <v>10</v>
      </c>
      <c r="C4168">
        <v>999.87</v>
      </c>
      <c r="D4168" s="170">
        <v>-9.9299999999999999E-2</v>
      </c>
      <c r="E4168" s="170">
        <v>-9.9299999999999999E-2</v>
      </c>
      <c r="F4168" s="170">
        <v>1.4359999999999999</v>
      </c>
      <c r="G4168" s="170">
        <v>1.4359999999999999</v>
      </c>
      <c r="I4168">
        <v>1076.9100000000001</v>
      </c>
      <c r="J4168">
        <v>4168</v>
      </c>
    </row>
    <row r="4169" spans="1:10">
      <c r="A4169" s="120">
        <v>42520</v>
      </c>
      <c r="B4169">
        <v>10</v>
      </c>
      <c r="C4169">
        <v>999.87</v>
      </c>
      <c r="D4169" s="170">
        <v>-9.9299999999999999E-2</v>
      </c>
      <c r="E4169" s="170">
        <v>-9.9299999999999999E-2</v>
      </c>
      <c r="F4169" s="170">
        <v>1.51</v>
      </c>
      <c r="G4169" s="170">
        <v>1.51</v>
      </c>
      <c r="I4169">
        <v>1073.18</v>
      </c>
      <c r="J4169">
        <v>4169</v>
      </c>
    </row>
    <row r="4170" spans="1:10">
      <c r="A4170" s="120">
        <v>42521</v>
      </c>
      <c r="B4170">
        <v>10</v>
      </c>
      <c r="C4170">
        <v>1017.54</v>
      </c>
      <c r="D4170" s="170">
        <v>-8.3400000000000002E-2</v>
      </c>
      <c r="E4170" s="170">
        <v>-8.3400000000000002E-2</v>
      </c>
      <c r="F4170" s="170">
        <v>1.542</v>
      </c>
      <c r="G4170" s="170">
        <v>1.542</v>
      </c>
      <c r="I4170">
        <v>1070.02</v>
      </c>
      <c r="J4170">
        <v>4170</v>
      </c>
    </row>
    <row r="4171" spans="1:10">
      <c r="A4171" s="120">
        <v>42522</v>
      </c>
      <c r="B4171">
        <v>10</v>
      </c>
      <c r="C4171">
        <v>992.09</v>
      </c>
      <c r="D4171" s="170">
        <v>-0.10630000000000001</v>
      </c>
      <c r="E4171" s="170">
        <v>-0.10630000000000001</v>
      </c>
      <c r="F4171" s="170">
        <v>1.4379999999999999</v>
      </c>
      <c r="G4171" s="170">
        <v>1.4379999999999999</v>
      </c>
      <c r="I4171">
        <v>1066.05</v>
      </c>
      <c r="J4171">
        <v>4171</v>
      </c>
    </row>
    <row r="4172" spans="1:10">
      <c r="A4172" s="120">
        <v>42523</v>
      </c>
      <c r="B4172">
        <v>10</v>
      </c>
      <c r="C4172">
        <v>992.09</v>
      </c>
      <c r="D4172" s="170">
        <v>-8.8999999999999996E-2</v>
      </c>
      <c r="E4172" s="170">
        <v>-8.8999999999999996E-2</v>
      </c>
      <c r="F4172" s="170">
        <v>1.4359999999999999</v>
      </c>
      <c r="G4172" s="170">
        <v>1.4359999999999999</v>
      </c>
      <c r="I4172">
        <v>1062.07</v>
      </c>
      <c r="J4172">
        <v>4172</v>
      </c>
    </row>
    <row r="4173" spans="1:10">
      <c r="A4173" s="120">
        <v>42524</v>
      </c>
      <c r="B4173">
        <v>10</v>
      </c>
      <c r="C4173">
        <v>992.09</v>
      </c>
      <c r="D4173" s="170">
        <v>-9.06E-2</v>
      </c>
      <c r="E4173" s="170">
        <v>-9.06E-2</v>
      </c>
      <c r="F4173" s="170">
        <v>1.3859999999999999</v>
      </c>
      <c r="G4173" s="170">
        <v>1.3859999999999999</v>
      </c>
      <c r="I4173">
        <v>1058.77</v>
      </c>
      <c r="J4173">
        <v>4173</v>
      </c>
    </row>
    <row r="4174" spans="1:10">
      <c r="A4174" s="120">
        <v>42525</v>
      </c>
      <c r="B4174">
        <v>10</v>
      </c>
      <c r="C4174">
        <v>996.55</v>
      </c>
      <c r="D4174" s="170">
        <v>-8.6599999999999996E-2</v>
      </c>
      <c r="E4174" s="170">
        <v>-8.6599999999999996E-2</v>
      </c>
      <c r="F4174" s="170">
        <v>1.397</v>
      </c>
      <c r="G4174" s="170">
        <v>1.397</v>
      </c>
      <c r="I4174">
        <v>1055.56</v>
      </c>
      <c r="J4174">
        <v>4174</v>
      </c>
    </row>
    <row r="4175" spans="1:10">
      <c r="A4175" s="120">
        <v>42526</v>
      </c>
      <c r="B4175">
        <v>10</v>
      </c>
      <c r="C4175">
        <v>996.55</v>
      </c>
      <c r="D4175" s="170">
        <v>-9.7600000000000006E-2</v>
      </c>
      <c r="E4175" s="170">
        <v>-9.7600000000000006E-2</v>
      </c>
      <c r="F4175" s="170">
        <v>1.397</v>
      </c>
      <c r="G4175" s="170">
        <v>1.397</v>
      </c>
      <c r="I4175">
        <v>1052.3499999999999</v>
      </c>
      <c r="J4175">
        <v>4175</v>
      </c>
    </row>
    <row r="4176" spans="1:10">
      <c r="A4176" s="120">
        <v>42527</v>
      </c>
      <c r="B4176">
        <v>10</v>
      </c>
      <c r="C4176">
        <v>996.55</v>
      </c>
      <c r="D4176" s="170">
        <v>-9.7600000000000006E-2</v>
      </c>
      <c r="E4176" s="170">
        <v>-9.7600000000000006E-2</v>
      </c>
      <c r="F4176" s="170">
        <v>1.397</v>
      </c>
      <c r="G4176" s="170">
        <v>1.397</v>
      </c>
      <c r="I4176">
        <v>1048.7</v>
      </c>
      <c r="J4176">
        <v>4176</v>
      </c>
    </row>
    <row r="4177" spans="1:10">
      <c r="A4177" s="120">
        <v>42528</v>
      </c>
      <c r="B4177">
        <v>10</v>
      </c>
      <c r="C4177">
        <v>998.28</v>
      </c>
      <c r="D4177" s="170">
        <v>-9.6100000000000005E-2</v>
      </c>
      <c r="E4177" s="170">
        <v>-9.6100000000000005E-2</v>
      </c>
      <c r="F4177" s="170">
        <v>1.42</v>
      </c>
      <c r="G4177" s="170">
        <v>1.42</v>
      </c>
      <c r="I4177">
        <v>1045.1099999999999</v>
      </c>
      <c r="J4177">
        <v>4177</v>
      </c>
    </row>
    <row r="4178" spans="1:10">
      <c r="A4178" s="120">
        <v>42529</v>
      </c>
      <c r="B4178">
        <v>10</v>
      </c>
      <c r="C4178">
        <v>996.55</v>
      </c>
      <c r="D4178" s="170">
        <v>-9.7600000000000006E-2</v>
      </c>
      <c r="E4178" s="170">
        <v>-9.7600000000000006E-2</v>
      </c>
      <c r="F4178" s="170">
        <v>1.427</v>
      </c>
      <c r="G4178">
        <v>1.427473261</v>
      </c>
      <c r="I4178">
        <v>1041.46</v>
      </c>
      <c r="J4178">
        <v>4178</v>
      </c>
    </row>
    <row r="4179" spans="1:10">
      <c r="A4179" s="120">
        <v>42530</v>
      </c>
      <c r="B4179">
        <v>10</v>
      </c>
      <c r="C4179">
        <v>996.55</v>
      </c>
      <c r="D4179" s="170">
        <v>-9.7600000000000006E-2</v>
      </c>
      <c r="E4179" s="170">
        <v>-9.7600000000000006E-2</v>
      </c>
      <c r="F4179" s="170">
        <v>1.448</v>
      </c>
      <c r="G4179">
        <v>1.447577479</v>
      </c>
      <c r="I4179">
        <v>1037.82</v>
      </c>
      <c r="J4179">
        <v>4179</v>
      </c>
    </row>
    <row r="4180" spans="1:10">
      <c r="A4180" s="120">
        <v>42531</v>
      </c>
      <c r="B4180">
        <v>10</v>
      </c>
      <c r="C4180">
        <v>1055.56</v>
      </c>
      <c r="D4180" s="170">
        <v>-2.75E-2</v>
      </c>
      <c r="E4180" s="170">
        <v>-2.75E-2</v>
      </c>
      <c r="F4180" s="170">
        <v>1.593</v>
      </c>
      <c r="G4180">
        <v>1.5925090399999999</v>
      </c>
      <c r="I4180">
        <v>1036.07</v>
      </c>
      <c r="J4180">
        <v>4180</v>
      </c>
    </row>
    <row r="4181" spans="1:10">
      <c r="A4181" s="120">
        <v>42532</v>
      </c>
      <c r="B4181">
        <v>10</v>
      </c>
      <c r="C4181">
        <v>1055.56</v>
      </c>
      <c r="D4181" s="170">
        <v>-2.75E-2</v>
      </c>
      <c r="E4181" s="170">
        <v>-2.75E-2</v>
      </c>
      <c r="F4181" s="170">
        <v>1.587</v>
      </c>
      <c r="G4181">
        <v>1.58718895</v>
      </c>
      <c r="I4181">
        <v>1034.94</v>
      </c>
      <c r="J4181">
        <v>4181</v>
      </c>
    </row>
    <row r="4182" spans="1:10">
      <c r="A4182" s="120">
        <v>42533</v>
      </c>
      <c r="B4182">
        <v>10</v>
      </c>
      <c r="C4182">
        <v>1055.56</v>
      </c>
      <c r="D4182" s="170">
        <v>-3.2500000000000001E-2</v>
      </c>
      <c r="E4182" s="170">
        <v>-3.2500000000000001E-2</v>
      </c>
      <c r="F4182" s="170">
        <v>1.5880000000000001</v>
      </c>
      <c r="G4182">
        <v>1.5881298939999999</v>
      </c>
      <c r="I4182">
        <v>1033.81</v>
      </c>
      <c r="J4182">
        <v>4182</v>
      </c>
    </row>
    <row r="4183" spans="1:10">
      <c r="A4183" s="120">
        <v>42534</v>
      </c>
      <c r="B4183">
        <v>10</v>
      </c>
      <c r="C4183">
        <v>1055.56</v>
      </c>
      <c r="D4183" s="170">
        <v>-2.4E-2</v>
      </c>
      <c r="E4183" s="170">
        <v>-2.4E-2</v>
      </c>
      <c r="F4183" s="170">
        <v>1.5880000000000001</v>
      </c>
      <c r="G4183">
        <v>1.5881298939999999</v>
      </c>
      <c r="I4183">
        <v>1032.5</v>
      </c>
      <c r="J4183">
        <v>4183</v>
      </c>
    </row>
    <row r="4184" spans="1:10">
      <c r="A4184" s="120">
        <v>42535</v>
      </c>
      <c r="B4184">
        <v>10</v>
      </c>
      <c r="C4184">
        <v>1055.56</v>
      </c>
      <c r="D4184" s="170">
        <v>-3.2500000000000001E-2</v>
      </c>
      <c r="E4184" s="170">
        <v>-3.2500000000000001E-2</v>
      </c>
      <c r="F4184" s="170">
        <v>1.5880000000000001</v>
      </c>
      <c r="G4184">
        <v>1.5881298939999999</v>
      </c>
      <c r="I4184">
        <v>1031.5</v>
      </c>
      <c r="J4184">
        <v>4184</v>
      </c>
    </row>
    <row r="4185" spans="1:10">
      <c r="A4185" s="120">
        <v>42536</v>
      </c>
      <c r="B4185">
        <v>10</v>
      </c>
      <c r="C4185">
        <v>1055.56</v>
      </c>
      <c r="D4185" s="170">
        <v>-3.2500000000000001E-2</v>
      </c>
      <c r="E4185" s="170">
        <v>-3.2500000000000001E-2</v>
      </c>
      <c r="F4185" s="170">
        <v>1.5620000000000001</v>
      </c>
      <c r="G4185">
        <v>1.5616091999999999</v>
      </c>
      <c r="I4185">
        <v>1030.19</v>
      </c>
      <c r="J4185">
        <v>4185</v>
      </c>
    </row>
    <row r="4186" spans="1:10">
      <c r="A4186" s="120">
        <v>42537</v>
      </c>
      <c r="B4186">
        <v>10</v>
      </c>
      <c r="C4186">
        <v>1094.3399999999999</v>
      </c>
      <c r="D4186" s="170">
        <v>2.24E-2</v>
      </c>
      <c r="E4186" s="170">
        <v>2.24E-2</v>
      </c>
      <c r="F4186" s="170">
        <v>1.63</v>
      </c>
      <c r="G4186">
        <v>1.6296152319999999</v>
      </c>
      <c r="I4186">
        <v>1030.1300000000001</v>
      </c>
      <c r="J4186">
        <v>4186</v>
      </c>
    </row>
    <row r="4187" spans="1:10">
      <c r="A4187" s="120">
        <v>42538</v>
      </c>
      <c r="B4187">
        <v>10</v>
      </c>
      <c r="C4187">
        <v>1094.3399999999999</v>
      </c>
      <c r="D4187" s="170">
        <v>2.24E-2</v>
      </c>
      <c r="E4187" s="170">
        <v>2.24E-2</v>
      </c>
      <c r="F4187" s="170">
        <v>1.609</v>
      </c>
      <c r="G4187">
        <v>1.6091762439999999</v>
      </c>
      <c r="I4187">
        <v>1030.74</v>
      </c>
      <c r="J4187">
        <v>4187</v>
      </c>
    </row>
    <row r="4188" spans="1:10">
      <c r="A4188" s="120">
        <v>42539</v>
      </c>
      <c r="B4188">
        <v>10</v>
      </c>
      <c r="C4188">
        <v>1094.3399999999999</v>
      </c>
      <c r="D4188" s="170">
        <v>1.2999999999999999E-3</v>
      </c>
      <c r="E4188" s="170">
        <v>1.2999999999999999E-3</v>
      </c>
      <c r="F4188" s="170">
        <v>1.534</v>
      </c>
      <c r="G4188">
        <v>1.5335529109999999</v>
      </c>
      <c r="I4188">
        <v>1031.3499999999999</v>
      </c>
      <c r="J4188">
        <v>4188</v>
      </c>
    </row>
    <row r="4189" spans="1:10">
      <c r="A4189" s="120">
        <v>42540</v>
      </c>
      <c r="B4189">
        <v>10</v>
      </c>
      <c r="C4189">
        <v>1094.3399999999999</v>
      </c>
      <c r="D4189" s="170">
        <v>4.6300000000000001E-2</v>
      </c>
      <c r="E4189" s="170">
        <v>4.6300000000000001E-2</v>
      </c>
      <c r="F4189" s="170">
        <v>1.5069999999999999</v>
      </c>
      <c r="G4189">
        <v>1.506903587</v>
      </c>
      <c r="I4189">
        <v>1031.23</v>
      </c>
      <c r="J4189">
        <v>4189</v>
      </c>
    </row>
    <row r="4190" spans="1:10">
      <c r="A4190" s="120">
        <v>42541</v>
      </c>
      <c r="B4190">
        <v>10</v>
      </c>
      <c r="C4190">
        <v>1094.3399999999999</v>
      </c>
      <c r="D4190" s="170">
        <v>4.6300000000000001E-2</v>
      </c>
      <c r="E4190" s="170">
        <v>4.6300000000000001E-2</v>
      </c>
      <c r="F4190" s="170">
        <v>1.5069999999999999</v>
      </c>
      <c r="G4190">
        <v>1.506903587</v>
      </c>
      <c r="I4190">
        <v>1032.6300000000001</v>
      </c>
      <c r="J4190">
        <v>4190</v>
      </c>
    </row>
    <row r="4191" spans="1:10">
      <c r="A4191" s="120">
        <v>42542</v>
      </c>
      <c r="B4191">
        <v>10</v>
      </c>
      <c r="C4191">
        <v>1079.6300000000001</v>
      </c>
      <c r="D4191" s="170">
        <v>3.2199999999999999E-2</v>
      </c>
      <c r="E4191" s="170">
        <v>3.2199999999999999E-2</v>
      </c>
      <c r="F4191" s="170">
        <v>1.45</v>
      </c>
      <c r="G4191">
        <v>1.44986042</v>
      </c>
      <c r="I4191">
        <v>1033.56</v>
      </c>
      <c r="J4191">
        <v>4191</v>
      </c>
    </row>
    <row r="4192" spans="1:10">
      <c r="A4192" s="120">
        <v>42543</v>
      </c>
      <c r="B4192">
        <v>10</v>
      </c>
      <c r="C4192">
        <v>1060</v>
      </c>
      <c r="D4192" s="170">
        <v>1.34E-2</v>
      </c>
      <c r="E4192" s="170">
        <v>1.34E-2</v>
      </c>
      <c r="F4192" s="170">
        <v>1.4690000000000001</v>
      </c>
      <c r="G4192">
        <v>1.4693183809999999</v>
      </c>
      <c r="I4192">
        <v>1033.8499999999999</v>
      </c>
      <c r="J4192">
        <v>4192</v>
      </c>
    </row>
    <row r="4193" spans="1:10">
      <c r="A4193" s="120">
        <v>42544</v>
      </c>
      <c r="B4193">
        <v>10</v>
      </c>
      <c r="C4193">
        <v>1065.45</v>
      </c>
      <c r="D4193" s="170">
        <v>3.6600000000000001E-2</v>
      </c>
      <c r="E4193" s="170">
        <v>3.6600000000000001E-2</v>
      </c>
      <c r="F4193" s="170">
        <v>1.413</v>
      </c>
      <c r="G4193">
        <v>1.4134414399999999</v>
      </c>
      <c r="I4193">
        <v>1034.32</v>
      </c>
      <c r="J4193">
        <v>4193</v>
      </c>
    </row>
    <row r="4194" spans="1:10">
      <c r="A4194" s="120">
        <v>42545</v>
      </c>
      <c r="B4194">
        <v>10</v>
      </c>
      <c r="C4194">
        <v>1043.6400000000001</v>
      </c>
      <c r="D4194" s="170">
        <v>1.54E-2</v>
      </c>
      <c r="E4194" s="170">
        <v>1.54E-2</v>
      </c>
      <c r="F4194" s="170">
        <v>1.202</v>
      </c>
      <c r="G4194">
        <v>1.202129072</v>
      </c>
      <c r="I4194">
        <v>1034.67</v>
      </c>
      <c r="J4194">
        <v>4194</v>
      </c>
    </row>
    <row r="4195" spans="1:10">
      <c r="A4195" s="120">
        <v>42546</v>
      </c>
      <c r="B4195">
        <v>10</v>
      </c>
      <c r="C4195">
        <v>1043.6400000000001</v>
      </c>
      <c r="D4195" s="170">
        <v>3.4099999999999998E-2</v>
      </c>
      <c r="E4195" s="170">
        <v>3.4099999999999998E-2</v>
      </c>
      <c r="F4195" s="170">
        <v>1.194</v>
      </c>
      <c r="G4195">
        <v>1.193858801</v>
      </c>
      <c r="I4195">
        <v>1035.03</v>
      </c>
      <c r="J4195">
        <v>4195</v>
      </c>
    </row>
    <row r="4196" spans="1:10">
      <c r="A4196" s="120">
        <v>42547</v>
      </c>
      <c r="B4196">
        <v>10</v>
      </c>
      <c r="C4196">
        <v>1043.6400000000001</v>
      </c>
      <c r="D4196" s="170">
        <v>4.87E-2</v>
      </c>
      <c r="E4196" s="170">
        <v>4.87E-2</v>
      </c>
      <c r="F4196" s="170">
        <v>1.194</v>
      </c>
      <c r="G4196">
        <v>1.193858801</v>
      </c>
      <c r="I4196">
        <v>1035.98</v>
      </c>
      <c r="J4196">
        <v>4196</v>
      </c>
    </row>
    <row r="4197" spans="1:10">
      <c r="A4197" s="120">
        <v>42548</v>
      </c>
      <c r="B4197">
        <v>10</v>
      </c>
      <c r="C4197">
        <v>1043.6400000000001</v>
      </c>
      <c r="D4197" s="170">
        <v>4.87E-2</v>
      </c>
      <c r="E4197" s="170">
        <v>4.87E-2</v>
      </c>
      <c r="F4197" s="170">
        <v>1.194</v>
      </c>
      <c r="G4197">
        <v>1.193858801</v>
      </c>
      <c r="I4197">
        <v>1037.3900000000001</v>
      </c>
      <c r="J4197">
        <v>4197</v>
      </c>
    </row>
    <row r="4198" spans="1:10">
      <c r="A4198" s="120">
        <v>42549</v>
      </c>
      <c r="B4198">
        <v>10</v>
      </c>
      <c r="C4198">
        <v>1047.27</v>
      </c>
      <c r="D4198" s="170">
        <v>5.2400000000000002E-2</v>
      </c>
      <c r="E4198" s="170">
        <v>5.2400000000000002E-2</v>
      </c>
      <c r="F4198" s="170">
        <v>1.198</v>
      </c>
      <c r="G4198">
        <v>1.1984428519999999</v>
      </c>
      <c r="I4198">
        <v>1038.92</v>
      </c>
      <c r="J4198">
        <v>4198</v>
      </c>
    </row>
    <row r="4199" spans="1:10">
      <c r="A4199" s="120">
        <v>42550</v>
      </c>
      <c r="B4199">
        <v>10</v>
      </c>
      <c r="C4199">
        <v>1043.6400000000001</v>
      </c>
      <c r="D4199" s="170">
        <v>4.87E-2</v>
      </c>
      <c r="E4199" s="170">
        <v>4.87E-2</v>
      </c>
      <c r="F4199" s="170">
        <v>1.1910000000000001</v>
      </c>
      <c r="G4199">
        <v>1.190998572</v>
      </c>
      <c r="I4199">
        <v>1040.33</v>
      </c>
      <c r="J4199">
        <v>4199</v>
      </c>
    </row>
    <row r="4200" spans="1:10">
      <c r="A4200" s="120">
        <v>42551</v>
      </c>
      <c r="B4200">
        <v>10</v>
      </c>
      <c r="C4200">
        <v>1043.6400000000001</v>
      </c>
      <c r="D4200" s="170">
        <v>3.0499999999999999E-2</v>
      </c>
      <c r="E4200" s="170">
        <v>3.0499999999999999E-2</v>
      </c>
      <c r="F4200" s="170">
        <v>1.1779999999999999</v>
      </c>
      <c r="G4200">
        <v>1.177572117</v>
      </c>
      <c r="I4200">
        <v>1041.75</v>
      </c>
      <c r="J4200">
        <v>4200</v>
      </c>
    </row>
    <row r="4201" spans="1:10">
      <c r="A4201" s="120">
        <v>42552</v>
      </c>
      <c r="B4201">
        <v>10</v>
      </c>
      <c r="C4201">
        <v>1040</v>
      </c>
      <c r="D4201" s="170">
        <v>5.33E-2</v>
      </c>
      <c r="E4201" s="170">
        <v>5.33E-2</v>
      </c>
      <c r="F4201" s="170">
        <v>1.1579999999999999</v>
      </c>
      <c r="G4201">
        <v>1.1575127160000001</v>
      </c>
      <c r="I4201">
        <v>1042.47</v>
      </c>
      <c r="J4201">
        <v>4201</v>
      </c>
    </row>
    <row r="4202" spans="1:10">
      <c r="A4202" s="120">
        <v>42555</v>
      </c>
      <c r="B4202">
        <v>10</v>
      </c>
      <c r="C4202">
        <v>1035.3699999999999</v>
      </c>
      <c r="D4202" s="170">
        <v>4.8599999999999997E-2</v>
      </c>
      <c r="E4202" s="170">
        <v>4.8599999999999997E-2</v>
      </c>
      <c r="F4202" s="170">
        <v>1.1479999999999999</v>
      </c>
      <c r="G4202">
        <v>1.1479076349999999</v>
      </c>
      <c r="I4202">
        <v>1043.8699999999999</v>
      </c>
      <c r="J4202">
        <v>4202</v>
      </c>
    </row>
    <row r="4203" spans="1:10">
      <c r="A4203" s="120">
        <v>42556</v>
      </c>
      <c r="B4203">
        <v>10</v>
      </c>
      <c r="C4203">
        <v>1035.3699999999999</v>
      </c>
      <c r="D4203" s="170">
        <v>4.8599999999999997E-2</v>
      </c>
      <c r="E4203" s="170">
        <v>4.8599999999999997E-2</v>
      </c>
      <c r="F4203" s="170">
        <v>1.1040000000000001</v>
      </c>
      <c r="G4203">
        <v>1.1041379739999999</v>
      </c>
      <c r="I4203">
        <v>1045.26</v>
      </c>
      <c r="J4203">
        <v>4203</v>
      </c>
    </row>
    <row r="4204" spans="1:10">
      <c r="A4204" s="120">
        <v>42557</v>
      </c>
      <c r="B4204">
        <v>10</v>
      </c>
      <c r="C4204">
        <v>1036.8699999999999</v>
      </c>
      <c r="D4204" s="170">
        <v>4.5400000000000003E-2</v>
      </c>
      <c r="E4204" s="170">
        <v>4.5400000000000003E-2</v>
      </c>
      <c r="F4204" s="170">
        <v>1.107</v>
      </c>
      <c r="G4204">
        <v>1.107186359</v>
      </c>
      <c r="I4204">
        <v>1046.71</v>
      </c>
      <c r="J4204">
        <v>4204</v>
      </c>
    </row>
    <row r="4205" spans="1:10">
      <c r="A4205" s="120">
        <v>42558</v>
      </c>
      <c r="B4205">
        <v>10</v>
      </c>
      <c r="C4205">
        <v>1033.56</v>
      </c>
      <c r="D4205" s="170">
        <v>4.2099999999999999E-2</v>
      </c>
      <c r="E4205" s="170">
        <v>4.2099999999999999E-2</v>
      </c>
      <c r="F4205" s="170">
        <v>1.1000000000000001</v>
      </c>
      <c r="G4205">
        <v>1.100459589</v>
      </c>
      <c r="I4205">
        <v>1047.9000000000001</v>
      </c>
      <c r="J4205">
        <v>4205</v>
      </c>
    </row>
    <row r="4206" spans="1:10">
      <c r="A4206" s="120">
        <v>42559</v>
      </c>
      <c r="B4206">
        <v>10</v>
      </c>
      <c r="C4206">
        <v>1030.8499999999999</v>
      </c>
      <c r="D4206" s="170">
        <v>3.9300000000000002E-2</v>
      </c>
      <c r="E4206" s="170">
        <v>3.9300000000000002E-2</v>
      </c>
      <c r="F4206" s="170">
        <v>0.97299999999999998</v>
      </c>
      <c r="G4206">
        <v>0.97336198200000001</v>
      </c>
      <c r="I4206">
        <v>1049.01</v>
      </c>
      <c r="J4206">
        <v>4206</v>
      </c>
    </row>
    <row r="4207" spans="1:10">
      <c r="A4207" s="120">
        <v>42560</v>
      </c>
      <c r="B4207">
        <v>10</v>
      </c>
      <c r="C4207">
        <v>1030.8499999999999</v>
      </c>
      <c r="D4207" s="170">
        <v>3.7499999999999999E-2</v>
      </c>
      <c r="E4207" s="170">
        <v>3.7499999999999999E-2</v>
      </c>
      <c r="F4207" s="170">
        <v>0.89800000000000002</v>
      </c>
      <c r="G4207">
        <v>0.89829409199999999</v>
      </c>
      <c r="I4207">
        <v>1050.1099999999999</v>
      </c>
      <c r="J4207">
        <v>4207</v>
      </c>
    </row>
    <row r="4208" spans="1:10">
      <c r="A4208" s="120">
        <v>42561</v>
      </c>
      <c r="B4208">
        <v>10</v>
      </c>
      <c r="C4208">
        <v>1030.8499999999999</v>
      </c>
      <c r="D4208" s="170">
        <v>3.9300000000000002E-2</v>
      </c>
      <c r="E4208" s="170">
        <v>3.9300000000000002E-2</v>
      </c>
      <c r="F4208" s="170">
        <v>0.746</v>
      </c>
      <c r="G4208">
        <v>0.74611514199999995</v>
      </c>
      <c r="I4208">
        <v>1051.1600000000001</v>
      </c>
      <c r="J4208">
        <v>4208</v>
      </c>
    </row>
    <row r="4209" spans="1:10">
      <c r="A4209" s="120">
        <v>42562</v>
      </c>
      <c r="B4209">
        <v>10</v>
      </c>
      <c r="C4209">
        <v>1021.57</v>
      </c>
      <c r="D4209" s="170">
        <v>0.03</v>
      </c>
      <c r="E4209" s="170">
        <v>0.03</v>
      </c>
      <c r="F4209" s="170">
        <v>0.68799999999999994</v>
      </c>
      <c r="G4209">
        <v>0.68820582500000005</v>
      </c>
      <c r="I4209">
        <v>1051.97</v>
      </c>
      <c r="J4209">
        <v>4209</v>
      </c>
    </row>
    <row r="4210" spans="1:10">
      <c r="A4210" s="120">
        <v>42563</v>
      </c>
      <c r="B4210">
        <v>10</v>
      </c>
      <c r="C4210">
        <v>1016.74</v>
      </c>
      <c r="D4210" s="170">
        <v>-3.2199999999999999E-2</v>
      </c>
      <c r="E4210" s="170">
        <v>-3.2199999999999999E-2</v>
      </c>
      <c r="F4210" s="170">
        <v>0.68</v>
      </c>
      <c r="G4210">
        <v>0.68022395999999996</v>
      </c>
      <c r="I4210">
        <v>1052.6199999999999</v>
      </c>
      <c r="J4210">
        <v>4210</v>
      </c>
    </row>
    <row r="4211" spans="1:10">
      <c r="A4211" s="120">
        <v>42564</v>
      </c>
      <c r="B4211">
        <v>10</v>
      </c>
      <c r="C4211">
        <v>1015.03</v>
      </c>
      <c r="D4211" s="170">
        <v>-3.3799999999999997E-2</v>
      </c>
      <c r="E4211" s="170">
        <v>-3.3799999999999997E-2</v>
      </c>
      <c r="F4211" s="170">
        <v>0.67700000000000005</v>
      </c>
      <c r="G4211">
        <v>0.67739808199999996</v>
      </c>
      <c r="I4211">
        <v>1051.31</v>
      </c>
      <c r="J4211">
        <v>4211</v>
      </c>
    </row>
    <row r="4212" spans="1:10">
      <c r="A4212" s="120">
        <v>42565</v>
      </c>
      <c r="B4212">
        <v>10</v>
      </c>
      <c r="C4212">
        <v>1014.35</v>
      </c>
      <c r="D4212" s="170">
        <v>-3.4500000000000003E-2</v>
      </c>
      <c r="E4212" s="170">
        <v>-3.4500000000000003E-2</v>
      </c>
      <c r="F4212" s="170">
        <v>0.623</v>
      </c>
      <c r="G4212">
        <v>0.62347871700000002</v>
      </c>
      <c r="I4212">
        <v>1049.99</v>
      </c>
      <c r="J4212">
        <v>4212</v>
      </c>
    </row>
    <row r="4213" spans="1:10">
      <c r="A4213" s="120">
        <v>42569</v>
      </c>
      <c r="B4213">
        <v>10</v>
      </c>
      <c r="C4213">
        <v>1007.24</v>
      </c>
      <c r="D4213" s="170">
        <v>-4.1300000000000003E-2</v>
      </c>
      <c r="E4213" s="170">
        <v>-4.1300000000000003E-2</v>
      </c>
      <c r="F4213" s="170">
        <v>0.61199999999999999</v>
      </c>
      <c r="G4213">
        <v>0.61209908099999999</v>
      </c>
      <c r="I4213">
        <v>1048.43</v>
      </c>
      <c r="J4213">
        <v>4213</v>
      </c>
    </row>
    <row r="4214" spans="1:10">
      <c r="A4214" s="120">
        <v>42570</v>
      </c>
      <c r="B4214">
        <v>10</v>
      </c>
      <c r="C4214">
        <v>1009.67</v>
      </c>
      <c r="D4214" s="170">
        <v>-3.8899999999999997E-2</v>
      </c>
      <c r="E4214" s="170">
        <v>-3.8899999999999997E-2</v>
      </c>
      <c r="F4214" s="170">
        <v>0.65500000000000003</v>
      </c>
      <c r="G4214">
        <v>0.65507108400000003</v>
      </c>
      <c r="I4214">
        <v>1046.95</v>
      </c>
      <c r="J4214">
        <v>4214</v>
      </c>
    </row>
    <row r="4215" spans="1:10">
      <c r="A4215" s="120">
        <v>42571</v>
      </c>
      <c r="B4215">
        <v>10</v>
      </c>
      <c r="C4215">
        <v>1005.87</v>
      </c>
      <c r="D4215" s="170">
        <v>-4.2599999999999999E-2</v>
      </c>
      <c r="E4215" s="170">
        <v>-4.2599999999999999E-2</v>
      </c>
      <c r="F4215" s="170">
        <v>0.63600000000000001</v>
      </c>
      <c r="G4215">
        <v>0.63566467500000001</v>
      </c>
      <c r="I4215">
        <v>1045.3399999999999</v>
      </c>
      <c r="J4215">
        <v>4215</v>
      </c>
    </row>
    <row r="4216" spans="1:10">
      <c r="A4216" s="120">
        <v>42572</v>
      </c>
      <c r="B4216">
        <v>10</v>
      </c>
      <c r="C4216">
        <v>1006.34</v>
      </c>
      <c r="D4216" s="170">
        <v>-7.6100000000000001E-2</v>
      </c>
      <c r="E4216" s="170">
        <v>-7.6100000000000001E-2</v>
      </c>
      <c r="F4216" s="170">
        <v>0.629</v>
      </c>
      <c r="G4216">
        <v>0.62859864600000004</v>
      </c>
      <c r="I4216">
        <v>1043.76</v>
      </c>
      <c r="J4216">
        <v>4216</v>
      </c>
    </row>
    <row r="4218" spans="1:10">
      <c r="B4218" t="s">
        <v>631</v>
      </c>
      <c r="C4218" t="s">
        <v>632</v>
      </c>
    </row>
    <row r="4219" spans="1:10">
      <c r="B4219" t="s">
        <v>633</v>
      </c>
      <c r="C4219" t="s">
        <v>475</v>
      </c>
    </row>
    <row r="4220" spans="1:10">
      <c r="B4220" t="s">
        <v>769</v>
      </c>
      <c r="C4220" t="s">
        <v>770</v>
      </c>
    </row>
    <row r="4222" spans="1:10">
      <c r="B4222" t="s">
        <v>771</v>
      </c>
      <c r="C4222" t="s">
        <v>772</v>
      </c>
    </row>
  </sheetData>
  <mergeCells count="1">
    <mergeCell ref="A2:A3"/>
  </mergeCells>
  <conditionalFormatting sqref="A4:A4216">
    <cfRule type="expression" dxfId="0" priority="1">
      <formula>MOD(ROW(),2)=1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9" sqref="A29"/>
    </sheetView>
  </sheetViews>
  <sheetFormatPr baseColWidth="10" defaultColWidth="11" defaultRowHeight="15" x14ac:dyDescent="0"/>
  <sheetData>
    <row r="1" spans="1:2">
      <c r="A1" t="s">
        <v>807</v>
      </c>
    </row>
    <row r="2" spans="1:2">
      <c r="A2" s="181">
        <v>1990</v>
      </c>
      <c r="B2" s="180">
        <v>48.519112996455597</v>
      </c>
    </row>
    <row r="3" spans="1:2">
      <c r="A3" s="181">
        <v>1991</v>
      </c>
      <c r="B3" s="180">
        <v>48.803827751196202</v>
      </c>
    </row>
    <row r="4" spans="1:2">
      <c r="A4" s="181">
        <v>1992</v>
      </c>
      <c r="B4" s="180">
        <v>54.340836012861701</v>
      </c>
    </row>
    <row r="5" spans="1:2">
      <c r="A5" s="181">
        <v>1993</v>
      </c>
      <c r="B5" s="180">
        <v>45</v>
      </c>
    </row>
    <row r="6" spans="1:2">
      <c r="A6" s="181">
        <v>1994</v>
      </c>
      <c r="B6" s="180">
        <v>27.442528735632202</v>
      </c>
    </row>
    <row r="7" spans="1:2">
      <c r="A7" s="181">
        <v>1995</v>
      </c>
      <c r="B7" s="180">
        <v>22.886133032694499</v>
      </c>
    </row>
    <row r="8" spans="1:2">
      <c r="A8" s="181">
        <v>1996</v>
      </c>
      <c r="B8" s="180">
        <v>24.373088685015599</v>
      </c>
    </row>
    <row r="9" spans="1:2">
      <c r="A9" s="181">
        <v>1997</v>
      </c>
      <c r="B9" s="180">
        <v>30.642980083599099</v>
      </c>
    </row>
    <row r="10" spans="1:2">
      <c r="A10" s="181">
        <v>1998</v>
      </c>
      <c r="B10" s="180">
        <v>36.098433162377503</v>
      </c>
    </row>
    <row r="11" spans="1:2">
      <c r="A11" s="181">
        <v>1999</v>
      </c>
      <c r="B11" s="180">
        <v>52.242350907519203</v>
      </c>
    </row>
    <row r="12" spans="1:2">
      <c r="A12" s="181">
        <v>2000</v>
      </c>
      <c r="B12" s="180">
        <v>96.094113693083699</v>
      </c>
    </row>
    <row r="13" spans="1:2">
      <c r="A13" s="181">
        <v>2001</v>
      </c>
      <c r="B13" s="180">
        <v>37.678020942141501</v>
      </c>
    </row>
    <row r="14" spans="1:2">
      <c r="A14" s="181">
        <v>2002</v>
      </c>
      <c r="B14" s="180">
        <v>12.4840185721018</v>
      </c>
    </row>
    <row r="15" spans="1:2">
      <c r="A15" s="181">
        <v>2003</v>
      </c>
      <c r="B15" s="180">
        <v>7.9294100052341197</v>
      </c>
    </row>
    <row r="16" spans="1:2">
      <c r="A16" s="181">
        <v>2004</v>
      </c>
      <c r="B16" s="180">
        <v>2.7421813294164799</v>
      </c>
    </row>
    <row r="17" spans="1:2">
      <c r="A17" s="181">
        <v>2005</v>
      </c>
      <c r="B17" s="180">
        <v>2.4077697831568101</v>
      </c>
    </row>
    <row r="18" spans="1:2">
      <c r="A18" s="181">
        <v>2006</v>
      </c>
      <c r="B18" s="180">
        <v>3.0348742930491599</v>
      </c>
    </row>
    <row r="19" spans="1:2">
      <c r="A19" s="181">
        <v>2007</v>
      </c>
      <c r="B19" s="180">
        <v>2.2763012348689</v>
      </c>
    </row>
    <row r="20" spans="1:2">
      <c r="A20" s="181">
        <v>2008</v>
      </c>
      <c r="B20" s="180">
        <v>8.4008254339280395</v>
      </c>
    </row>
    <row r="21" spans="1:2">
      <c r="A21" s="181">
        <v>2009</v>
      </c>
      <c r="B21" s="180">
        <v>5.1579239997433897</v>
      </c>
    </row>
    <row r="22" spans="1:2">
      <c r="A22" s="181">
        <v>2010</v>
      </c>
      <c r="B22" s="180">
        <v>3.5561238057712199</v>
      </c>
    </row>
    <row r="23" spans="1:2">
      <c r="A23" s="181">
        <v>2011</v>
      </c>
      <c r="B23" s="180">
        <v>4.4745538585278704</v>
      </c>
    </row>
    <row r="24" spans="1:2">
      <c r="A24" s="181">
        <v>2012</v>
      </c>
      <c r="B24" s="180">
        <v>5.1006534801107799</v>
      </c>
    </row>
    <row r="25" spans="1:2">
      <c r="A25" s="181">
        <v>2013</v>
      </c>
      <c r="B25" s="180">
        <v>2.7386317571600198</v>
      </c>
    </row>
    <row r="26" spans="1:2">
      <c r="A26" s="181">
        <v>2014</v>
      </c>
      <c r="B26" s="180">
        <v>3.5731278504364599</v>
      </c>
    </row>
    <row r="27" spans="1:2">
      <c r="A27" s="181">
        <v>2015</v>
      </c>
      <c r="B27" s="180">
        <v>3.9702191594551</v>
      </c>
    </row>
    <row r="29" spans="1:2">
      <c r="A29" t="s">
        <v>808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15"/>
  <sheetViews>
    <sheetView topLeftCell="A26" zoomScale="80" zoomScaleNormal="80" zoomScalePageLayoutView="80" workbookViewId="0">
      <selection activeCell="A112" sqref="A112"/>
    </sheetView>
  </sheetViews>
  <sheetFormatPr baseColWidth="10" defaultColWidth="11.1640625" defaultRowHeight="15" x14ac:dyDescent="0"/>
  <cols>
    <col min="1" max="1" width="63.83203125" style="129" customWidth="1"/>
    <col min="2" max="7" width="16.6640625" style="129" customWidth="1"/>
    <col min="8" max="16384" width="11.1640625" style="129"/>
  </cols>
  <sheetData>
    <row r="1" spans="1:7" ht="18" customHeight="1">
      <c r="A1" s="128" t="s">
        <v>653</v>
      </c>
      <c r="B1" s="128"/>
      <c r="C1" s="128"/>
      <c r="D1" s="128"/>
      <c r="E1" s="128"/>
      <c r="F1" s="128"/>
      <c r="G1" s="128"/>
    </row>
    <row r="2" spans="1:7" s="130" customFormat="1">
      <c r="A2" s="128" t="s">
        <v>654</v>
      </c>
      <c r="B2" s="128"/>
      <c r="C2" s="128"/>
      <c r="D2" s="128"/>
      <c r="E2" s="128"/>
      <c r="F2" s="128"/>
      <c r="G2" s="128"/>
    </row>
    <row r="3" spans="1:7" s="130" customFormat="1">
      <c r="A3" s="131" t="s">
        <v>655</v>
      </c>
      <c r="B3" s="131"/>
      <c r="C3" s="131"/>
      <c r="D3" s="131"/>
      <c r="E3" s="131"/>
      <c r="F3" s="131"/>
      <c r="G3" s="131"/>
    </row>
    <row r="4" spans="1:7" s="130" customFormat="1">
      <c r="A4" s="132"/>
      <c r="B4" s="133"/>
      <c r="C4" s="133"/>
      <c r="D4" s="133"/>
      <c r="E4" s="133"/>
      <c r="F4" s="133"/>
      <c r="G4" s="133"/>
    </row>
    <row r="5" spans="1:7" ht="7.5" customHeight="1" thickBot="1">
      <c r="A5" s="130"/>
    </row>
    <row r="6" spans="1:7" ht="18.75" customHeight="1">
      <c r="A6" s="134"/>
      <c r="B6" s="135" t="s">
        <v>656</v>
      </c>
      <c r="C6" s="135" t="s">
        <v>657</v>
      </c>
      <c r="D6" s="135" t="s">
        <v>658</v>
      </c>
      <c r="E6" s="135" t="s">
        <v>659</v>
      </c>
      <c r="F6" s="135" t="s">
        <v>660</v>
      </c>
      <c r="G6" s="135" t="s">
        <v>661</v>
      </c>
    </row>
    <row r="7" spans="1:7" ht="3" customHeight="1">
      <c r="A7" s="136"/>
      <c r="B7" s="137"/>
      <c r="C7" s="137"/>
      <c r="D7" s="137"/>
      <c r="E7" s="137"/>
      <c r="F7" s="137"/>
      <c r="G7" s="137"/>
    </row>
    <row r="8" spans="1:7" ht="5.25" customHeight="1">
      <c r="A8" s="138"/>
      <c r="B8" s="139"/>
      <c r="C8" s="139"/>
      <c r="D8" s="139"/>
      <c r="E8" s="139"/>
      <c r="F8" s="139"/>
      <c r="G8" s="139"/>
    </row>
    <row r="9" spans="1:7">
      <c r="A9" s="140" t="s">
        <v>662</v>
      </c>
      <c r="B9" s="141">
        <v>2480118905.9425502</v>
      </c>
      <c r="C9" s="141">
        <v>2508566515.55971</v>
      </c>
      <c r="D9" s="141">
        <v>3004818317.2811699</v>
      </c>
      <c r="E9" s="141">
        <v>3585401044.5367999</v>
      </c>
      <c r="F9" s="141"/>
      <c r="G9" s="141"/>
    </row>
    <row r="10" spans="1:7">
      <c r="A10" s="140"/>
      <c r="B10" s="142"/>
      <c r="C10" s="142"/>
      <c r="D10" s="142"/>
      <c r="E10" s="142"/>
      <c r="F10" s="142"/>
      <c r="G10" s="142"/>
    </row>
    <row r="11" spans="1:7">
      <c r="A11" s="143" t="s">
        <v>663</v>
      </c>
      <c r="B11" s="144">
        <v>1113855612.0246801</v>
      </c>
      <c r="C11" s="144">
        <v>1131448571.4508803</v>
      </c>
      <c r="D11" s="144">
        <v>1461573730.99629</v>
      </c>
      <c r="E11" s="144">
        <v>1961747020.6078901</v>
      </c>
      <c r="F11" s="144"/>
      <c r="G11" s="144"/>
    </row>
    <row r="12" spans="1:7">
      <c r="A12" s="145" t="s">
        <v>664</v>
      </c>
      <c r="B12" s="141">
        <v>126296278.99301998</v>
      </c>
      <c r="C12" s="141">
        <v>119144306.69141999</v>
      </c>
      <c r="D12" s="141">
        <v>140750310.2123</v>
      </c>
      <c r="E12" s="141">
        <v>177451216.44793999</v>
      </c>
      <c r="F12" s="141"/>
      <c r="G12" s="141"/>
    </row>
    <row r="13" spans="1:7">
      <c r="A13" s="146" t="s">
        <v>665</v>
      </c>
      <c r="B13" s="147">
        <v>54253632.27499</v>
      </c>
      <c r="C13" s="147">
        <v>49090174.807609998</v>
      </c>
      <c r="D13" s="147">
        <v>74414084.287820011</v>
      </c>
      <c r="E13" s="147">
        <v>70988874.511479989</v>
      </c>
      <c r="F13" s="147"/>
      <c r="G13" s="147"/>
    </row>
    <row r="14" spans="1:7">
      <c r="A14" s="146" t="s">
        <v>666</v>
      </c>
      <c r="B14" s="147">
        <v>8192310.2849700013</v>
      </c>
      <c r="C14" s="147">
        <v>6020644.1416100003</v>
      </c>
      <c r="D14" s="147">
        <v>10733704.092290001</v>
      </c>
      <c r="E14" s="147">
        <v>6390588.7283899998</v>
      </c>
      <c r="F14" s="147"/>
      <c r="G14" s="147"/>
    </row>
    <row r="15" spans="1:7">
      <c r="A15" s="146" t="s">
        <v>667</v>
      </c>
      <c r="B15" s="147">
        <v>5028511.64164</v>
      </c>
      <c r="C15" s="147">
        <v>5029515.2253599996</v>
      </c>
      <c r="D15" s="147">
        <v>8142417.8524700003</v>
      </c>
      <c r="E15" s="147">
        <v>4432343.4747200003</v>
      </c>
      <c r="F15" s="147"/>
      <c r="G15" s="147"/>
    </row>
    <row r="16" spans="1:7">
      <c r="A16" s="146" t="s">
        <v>668</v>
      </c>
      <c r="B16" s="147">
        <v>586426.25994000002</v>
      </c>
      <c r="C16" s="147">
        <v>572010.92674999998</v>
      </c>
      <c r="D16" s="147">
        <v>883108.31445000006</v>
      </c>
      <c r="E16" s="147">
        <v>801533.18640999997</v>
      </c>
      <c r="F16" s="147"/>
      <c r="G16" s="147"/>
    </row>
    <row r="17" spans="1:11">
      <c r="A17" s="146" t="s">
        <v>669</v>
      </c>
      <c r="B17" s="147">
        <v>51537912.584569991</v>
      </c>
      <c r="C17" s="147">
        <v>51706443.455809996</v>
      </c>
      <c r="D17" s="147">
        <v>34363670.183849998</v>
      </c>
      <c r="E17" s="147">
        <v>79431479.420399994</v>
      </c>
      <c r="F17" s="147"/>
      <c r="G17" s="147"/>
    </row>
    <row r="18" spans="1:11">
      <c r="A18" s="146" t="s">
        <v>670</v>
      </c>
      <c r="B18" s="147">
        <v>138451.81946999999</v>
      </c>
      <c r="C18" s="147">
        <v>138451.81946999999</v>
      </c>
      <c r="D18" s="147">
        <v>1516630.0236500001</v>
      </c>
      <c r="E18" s="147">
        <v>1516630.0236500001</v>
      </c>
      <c r="F18" s="147"/>
      <c r="G18" s="147"/>
    </row>
    <row r="19" spans="1:11">
      <c r="A19" s="146" t="s">
        <v>671</v>
      </c>
      <c r="B19" s="147">
        <v>565578</v>
      </c>
      <c r="C19" s="147">
        <v>565578</v>
      </c>
      <c r="D19" s="147">
        <v>897750</v>
      </c>
      <c r="E19" s="147">
        <v>498750</v>
      </c>
      <c r="F19" s="147"/>
      <c r="G19" s="147"/>
    </row>
    <row r="20" spans="1:11">
      <c r="A20" s="146" t="s">
        <v>672</v>
      </c>
      <c r="B20" s="147">
        <v>0</v>
      </c>
      <c r="C20" s="147">
        <v>0</v>
      </c>
      <c r="D20" s="147">
        <v>0</v>
      </c>
      <c r="E20" s="147">
        <v>0</v>
      </c>
      <c r="F20" s="147"/>
      <c r="G20" s="147"/>
    </row>
    <row r="21" spans="1:11">
      <c r="A21" s="146" t="s">
        <v>673</v>
      </c>
      <c r="B21" s="147">
        <v>31421</v>
      </c>
      <c r="C21" s="147">
        <v>57814.64</v>
      </c>
      <c r="D21" s="147">
        <v>244387.5</v>
      </c>
      <c r="E21" s="147">
        <v>49875</v>
      </c>
      <c r="F21" s="147"/>
      <c r="G21" s="147"/>
    </row>
    <row r="22" spans="1:11">
      <c r="A22" s="146" t="s">
        <v>674</v>
      </c>
      <c r="B22" s="147">
        <v>0</v>
      </c>
      <c r="C22" s="147">
        <v>0</v>
      </c>
      <c r="D22" s="147">
        <v>0</v>
      </c>
      <c r="E22" s="147">
        <v>0</v>
      </c>
      <c r="F22" s="147"/>
      <c r="G22" s="147"/>
    </row>
    <row r="23" spans="1:11">
      <c r="A23" s="146" t="s">
        <v>675</v>
      </c>
      <c r="B23" s="147">
        <v>2792611.7648100001</v>
      </c>
      <c r="C23" s="147">
        <v>2794250.3121799999</v>
      </c>
      <c r="D23" s="147">
        <v>4523687.19582</v>
      </c>
      <c r="E23" s="147">
        <v>8310271.3409399996</v>
      </c>
      <c r="F23" s="147"/>
      <c r="G23" s="147"/>
    </row>
    <row r="24" spans="1:11">
      <c r="A24" s="146" t="s">
        <v>676</v>
      </c>
      <c r="B24" s="147">
        <v>0</v>
      </c>
      <c r="C24" s="147">
        <v>0</v>
      </c>
      <c r="D24" s="147">
        <v>0</v>
      </c>
      <c r="E24" s="147">
        <v>0</v>
      </c>
      <c r="F24" s="147"/>
      <c r="G24" s="147"/>
    </row>
    <row r="25" spans="1:11">
      <c r="A25" s="146" t="s">
        <v>677</v>
      </c>
      <c r="B25" s="147">
        <v>0</v>
      </c>
      <c r="C25" s="147">
        <v>0</v>
      </c>
      <c r="D25" s="147">
        <v>0</v>
      </c>
      <c r="E25" s="147">
        <v>0</v>
      </c>
      <c r="F25" s="147"/>
      <c r="G25" s="147"/>
    </row>
    <row r="26" spans="1:11">
      <c r="A26" s="146" t="s">
        <v>678</v>
      </c>
      <c r="B26" s="147">
        <v>0</v>
      </c>
      <c r="C26" s="147">
        <v>0</v>
      </c>
      <c r="D26" s="147">
        <v>0</v>
      </c>
      <c r="E26" s="147">
        <v>0</v>
      </c>
      <c r="F26" s="147"/>
      <c r="G26" s="147"/>
    </row>
    <row r="27" spans="1:11">
      <c r="A27" s="146" t="s">
        <v>679</v>
      </c>
      <c r="B27" s="147">
        <v>0</v>
      </c>
      <c r="C27" s="147">
        <v>0</v>
      </c>
      <c r="D27" s="147">
        <v>0</v>
      </c>
      <c r="E27" s="147">
        <v>0</v>
      </c>
      <c r="F27" s="147"/>
      <c r="G27" s="147"/>
    </row>
    <row r="28" spans="1:11">
      <c r="A28" s="146" t="s">
        <v>680</v>
      </c>
      <c r="B28" s="147">
        <v>3169423.3626300003</v>
      </c>
      <c r="C28" s="147">
        <v>3169423.3626300003</v>
      </c>
      <c r="D28" s="147">
        <v>5030870.7619500011</v>
      </c>
      <c r="E28" s="147">
        <v>5030870.7619500011</v>
      </c>
      <c r="F28" s="147"/>
      <c r="G28" s="147"/>
    </row>
    <row r="29" spans="1:11">
      <c r="A29" s="145" t="s">
        <v>681</v>
      </c>
      <c r="B29" s="144">
        <v>987559333.03166008</v>
      </c>
      <c r="C29" s="144">
        <v>1012304264.7594602</v>
      </c>
      <c r="D29" s="144">
        <v>1320823420.7839899</v>
      </c>
      <c r="E29" s="144">
        <v>1784295804.15995</v>
      </c>
      <c r="F29" s="144"/>
      <c r="G29" s="144"/>
    </row>
    <row r="30" spans="1:11">
      <c r="A30" s="148"/>
      <c r="B30" s="149"/>
      <c r="C30" s="149"/>
      <c r="D30" s="149"/>
      <c r="E30" s="149"/>
      <c r="F30" s="149"/>
      <c r="G30" s="272" t="s">
        <v>739</v>
      </c>
      <c r="H30" s="272"/>
      <c r="I30" s="272"/>
      <c r="J30" s="272"/>
      <c r="K30" s="157">
        <f>E73/E12</f>
        <v>9.5499989206153071</v>
      </c>
    </row>
    <row r="31" spans="1:11">
      <c r="A31" s="130" t="s">
        <v>682</v>
      </c>
      <c r="B31" s="141">
        <v>1123969116.4880202</v>
      </c>
      <c r="C31" s="141">
        <v>1127567301.7184999</v>
      </c>
      <c r="D31" s="141">
        <v>1279176936.1812599</v>
      </c>
      <c r="E31" s="141">
        <v>1358414189.6020398</v>
      </c>
      <c r="F31" s="141"/>
      <c r="G31" s="156"/>
    </row>
    <row r="32" spans="1:11">
      <c r="A32" s="145" t="s">
        <v>683</v>
      </c>
      <c r="B32" s="141">
        <v>1015001308.3296</v>
      </c>
      <c r="C32" s="141">
        <v>1016119000.68011</v>
      </c>
      <c r="D32" s="141">
        <v>1099758195.8760099</v>
      </c>
      <c r="E32" s="141">
        <v>1105834036.85289</v>
      </c>
      <c r="F32" s="141"/>
      <c r="G32" s="141"/>
    </row>
    <row r="33" spans="1:7">
      <c r="A33" s="150" t="s">
        <v>684</v>
      </c>
      <c r="B33" s="147">
        <v>4639884.8474899996</v>
      </c>
      <c r="C33" s="147">
        <v>4543826.7078299997</v>
      </c>
      <c r="D33" s="147">
        <v>4948562.8470299998</v>
      </c>
      <c r="E33" s="147">
        <v>5403730.2861500001</v>
      </c>
      <c r="F33" s="147"/>
      <c r="G33" s="147"/>
    </row>
    <row r="34" spans="1:7">
      <c r="A34" s="150" t="s">
        <v>685</v>
      </c>
      <c r="B34" s="147">
        <v>0</v>
      </c>
      <c r="C34" s="147">
        <v>0</v>
      </c>
      <c r="D34" s="147">
        <v>0</v>
      </c>
      <c r="E34" s="147">
        <v>0</v>
      </c>
      <c r="F34" s="147"/>
      <c r="G34" s="147"/>
    </row>
    <row r="35" spans="1:7">
      <c r="A35" s="150" t="s">
        <v>686</v>
      </c>
      <c r="B35" s="147">
        <v>0</v>
      </c>
      <c r="C35" s="147">
        <v>0</v>
      </c>
      <c r="D35" s="147">
        <v>0</v>
      </c>
      <c r="E35" s="147">
        <v>0</v>
      </c>
      <c r="F35" s="147"/>
      <c r="G35" s="147"/>
    </row>
    <row r="36" spans="1:7">
      <c r="A36" s="150" t="s">
        <v>687</v>
      </c>
      <c r="B36" s="147">
        <v>0</v>
      </c>
      <c r="C36" s="147">
        <v>0</v>
      </c>
      <c r="D36" s="147">
        <v>0</v>
      </c>
      <c r="E36" s="147">
        <v>0</v>
      </c>
      <c r="F36" s="147"/>
      <c r="G36" s="147"/>
    </row>
    <row r="37" spans="1:7">
      <c r="A37" s="150" t="s">
        <v>688</v>
      </c>
      <c r="B37" s="147">
        <v>1010303588.80085</v>
      </c>
      <c r="C37" s="147">
        <v>1011517334.8306</v>
      </c>
      <c r="D37" s="147">
        <v>1094720447.8992901</v>
      </c>
      <c r="E37" s="147">
        <v>1100341121.4370501</v>
      </c>
      <c r="F37" s="147"/>
      <c r="G37" s="147"/>
    </row>
    <row r="38" spans="1:7">
      <c r="A38" s="150" t="s">
        <v>689</v>
      </c>
      <c r="B38" s="147">
        <v>4470.5250900000001</v>
      </c>
      <c r="C38" s="147">
        <v>4474.9855099999995</v>
      </c>
      <c r="D38" s="147">
        <v>4479.4459299999999</v>
      </c>
      <c r="E38" s="147">
        <v>4479.4459299999999</v>
      </c>
      <c r="F38" s="147"/>
      <c r="G38" s="147"/>
    </row>
    <row r="39" spans="1:7">
      <c r="A39" s="150" t="s">
        <v>690</v>
      </c>
      <c r="B39" s="147">
        <v>53364.156170000002</v>
      </c>
      <c r="C39" s="147">
        <v>53364.156170000002</v>
      </c>
      <c r="D39" s="147">
        <v>84705.68376</v>
      </c>
      <c r="E39" s="147">
        <v>84705.68376</v>
      </c>
      <c r="F39" s="147"/>
      <c r="G39" s="147"/>
    </row>
    <row r="40" spans="1:7">
      <c r="A40" s="145" t="s">
        <v>691</v>
      </c>
      <c r="B40" s="141">
        <v>81619653.203119993</v>
      </c>
      <c r="C40" s="141">
        <v>83978779.86694999</v>
      </c>
      <c r="D40" s="141">
        <v>151762412.34949997</v>
      </c>
      <c r="E40" s="141">
        <v>224734708.50939998</v>
      </c>
      <c r="F40" s="141"/>
      <c r="G40" s="141"/>
    </row>
    <row r="41" spans="1:7">
      <c r="A41" s="150" t="s">
        <v>692</v>
      </c>
      <c r="B41" s="142">
        <v>81619653.203119993</v>
      </c>
      <c r="C41" s="142">
        <v>83978779.86694999</v>
      </c>
      <c r="D41" s="142">
        <v>151762412.34949997</v>
      </c>
      <c r="E41" s="142">
        <v>224734708.50939998</v>
      </c>
      <c r="F41" s="142"/>
      <c r="G41" s="142"/>
    </row>
    <row r="42" spans="1:7">
      <c r="A42" s="150" t="s">
        <v>693</v>
      </c>
      <c r="B42" s="142">
        <v>0</v>
      </c>
      <c r="C42" s="142">
        <v>0</v>
      </c>
      <c r="D42" s="142">
        <v>0</v>
      </c>
      <c r="E42" s="142">
        <v>0</v>
      </c>
      <c r="F42" s="142"/>
      <c r="G42" s="142"/>
    </row>
    <row r="43" spans="1:7">
      <c r="A43" s="150" t="s">
        <v>694</v>
      </c>
      <c r="B43" s="142">
        <v>0</v>
      </c>
      <c r="C43" s="142">
        <v>0</v>
      </c>
      <c r="D43" s="142">
        <v>0</v>
      </c>
      <c r="E43" s="142">
        <v>0</v>
      </c>
      <c r="F43" s="142"/>
      <c r="G43" s="142"/>
    </row>
    <row r="44" spans="1:7">
      <c r="A44" s="146" t="s">
        <v>695</v>
      </c>
      <c r="B44" s="142">
        <v>0</v>
      </c>
      <c r="C44" s="142">
        <v>0</v>
      </c>
      <c r="D44" s="142">
        <v>0</v>
      </c>
      <c r="E44" s="142">
        <v>0</v>
      </c>
      <c r="F44" s="142"/>
      <c r="G44" s="142"/>
    </row>
    <row r="45" spans="1:7">
      <c r="A45" s="150" t="s">
        <v>696</v>
      </c>
      <c r="B45" s="142">
        <v>0</v>
      </c>
      <c r="C45" s="142">
        <v>0</v>
      </c>
      <c r="D45" s="142">
        <v>0</v>
      </c>
      <c r="E45" s="142">
        <v>0</v>
      </c>
      <c r="F45" s="142"/>
      <c r="G45" s="142"/>
    </row>
    <row r="46" spans="1:7">
      <c r="A46" s="150" t="s">
        <v>697</v>
      </c>
      <c r="B46" s="142">
        <v>0</v>
      </c>
      <c r="C46" s="142">
        <v>0</v>
      </c>
      <c r="D46" s="142">
        <v>0</v>
      </c>
      <c r="E46" s="142">
        <v>0</v>
      </c>
      <c r="F46" s="142"/>
      <c r="G46" s="142"/>
    </row>
    <row r="47" spans="1:7">
      <c r="A47" s="150" t="s">
        <v>698</v>
      </c>
      <c r="B47" s="142">
        <v>0</v>
      </c>
      <c r="C47" s="142">
        <v>0</v>
      </c>
      <c r="D47" s="142">
        <v>0</v>
      </c>
      <c r="E47" s="142">
        <v>0</v>
      </c>
      <c r="F47" s="142"/>
      <c r="G47" s="142"/>
    </row>
    <row r="48" spans="1:7">
      <c r="A48" s="150" t="s">
        <v>699</v>
      </c>
      <c r="B48" s="142">
        <v>0</v>
      </c>
      <c r="C48" s="142">
        <v>0</v>
      </c>
      <c r="D48" s="142">
        <v>0</v>
      </c>
      <c r="E48" s="142">
        <v>0</v>
      </c>
      <c r="F48" s="142"/>
      <c r="G48" s="142"/>
    </row>
    <row r="49" spans="1:7">
      <c r="A49" s="150" t="s">
        <v>700</v>
      </c>
      <c r="B49" s="142">
        <v>0</v>
      </c>
      <c r="C49" s="142">
        <v>0</v>
      </c>
      <c r="D49" s="142">
        <v>0</v>
      </c>
      <c r="E49" s="142">
        <v>0</v>
      </c>
      <c r="F49" s="142"/>
      <c r="G49" s="142"/>
    </row>
    <row r="50" spans="1:7">
      <c r="A50" s="145" t="s">
        <v>701</v>
      </c>
      <c r="B50" s="151">
        <v>27348154.9553</v>
      </c>
      <c r="C50" s="151">
        <v>27469521.171439998</v>
      </c>
      <c r="D50" s="151">
        <v>27656327.95575</v>
      </c>
      <c r="E50" s="151">
        <v>27845444.239750002</v>
      </c>
      <c r="F50" s="151"/>
      <c r="G50" s="151"/>
    </row>
    <row r="51" spans="1:7">
      <c r="A51" s="148"/>
      <c r="B51" s="149"/>
      <c r="C51" s="149"/>
      <c r="D51" s="149"/>
      <c r="E51" s="149"/>
      <c r="F51" s="149"/>
      <c r="G51" s="149"/>
    </row>
    <row r="52" spans="1:7">
      <c r="A52" s="130" t="s">
        <v>702</v>
      </c>
      <c r="B52" s="141">
        <v>242294177.42985001</v>
      </c>
      <c r="C52" s="141">
        <v>249550642.39033005</v>
      </c>
      <c r="D52" s="141">
        <v>264067650.10362005</v>
      </c>
      <c r="E52" s="141">
        <v>265239834.32687002</v>
      </c>
      <c r="F52" s="141"/>
      <c r="G52" s="141"/>
    </row>
    <row r="53" spans="1:7">
      <c r="A53" s="148"/>
      <c r="B53" s="149"/>
      <c r="C53" s="149"/>
      <c r="D53" s="149"/>
      <c r="E53" s="149"/>
      <c r="F53" s="149"/>
      <c r="G53" s="149"/>
    </row>
    <row r="54" spans="1:7">
      <c r="A54" s="140" t="s">
        <v>703</v>
      </c>
      <c r="B54" s="141">
        <v>2480118905.9425507</v>
      </c>
      <c r="C54" s="141">
        <v>2508566515.55971</v>
      </c>
      <c r="D54" s="141">
        <v>3004818317.2811708</v>
      </c>
      <c r="E54" s="141">
        <v>3585401044.5367994</v>
      </c>
      <c r="F54" s="141"/>
      <c r="G54" s="141"/>
    </row>
    <row r="55" spans="1:7">
      <c r="B55" s="142"/>
      <c r="C55" s="142"/>
      <c r="D55" s="142"/>
      <c r="E55" s="142"/>
      <c r="F55" s="142"/>
      <c r="G55" s="142"/>
    </row>
    <row r="56" spans="1:7">
      <c r="A56" s="143" t="s">
        <v>704</v>
      </c>
      <c r="B56" s="144">
        <v>44133464.519699998</v>
      </c>
      <c r="C56" s="144">
        <v>51892740.248579994</v>
      </c>
      <c r="D56" s="144">
        <v>71389817.345870018</v>
      </c>
      <c r="E56" s="144">
        <v>78635259.151720002</v>
      </c>
      <c r="F56" s="144"/>
      <c r="G56" s="144"/>
    </row>
    <row r="57" spans="1:7">
      <c r="A57" s="145" t="s">
        <v>705</v>
      </c>
      <c r="B57" s="141">
        <v>686697.03090999997</v>
      </c>
      <c r="C57" s="141">
        <v>764201.75757999998</v>
      </c>
      <c r="D57" s="141">
        <v>1809375.7419499999</v>
      </c>
      <c r="E57" s="141">
        <v>2318230.7762099998</v>
      </c>
      <c r="F57" s="141"/>
      <c r="G57" s="141"/>
    </row>
    <row r="58" spans="1:7">
      <c r="A58" s="146" t="s">
        <v>706</v>
      </c>
      <c r="B58" s="142">
        <v>238076.00029</v>
      </c>
      <c r="C58" s="142">
        <v>216746.23947</v>
      </c>
      <c r="D58" s="142">
        <v>321629.08781</v>
      </c>
      <c r="E58" s="142">
        <v>343409.55563000002</v>
      </c>
      <c r="F58" s="142"/>
      <c r="G58" s="142"/>
    </row>
    <row r="59" spans="1:7">
      <c r="A59" s="146" t="s">
        <v>707</v>
      </c>
      <c r="B59" s="142">
        <v>0</v>
      </c>
      <c r="C59" s="142">
        <v>0</v>
      </c>
      <c r="D59" s="142">
        <v>0</v>
      </c>
      <c r="E59" s="142">
        <v>0</v>
      </c>
      <c r="F59" s="142"/>
      <c r="G59" s="142"/>
    </row>
    <row r="60" spans="1:7">
      <c r="A60" s="146" t="s">
        <v>708</v>
      </c>
      <c r="B60" s="142">
        <v>0</v>
      </c>
      <c r="C60" s="142">
        <v>0</v>
      </c>
      <c r="D60" s="142">
        <v>0</v>
      </c>
      <c r="E60" s="142">
        <v>0</v>
      </c>
      <c r="F60" s="142"/>
      <c r="G60" s="142"/>
    </row>
    <row r="61" spans="1:7">
      <c r="A61" s="146" t="s">
        <v>709</v>
      </c>
      <c r="B61" s="142">
        <v>76184.213510000001</v>
      </c>
      <c r="C61" s="142">
        <v>76184.213510000001</v>
      </c>
      <c r="D61" s="142">
        <v>121041.76746999999</v>
      </c>
      <c r="E61" s="142">
        <v>121041.76746999999</v>
      </c>
      <c r="F61" s="142"/>
      <c r="G61" s="142"/>
    </row>
    <row r="62" spans="1:7">
      <c r="A62" s="146" t="s">
        <v>710</v>
      </c>
      <c r="B62" s="142">
        <v>0</v>
      </c>
      <c r="C62" s="142">
        <v>0</v>
      </c>
      <c r="D62" s="142">
        <v>0</v>
      </c>
      <c r="E62" s="142">
        <v>0</v>
      </c>
      <c r="F62" s="142"/>
      <c r="G62" s="142"/>
    </row>
    <row r="63" spans="1:7">
      <c r="A63" s="146" t="s">
        <v>711</v>
      </c>
      <c r="B63" s="142">
        <v>372436.81711</v>
      </c>
      <c r="C63" s="142">
        <v>471271.30460000003</v>
      </c>
      <c r="D63" s="142">
        <v>1366704.8866699999</v>
      </c>
      <c r="E63" s="142">
        <v>1853779.4531099997</v>
      </c>
      <c r="F63" s="142"/>
      <c r="G63" s="142"/>
    </row>
    <row r="64" spans="1:7">
      <c r="A64" s="146" t="s">
        <v>712</v>
      </c>
      <c r="B64" s="142">
        <v>0</v>
      </c>
      <c r="C64" s="142">
        <v>0</v>
      </c>
      <c r="D64" s="142">
        <v>0</v>
      </c>
      <c r="E64" s="142">
        <v>0</v>
      </c>
      <c r="F64" s="142"/>
      <c r="G64" s="142"/>
    </row>
    <row r="65" spans="1:7">
      <c r="A65" s="145" t="s">
        <v>713</v>
      </c>
      <c r="B65" s="141">
        <v>43446767.488789998</v>
      </c>
      <c r="C65" s="141">
        <v>51128538.490999997</v>
      </c>
      <c r="D65" s="141">
        <v>69580441.603920013</v>
      </c>
      <c r="E65" s="141">
        <v>76317028.375510007</v>
      </c>
      <c r="F65" s="141"/>
      <c r="G65" s="141"/>
    </row>
    <row r="67" spans="1:7">
      <c r="A67" s="143" t="s">
        <v>714</v>
      </c>
      <c r="B67" s="141">
        <v>512495855.95235997</v>
      </c>
      <c r="C67" s="141">
        <v>513160143.17785996</v>
      </c>
      <c r="D67" s="141">
        <v>531832126.43667001</v>
      </c>
      <c r="E67" s="141">
        <v>537529116.06640005</v>
      </c>
      <c r="F67" s="141"/>
      <c r="G67" s="141"/>
    </row>
    <row r="68" spans="1:7">
      <c r="A68" s="152" t="s">
        <v>715</v>
      </c>
      <c r="B68" s="142">
        <v>510855747.31849998</v>
      </c>
      <c r="C68" s="142">
        <v>511509244.07349998</v>
      </c>
      <c r="D68" s="142">
        <v>530179779.79500002</v>
      </c>
      <c r="E68" s="142">
        <v>535872607.21600002</v>
      </c>
      <c r="F68" s="142"/>
      <c r="G68" s="142"/>
    </row>
    <row r="69" spans="1:7">
      <c r="A69" s="152" t="s">
        <v>716</v>
      </c>
      <c r="B69" s="142">
        <v>1640108.6338599999</v>
      </c>
      <c r="C69" s="142">
        <v>1650899.10436</v>
      </c>
      <c r="D69" s="142">
        <v>1652346.64167</v>
      </c>
      <c r="E69" s="142">
        <v>1656508.8504000001</v>
      </c>
      <c r="F69" s="142"/>
      <c r="G69" s="142"/>
    </row>
    <row r="70" spans="1:7">
      <c r="A70" s="148"/>
      <c r="B70" s="149"/>
      <c r="C70" s="149"/>
      <c r="D70" s="149"/>
      <c r="E70" s="149"/>
      <c r="F70" s="149"/>
      <c r="G70" s="149"/>
    </row>
    <row r="71" spans="1:7">
      <c r="A71" s="143" t="s">
        <v>717</v>
      </c>
      <c r="B71" s="144">
        <v>239248853.45754001</v>
      </c>
      <c r="C71" s="144">
        <v>253314709.37754002</v>
      </c>
      <c r="D71" s="144">
        <v>237295760.47861999</v>
      </c>
      <c r="E71" s="144">
        <v>214225116.67061999</v>
      </c>
      <c r="F71" s="144"/>
      <c r="G71" s="144"/>
    </row>
    <row r="72" spans="1:7">
      <c r="A72" s="148"/>
      <c r="B72" s="149"/>
      <c r="C72" s="149"/>
      <c r="D72" s="149"/>
      <c r="E72" s="149"/>
      <c r="F72" s="149"/>
      <c r="G72" s="149"/>
    </row>
    <row r="73" spans="1:7">
      <c r="A73" s="143" t="s">
        <v>718</v>
      </c>
      <c r="B73" s="141">
        <v>1575316832.6398304</v>
      </c>
      <c r="C73" s="141">
        <v>1557970539.1584699</v>
      </c>
      <c r="D73" s="141">
        <v>1621011573.4266801</v>
      </c>
      <c r="E73" s="141">
        <v>1694658925.5397</v>
      </c>
      <c r="F73" s="141"/>
      <c r="G73" s="141"/>
    </row>
    <row r="74" spans="1:7">
      <c r="A74" s="145" t="s">
        <v>719</v>
      </c>
      <c r="B74" s="141">
        <v>442790597.74139011</v>
      </c>
      <c r="C74" s="141">
        <v>366709568.19939005</v>
      </c>
      <c r="D74" s="141">
        <v>395034276.47460997</v>
      </c>
      <c r="E74" s="141">
        <v>492039544.75446999</v>
      </c>
      <c r="F74" s="141"/>
      <c r="G74" s="141"/>
    </row>
    <row r="75" spans="1:7">
      <c r="A75" s="150" t="s">
        <v>684</v>
      </c>
      <c r="B75" s="149">
        <v>156606803.43511</v>
      </c>
      <c r="C75" s="149">
        <v>128580341.31506002</v>
      </c>
      <c r="D75" s="149">
        <v>206399231.34921002</v>
      </c>
      <c r="E75" s="149">
        <v>371514936.70015001</v>
      </c>
      <c r="F75" s="149"/>
      <c r="G75" s="149"/>
    </row>
    <row r="76" spans="1:7">
      <c r="A76" s="150" t="s">
        <v>685</v>
      </c>
      <c r="B76" s="149">
        <v>536342.77657999995</v>
      </c>
      <c r="C76" s="149">
        <v>2642272.3770899996</v>
      </c>
      <c r="D76" s="149">
        <v>2583693.4035</v>
      </c>
      <c r="E76" s="149">
        <v>1745641.8383400002</v>
      </c>
      <c r="F76" s="149"/>
      <c r="G76" s="149"/>
    </row>
    <row r="77" spans="1:7">
      <c r="A77" s="150" t="s">
        <v>686</v>
      </c>
      <c r="B77" s="149">
        <v>1026113.999</v>
      </c>
      <c r="C77" s="149">
        <v>3298830.4184699999</v>
      </c>
      <c r="D77" s="149">
        <v>1816869.0302800001</v>
      </c>
      <c r="E77" s="149">
        <v>1099735.2912699999</v>
      </c>
      <c r="F77" s="149"/>
      <c r="G77" s="149"/>
    </row>
    <row r="78" spans="1:7">
      <c r="A78" s="150" t="s">
        <v>687</v>
      </c>
      <c r="B78" s="149">
        <v>0</v>
      </c>
      <c r="C78" s="149">
        <v>0</v>
      </c>
      <c r="D78" s="149">
        <v>0</v>
      </c>
      <c r="E78" s="149">
        <v>0</v>
      </c>
      <c r="F78" s="149"/>
      <c r="G78" s="149"/>
    </row>
    <row r="79" spans="1:7">
      <c r="A79" s="150" t="s">
        <v>688</v>
      </c>
      <c r="B79" s="149">
        <v>68279234.263280004</v>
      </c>
      <c r="C79" s="149">
        <v>53742030.02437</v>
      </c>
      <c r="D79" s="149">
        <v>53996543.24831</v>
      </c>
      <c r="E79" s="149">
        <v>55953123.621840008</v>
      </c>
      <c r="F79" s="149"/>
      <c r="G79" s="149"/>
    </row>
    <row r="80" spans="1:7">
      <c r="A80" s="148" t="s">
        <v>720</v>
      </c>
      <c r="B80" s="149">
        <v>18074426.849860001</v>
      </c>
      <c r="C80" s="149">
        <v>1038105.21426</v>
      </c>
      <c r="D80" s="149">
        <v>2308340.86809</v>
      </c>
      <c r="E80" s="149">
        <v>7431868.1577500002</v>
      </c>
      <c r="F80" s="149"/>
      <c r="G80" s="149"/>
    </row>
    <row r="81" spans="1:7">
      <c r="A81" s="150" t="s">
        <v>689</v>
      </c>
      <c r="B81" s="149">
        <v>216342103.26742005</v>
      </c>
      <c r="C81" s="149">
        <v>178446094.06439999</v>
      </c>
      <c r="D81" s="149">
        <v>130237939.44330999</v>
      </c>
      <c r="E81" s="149">
        <v>61726107.302869998</v>
      </c>
      <c r="F81" s="149"/>
      <c r="G81" s="149"/>
    </row>
    <row r="82" spans="1:7">
      <c r="A82" s="145" t="s">
        <v>721</v>
      </c>
      <c r="B82" s="141">
        <v>1127079465.5264904</v>
      </c>
      <c r="C82" s="141">
        <v>1185803338.0832701</v>
      </c>
      <c r="D82" s="141">
        <v>1222988135.6382201</v>
      </c>
      <c r="E82" s="141">
        <v>1199783699.1602502</v>
      </c>
      <c r="F82" s="141"/>
      <c r="G82" s="141"/>
    </row>
    <row r="83" spans="1:7">
      <c r="A83" s="150" t="s">
        <v>722</v>
      </c>
      <c r="B83" s="149">
        <v>1103881391.7484903</v>
      </c>
      <c r="C83" s="149">
        <v>1163838681.9279699</v>
      </c>
      <c r="D83" s="149">
        <v>1199317604.8805902</v>
      </c>
      <c r="E83" s="149">
        <v>1176945954.3406801</v>
      </c>
      <c r="F83" s="149"/>
      <c r="G83" s="149"/>
    </row>
    <row r="84" spans="1:7">
      <c r="A84" s="150" t="s">
        <v>723</v>
      </c>
      <c r="B84" s="149">
        <v>0</v>
      </c>
      <c r="C84" s="149">
        <v>0</v>
      </c>
      <c r="D84" s="149">
        <v>0</v>
      </c>
      <c r="E84" s="149">
        <v>0</v>
      </c>
      <c r="F84" s="149"/>
      <c r="G84" s="149"/>
    </row>
    <row r="85" spans="1:7">
      <c r="A85" s="150" t="s">
        <v>724</v>
      </c>
      <c r="B85" s="149">
        <v>0</v>
      </c>
      <c r="C85" s="149">
        <v>0</v>
      </c>
      <c r="D85" s="149">
        <v>0</v>
      </c>
      <c r="E85" s="149">
        <v>0</v>
      </c>
      <c r="F85" s="149"/>
      <c r="G85" s="149"/>
    </row>
    <row r="86" spans="1:7">
      <c r="A86" s="150" t="s">
        <v>695</v>
      </c>
      <c r="B86" s="149">
        <v>0</v>
      </c>
      <c r="C86" s="149">
        <v>0</v>
      </c>
      <c r="D86" s="149">
        <v>0</v>
      </c>
      <c r="E86" s="149">
        <v>0</v>
      </c>
      <c r="F86" s="149"/>
      <c r="G86" s="149"/>
    </row>
    <row r="87" spans="1:7">
      <c r="A87" s="150" t="s">
        <v>696</v>
      </c>
      <c r="B87" s="149">
        <v>0</v>
      </c>
      <c r="C87" s="149">
        <v>0</v>
      </c>
      <c r="D87" s="149">
        <v>0</v>
      </c>
      <c r="E87" s="149">
        <v>0</v>
      </c>
      <c r="F87" s="149"/>
      <c r="G87" s="149"/>
    </row>
    <row r="88" spans="1:7">
      <c r="A88" s="150" t="s">
        <v>725</v>
      </c>
      <c r="B88" s="149">
        <v>0</v>
      </c>
      <c r="C88" s="149">
        <v>0</v>
      </c>
      <c r="D88" s="149">
        <v>0</v>
      </c>
      <c r="E88" s="149">
        <v>0</v>
      </c>
      <c r="F88" s="149"/>
      <c r="G88" s="149"/>
    </row>
    <row r="89" spans="1:7">
      <c r="A89" s="150" t="s">
        <v>726</v>
      </c>
      <c r="B89" s="149">
        <v>12856083.76829</v>
      </c>
      <c r="C89" s="149">
        <v>11487183.58922</v>
      </c>
      <c r="D89" s="149">
        <v>14088732.182709999</v>
      </c>
      <c r="E89" s="149">
        <v>12335720.998219999</v>
      </c>
      <c r="F89" s="149"/>
      <c r="G89" s="149"/>
    </row>
    <row r="90" spans="1:7">
      <c r="A90" s="150" t="s">
        <v>727</v>
      </c>
      <c r="B90" s="149">
        <v>10341989.626110001</v>
      </c>
      <c r="C90" s="149">
        <v>10477472.18248</v>
      </c>
      <c r="D90" s="149">
        <v>9581798.1913200002</v>
      </c>
      <c r="E90" s="149">
        <v>10502023.437750002</v>
      </c>
      <c r="F90" s="149"/>
      <c r="G90" s="149"/>
    </row>
    <row r="91" spans="1:7">
      <c r="A91" s="150" t="s">
        <v>698</v>
      </c>
      <c r="B91" s="149">
        <v>0</v>
      </c>
      <c r="C91" s="149">
        <v>0</v>
      </c>
      <c r="D91" s="149">
        <v>0</v>
      </c>
      <c r="E91" s="149">
        <v>0</v>
      </c>
      <c r="F91" s="149"/>
      <c r="G91" s="149"/>
    </row>
    <row r="92" spans="1:7">
      <c r="A92" s="150" t="s">
        <v>699</v>
      </c>
      <c r="B92" s="149">
        <v>0</v>
      </c>
      <c r="C92" s="149">
        <v>0</v>
      </c>
      <c r="D92" s="149">
        <v>0</v>
      </c>
      <c r="E92" s="149">
        <v>0</v>
      </c>
      <c r="F92" s="149"/>
      <c r="G92" s="149"/>
    </row>
    <row r="93" spans="1:7">
      <c r="A93" s="150" t="s">
        <v>700</v>
      </c>
      <c r="B93" s="149">
        <v>0.3836</v>
      </c>
      <c r="C93" s="149">
        <v>0.3836</v>
      </c>
      <c r="D93" s="149">
        <v>0.3836</v>
      </c>
      <c r="E93" s="149">
        <v>0.3836</v>
      </c>
      <c r="F93" s="149"/>
      <c r="G93" s="149"/>
    </row>
    <row r="94" spans="1:7">
      <c r="A94" s="145" t="s">
        <v>728</v>
      </c>
      <c r="B94" s="151">
        <v>5446769.3719500005</v>
      </c>
      <c r="C94" s="151">
        <v>5457632.875810001</v>
      </c>
      <c r="D94" s="151">
        <v>2989161.31385</v>
      </c>
      <c r="E94" s="151">
        <v>2835681.6249799998</v>
      </c>
      <c r="F94" s="151"/>
      <c r="G94" s="151"/>
    </row>
    <row r="95" spans="1:7">
      <c r="A95" s="138"/>
      <c r="B95" s="139"/>
      <c r="C95" s="139"/>
      <c r="D95" s="139"/>
      <c r="E95" s="139"/>
      <c r="F95" s="139"/>
      <c r="G95" s="139"/>
    </row>
    <row r="96" spans="1:7">
      <c r="A96" s="130" t="s">
        <v>729</v>
      </c>
      <c r="B96" s="151">
        <v>40373425.837720007</v>
      </c>
      <c r="C96" s="151">
        <v>35779698.770570002</v>
      </c>
      <c r="D96" s="151">
        <v>43091555.691809997</v>
      </c>
      <c r="E96" s="151">
        <v>39799034.03847</v>
      </c>
      <c r="F96" s="151"/>
      <c r="G96" s="151"/>
    </row>
    <row r="97" spans="1:7">
      <c r="A97" s="152" t="s">
        <v>730</v>
      </c>
      <c r="B97" s="149">
        <v>32640637.749220002</v>
      </c>
      <c r="C97" s="149">
        <v>28210666.62111</v>
      </c>
      <c r="D97" s="149">
        <v>34965936.154279999</v>
      </c>
      <c r="E97" s="149">
        <v>31817178.013</v>
      </c>
      <c r="F97" s="149"/>
      <c r="G97" s="149"/>
    </row>
    <row r="98" spans="1:7">
      <c r="A98" s="152" t="s">
        <v>731</v>
      </c>
      <c r="B98" s="149">
        <v>7731376.4217100004</v>
      </c>
      <c r="C98" s="149">
        <v>7567620.4826700008</v>
      </c>
      <c r="D98" s="149">
        <v>8123378.7787700007</v>
      </c>
      <c r="E98" s="149">
        <v>7970155.9754000008</v>
      </c>
      <c r="F98" s="149"/>
      <c r="G98" s="149"/>
    </row>
    <row r="99" spans="1:7">
      <c r="A99" s="152" t="s">
        <v>732</v>
      </c>
      <c r="B99" s="149">
        <v>1411.66679</v>
      </c>
      <c r="C99" s="149">
        <v>1411.66679</v>
      </c>
      <c r="D99" s="149">
        <v>2240.7587599999997</v>
      </c>
      <c r="E99" s="149">
        <v>11700.050070000001</v>
      </c>
      <c r="F99" s="149"/>
      <c r="G99" s="149"/>
    </row>
    <row r="100" spans="1:7">
      <c r="A100" s="138"/>
      <c r="B100" s="139"/>
      <c r="C100" s="139"/>
      <c r="D100" s="139"/>
      <c r="E100" s="139"/>
      <c r="F100" s="139"/>
      <c r="G100" s="139"/>
    </row>
    <row r="101" spans="1:7">
      <c r="A101" s="130" t="s">
        <v>733</v>
      </c>
      <c r="B101" s="141">
        <v>13374415.98872</v>
      </c>
      <c r="C101" s="141">
        <v>13356796.97137</v>
      </c>
      <c r="D101" s="141">
        <v>32633137.129639998</v>
      </c>
      <c r="E101" s="141">
        <v>43470327.015280001</v>
      </c>
      <c r="F101" s="141"/>
      <c r="G101" s="141"/>
    </row>
    <row r="102" spans="1:7">
      <c r="A102" s="138"/>
      <c r="B102" s="139"/>
      <c r="C102" s="139"/>
      <c r="D102" s="139"/>
      <c r="E102" s="139"/>
      <c r="F102" s="139"/>
      <c r="G102" s="139"/>
    </row>
    <row r="103" spans="1:7">
      <c r="A103" s="130" t="s">
        <v>734</v>
      </c>
      <c r="B103" s="153">
        <v>102.75255000019074</v>
      </c>
      <c r="C103" s="153">
        <v>208.64602000045775</v>
      </c>
      <c r="D103" s="153">
        <v>372.19806000137328</v>
      </c>
      <c r="E103" s="153">
        <v>583.27351000213628</v>
      </c>
      <c r="F103" s="153"/>
      <c r="G103" s="153"/>
    </row>
    <row r="104" spans="1:7">
      <c r="A104" s="138"/>
      <c r="B104" s="139"/>
      <c r="C104" s="139"/>
      <c r="D104" s="139"/>
      <c r="E104" s="139"/>
      <c r="F104" s="139"/>
      <c r="G104" s="139"/>
    </row>
    <row r="105" spans="1:7">
      <c r="A105" s="130" t="s">
        <v>735</v>
      </c>
      <c r="B105" s="141">
        <v>125684</v>
      </c>
      <c r="C105" s="141">
        <v>125684</v>
      </c>
      <c r="D105" s="141">
        <v>199500</v>
      </c>
      <c r="E105" s="141">
        <v>199500</v>
      </c>
      <c r="F105" s="141"/>
      <c r="G105" s="141"/>
    </row>
    <row r="106" spans="1:7">
      <c r="A106" s="138"/>
      <c r="B106" s="139"/>
      <c r="C106" s="139"/>
      <c r="D106" s="139"/>
      <c r="E106" s="139"/>
      <c r="F106" s="139"/>
      <c r="G106" s="139"/>
    </row>
    <row r="107" spans="1:7">
      <c r="A107" s="130" t="s">
        <v>736</v>
      </c>
      <c r="B107" s="141">
        <v>22063604.59911</v>
      </c>
      <c r="C107" s="141">
        <v>22076550.280169997</v>
      </c>
      <c r="D107" s="141">
        <v>35740322.688680001</v>
      </c>
      <c r="E107" s="141">
        <v>35956212.558879994</v>
      </c>
      <c r="F107" s="141"/>
      <c r="G107" s="141"/>
    </row>
    <row r="108" spans="1:7">
      <c r="A108" s="138"/>
      <c r="B108" s="139"/>
      <c r="C108" s="139"/>
      <c r="D108" s="139"/>
      <c r="E108" s="139"/>
      <c r="F108" s="139"/>
      <c r="G108" s="139"/>
    </row>
    <row r="109" spans="1:7">
      <c r="A109" s="130" t="s">
        <v>737</v>
      </c>
      <c r="B109" s="141">
        <v>32986666.195020001</v>
      </c>
      <c r="C109" s="141">
        <v>60889444.929130003</v>
      </c>
      <c r="D109" s="141">
        <v>431624151.88514</v>
      </c>
      <c r="E109" s="141">
        <v>940926970.22222006</v>
      </c>
      <c r="F109" s="141"/>
      <c r="G109" s="141"/>
    </row>
    <row r="110" spans="1:7" ht="16.5" thickBot="1"/>
    <row r="111" spans="1:7">
      <c r="A111" s="154"/>
      <c r="B111" s="154"/>
      <c r="C111" s="154"/>
      <c r="D111" s="154"/>
      <c r="E111" s="154"/>
      <c r="F111" s="154"/>
      <c r="G111" s="154"/>
    </row>
    <row r="112" spans="1:7">
      <c r="A112" s="155" t="s">
        <v>738</v>
      </c>
    </row>
    <row r="114" spans="1:2">
      <c r="A114" s="158" t="s">
        <v>743</v>
      </c>
      <c r="B114"/>
    </row>
    <row r="115" spans="1:2">
      <c r="A115" s="69" t="s">
        <v>744</v>
      </c>
      <c r="B115" s="69"/>
    </row>
  </sheetData>
  <mergeCells count="1">
    <mergeCell ref="G30:J30"/>
  </mergeCells>
  <hyperlinks>
    <hyperlink ref="A115" r:id="rId1"/>
  </hyperlinks>
  <printOptions horizontalCentered="1"/>
  <pageMargins left="7.874015748031496E-2" right="0" top="0.39370078740157483" bottom="0" header="0" footer="0"/>
  <pageSetup scale="89" fitToHeight="0"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F1" workbookViewId="0">
      <selection activeCell="K2" sqref="K2:K3"/>
    </sheetView>
  </sheetViews>
  <sheetFormatPr baseColWidth="10" defaultColWidth="11" defaultRowHeight="15" x14ac:dyDescent="0"/>
  <cols>
    <col min="1" max="1" width="38.83203125" customWidth="1"/>
    <col min="2" max="2" width="11.83203125" customWidth="1"/>
    <col min="3" max="3" width="16.1640625" customWidth="1"/>
    <col min="4" max="4" width="11.1640625" customWidth="1"/>
    <col min="5" max="5" width="16.5" customWidth="1"/>
    <col min="7" max="7" width="27.83203125" customWidth="1"/>
    <col min="8" max="8" width="19.5" customWidth="1"/>
    <col min="9" max="9" width="16.6640625" customWidth="1"/>
    <col min="10" max="10" width="24.83203125" customWidth="1"/>
    <col min="11" max="11" width="15.6640625" customWidth="1"/>
    <col min="12" max="12" width="16.5" customWidth="1"/>
    <col min="13" max="13" width="18.1640625" customWidth="1"/>
    <col min="14" max="14" width="22" customWidth="1"/>
    <col min="15" max="15" width="26.6640625" customWidth="1"/>
    <col min="16" max="16" width="11.1640625" customWidth="1"/>
    <col min="18" max="18" width="17.83203125" customWidth="1"/>
    <col min="19" max="19" width="13.33203125" customWidth="1"/>
    <col min="20" max="20" width="18" customWidth="1"/>
    <col min="21" max="21" width="17.33203125" customWidth="1"/>
  </cols>
  <sheetData>
    <row r="1" spans="1:20">
      <c r="A1" s="73" t="s">
        <v>857</v>
      </c>
      <c r="G1" s="175" t="s">
        <v>789</v>
      </c>
      <c r="H1" s="67"/>
      <c r="I1" s="67"/>
      <c r="J1" s="67"/>
      <c r="K1" s="67"/>
      <c r="L1" s="67"/>
      <c r="M1" s="68"/>
      <c r="N1" s="57"/>
      <c r="O1" t="s">
        <v>833</v>
      </c>
    </row>
    <row r="2" spans="1:20" ht="15" customHeight="1">
      <c r="A2" s="165" t="s">
        <v>746</v>
      </c>
      <c r="B2" s="166"/>
      <c r="C2" s="167"/>
      <c r="G2" s="73"/>
      <c r="H2" s="273" t="s">
        <v>816</v>
      </c>
      <c r="I2" s="275" t="s">
        <v>817</v>
      </c>
      <c r="J2" s="276" t="s">
        <v>818</v>
      </c>
      <c r="K2" s="278" t="s">
        <v>810</v>
      </c>
      <c r="L2" s="280" t="s">
        <v>870</v>
      </c>
      <c r="M2" s="276" t="s">
        <v>850</v>
      </c>
      <c r="O2" s="194" t="s">
        <v>832</v>
      </c>
      <c r="P2" s="195">
        <v>27120</v>
      </c>
      <c r="Q2" s="195">
        <v>35886</v>
      </c>
      <c r="R2" s="194" t="s">
        <v>834</v>
      </c>
      <c r="S2" s="195">
        <v>42461</v>
      </c>
      <c r="T2" s="194" t="s">
        <v>835</v>
      </c>
    </row>
    <row r="3" spans="1:20">
      <c r="A3" s="163" t="s">
        <v>747</v>
      </c>
      <c r="B3" s="159" t="s">
        <v>745</v>
      </c>
      <c r="C3" s="161" t="s">
        <v>858</v>
      </c>
      <c r="G3" s="73"/>
      <c r="H3" s="274"/>
      <c r="I3" s="268"/>
      <c r="J3" s="277"/>
      <c r="K3" s="279"/>
      <c r="L3" s="281"/>
      <c r="M3" s="277"/>
      <c r="O3" s="193" t="s">
        <v>836</v>
      </c>
      <c r="P3" s="197">
        <v>1</v>
      </c>
      <c r="Q3" s="198">
        <v>800</v>
      </c>
      <c r="R3" s="201">
        <v>799</v>
      </c>
      <c r="S3" s="198">
        <v>1000000</v>
      </c>
      <c r="T3" s="203">
        <v>999999</v>
      </c>
    </row>
    <row r="4" spans="1:20">
      <c r="A4" s="160" t="s">
        <v>800</v>
      </c>
      <c r="B4" s="188">
        <v>12</v>
      </c>
      <c r="C4" s="162">
        <f>B4*'USD-VEF FX'!B213</f>
        <v>12210.48</v>
      </c>
      <c r="G4" t="s">
        <v>787</v>
      </c>
      <c r="H4" s="45">
        <v>190</v>
      </c>
      <c r="I4" s="176">
        <v>2700</v>
      </c>
      <c r="J4" s="177">
        <f t="shared" ref="J4:J12" si="0">I4/K$16</f>
        <v>1080</v>
      </c>
      <c r="K4" s="177">
        <f>I4/H4</f>
        <v>14.210526315789474</v>
      </c>
      <c r="L4" s="177">
        <f>I4*K$17</f>
        <v>0.9148679999999999</v>
      </c>
      <c r="M4" s="177">
        <f t="shared" ref="M4:M12" si="1">J4/K$19</f>
        <v>15.982814527297064</v>
      </c>
      <c r="O4" s="193" t="s">
        <v>837</v>
      </c>
      <c r="P4" s="197">
        <v>0.25</v>
      </c>
      <c r="Q4" s="198">
        <v>150</v>
      </c>
      <c r="R4" s="201">
        <v>599</v>
      </c>
      <c r="S4" s="198">
        <v>250000</v>
      </c>
      <c r="T4" s="203">
        <v>999999</v>
      </c>
    </row>
    <row r="5" spans="1:20">
      <c r="A5" s="160" t="s">
        <v>851</v>
      </c>
      <c r="B5" s="188">
        <v>46.6</v>
      </c>
      <c r="C5" s="162">
        <f>B5*'USD-VEF FX'!B213</f>
        <v>47417.364000000001</v>
      </c>
      <c r="G5" t="s">
        <v>798</v>
      </c>
      <c r="H5" s="45">
        <v>390</v>
      </c>
      <c r="I5" s="176">
        <v>2200</v>
      </c>
      <c r="J5" s="177">
        <f t="shared" si="0"/>
        <v>880</v>
      </c>
      <c r="K5" s="177">
        <f t="shared" ref="K5:K12" si="2">I5/H5</f>
        <v>5.6410256410256414</v>
      </c>
      <c r="L5" s="177">
        <f t="shared" ref="L5:L12" si="3">I5*K$17</f>
        <v>0.74544799999999989</v>
      </c>
      <c r="M5" s="177">
        <f t="shared" si="1"/>
        <v>13.023034059279089</v>
      </c>
      <c r="O5" s="193" t="s">
        <v>838</v>
      </c>
      <c r="P5" s="197">
        <v>0.25</v>
      </c>
      <c r="Q5" s="198">
        <v>100</v>
      </c>
      <c r="R5" s="201">
        <v>399</v>
      </c>
      <c r="S5" s="198">
        <v>250000</v>
      </c>
      <c r="T5" s="203">
        <v>999999</v>
      </c>
    </row>
    <row r="6" spans="1:20">
      <c r="A6" s="160" t="s">
        <v>852</v>
      </c>
      <c r="B6" s="188">
        <v>43</v>
      </c>
      <c r="C6" s="162">
        <f>B6*'USD-VEF FX'!B213</f>
        <v>43754.22</v>
      </c>
      <c r="G6" t="s">
        <v>788</v>
      </c>
      <c r="H6" s="45">
        <v>120</v>
      </c>
      <c r="I6" s="176">
        <v>3000</v>
      </c>
      <c r="J6" s="177">
        <f t="shared" si="0"/>
        <v>1200</v>
      </c>
      <c r="K6" s="177">
        <f t="shared" si="2"/>
        <v>25</v>
      </c>
      <c r="L6" s="177">
        <f t="shared" si="3"/>
        <v>1.0165199999999999</v>
      </c>
      <c r="M6" s="177">
        <f t="shared" si="1"/>
        <v>17.758682808107849</v>
      </c>
      <c r="O6" s="193" t="s">
        <v>839</v>
      </c>
      <c r="P6" s="197">
        <v>1</v>
      </c>
      <c r="Q6" s="198">
        <v>500</v>
      </c>
      <c r="R6" s="201">
        <v>499</v>
      </c>
      <c r="S6" s="198">
        <v>800000</v>
      </c>
      <c r="T6" s="203">
        <v>799999</v>
      </c>
    </row>
    <row r="7" spans="1:20">
      <c r="A7" s="160" t="s">
        <v>748</v>
      </c>
      <c r="B7" s="188">
        <v>9.5</v>
      </c>
      <c r="C7" s="162">
        <f>B7*'USD-VEF FX'!B213</f>
        <v>9666.6299999999992</v>
      </c>
      <c r="G7" t="s">
        <v>800</v>
      </c>
      <c r="H7" s="45">
        <v>76</v>
      </c>
      <c r="I7" s="176">
        <v>3400</v>
      </c>
      <c r="J7" s="177">
        <f t="shared" si="0"/>
        <v>1360</v>
      </c>
      <c r="K7" s="177">
        <f t="shared" si="2"/>
        <v>44.736842105263158</v>
      </c>
      <c r="L7" s="177">
        <f t="shared" si="3"/>
        <v>1.152056</v>
      </c>
      <c r="M7" s="177">
        <f t="shared" si="1"/>
        <v>20.126507182522229</v>
      </c>
      <c r="O7" s="193" t="s">
        <v>831</v>
      </c>
      <c r="P7" s="197">
        <v>0.125</v>
      </c>
      <c r="Q7" s="198">
        <v>60</v>
      </c>
      <c r="R7" s="201">
        <v>479</v>
      </c>
      <c r="S7" s="198">
        <v>100000</v>
      </c>
      <c r="T7" s="203">
        <v>799999</v>
      </c>
    </row>
    <row r="8" spans="1:20">
      <c r="A8" s="160" t="s">
        <v>853</v>
      </c>
      <c r="B8" s="188">
        <v>12.59</v>
      </c>
      <c r="C8" s="162">
        <f>B8*'USD-VEF FX'!B213</f>
        <v>12810.828599999999</v>
      </c>
      <c r="G8" t="s">
        <v>801</v>
      </c>
      <c r="H8" s="45">
        <v>58</v>
      </c>
      <c r="I8" s="176">
        <v>5500</v>
      </c>
      <c r="J8" s="177">
        <f t="shared" si="0"/>
        <v>2200</v>
      </c>
      <c r="K8" s="177">
        <f t="shared" si="2"/>
        <v>94.827586206896555</v>
      </c>
      <c r="L8" s="177">
        <f t="shared" si="3"/>
        <v>1.8636199999999998</v>
      </c>
      <c r="M8" s="177">
        <f t="shared" si="1"/>
        <v>32.557585148197724</v>
      </c>
      <c r="O8" s="193" t="s">
        <v>840</v>
      </c>
      <c r="P8" s="197">
        <v>1</v>
      </c>
      <c r="Q8" s="198">
        <v>300</v>
      </c>
      <c r="R8" s="201">
        <v>299</v>
      </c>
      <c r="S8" s="198">
        <v>350000</v>
      </c>
      <c r="T8" s="203">
        <v>349999</v>
      </c>
    </row>
    <row r="9" spans="1:20">
      <c r="A9" s="160" t="s">
        <v>854</v>
      </c>
      <c r="B9" s="188">
        <v>9.9600000000000009</v>
      </c>
      <c r="C9" s="162">
        <f>B9*'USD-VEF FX'!B213</f>
        <v>10134.698400000001</v>
      </c>
      <c r="G9" t="s">
        <v>799</v>
      </c>
      <c r="H9" s="45">
        <v>318.3</v>
      </c>
      <c r="I9" s="176">
        <v>2000</v>
      </c>
      <c r="J9" s="177">
        <f t="shared" si="0"/>
        <v>800</v>
      </c>
      <c r="K9" s="177">
        <f t="shared" si="2"/>
        <v>6.2833804586867732</v>
      </c>
      <c r="L9" s="177">
        <f t="shared" si="3"/>
        <v>0.67767999999999995</v>
      </c>
      <c r="M9" s="177">
        <f t="shared" si="1"/>
        <v>11.8391218720719</v>
      </c>
      <c r="O9" s="193" t="s">
        <v>841</v>
      </c>
      <c r="P9" s="197">
        <v>0.25</v>
      </c>
      <c r="Q9" s="198">
        <v>100</v>
      </c>
      <c r="R9" s="201">
        <v>399</v>
      </c>
      <c r="S9" s="198">
        <v>50000</v>
      </c>
      <c r="T9" s="203">
        <v>199999</v>
      </c>
    </row>
    <row r="10" spans="1:20">
      <c r="A10" s="160" t="s">
        <v>855</v>
      </c>
      <c r="B10" s="188">
        <v>18</v>
      </c>
      <c r="C10" s="162">
        <f>B10*'USD-VEF FX'!B213</f>
        <v>18315.72</v>
      </c>
      <c r="G10" t="s">
        <v>791</v>
      </c>
      <c r="H10" s="45">
        <v>15</v>
      </c>
      <c r="I10" s="176">
        <v>2600</v>
      </c>
      <c r="J10" s="177">
        <f t="shared" si="0"/>
        <v>1040</v>
      </c>
      <c r="K10" s="177">
        <f t="shared" si="2"/>
        <v>173.33333333333334</v>
      </c>
      <c r="L10" s="177">
        <f t="shared" si="3"/>
        <v>0.88098399999999999</v>
      </c>
      <c r="M10" s="177">
        <f t="shared" si="1"/>
        <v>15.390858433693468</v>
      </c>
      <c r="O10" s="193" t="s">
        <v>842</v>
      </c>
      <c r="P10" s="197">
        <v>5</v>
      </c>
      <c r="Q10" s="198">
        <v>2000</v>
      </c>
      <c r="R10" s="201">
        <v>399</v>
      </c>
      <c r="S10" s="198">
        <v>800000</v>
      </c>
      <c r="T10" s="203">
        <v>159999</v>
      </c>
    </row>
    <row r="11" spans="1:20">
      <c r="A11" s="160" t="s">
        <v>856</v>
      </c>
      <c r="B11" s="188">
        <v>70</v>
      </c>
      <c r="C11" s="162">
        <f>B11*'USD-VEF FX'!B213</f>
        <v>71227.8</v>
      </c>
      <c r="G11" t="s">
        <v>792</v>
      </c>
      <c r="H11" s="45">
        <v>96.5</v>
      </c>
      <c r="I11" s="176">
        <v>1500</v>
      </c>
      <c r="J11" s="177">
        <f t="shared" si="0"/>
        <v>600</v>
      </c>
      <c r="K11" s="177">
        <f t="shared" si="2"/>
        <v>15.544041450777202</v>
      </c>
      <c r="L11" s="177">
        <f t="shared" si="3"/>
        <v>0.50825999999999993</v>
      </c>
      <c r="M11" s="177">
        <f t="shared" si="1"/>
        <v>8.8793414040539247</v>
      </c>
      <c r="O11" s="193" t="s">
        <v>843</v>
      </c>
      <c r="P11" s="197">
        <v>0.75</v>
      </c>
      <c r="Q11" s="198">
        <v>200</v>
      </c>
      <c r="R11" s="201">
        <v>265.67</v>
      </c>
      <c r="S11" s="198">
        <v>100000</v>
      </c>
      <c r="T11" s="203">
        <v>133332.32999999999</v>
      </c>
    </row>
    <row r="12" spans="1:20">
      <c r="A12" s="160"/>
      <c r="B12" s="160"/>
      <c r="C12" s="187"/>
      <c r="G12" t="s">
        <v>802</v>
      </c>
      <c r="H12" s="45">
        <v>200</v>
      </c>
      <c r="I12" s="176">
        <v>2700</v>
      </c>
      <c r="J12" s="177">
        <f t="shared" si="0"/>
        <v>1080</v>
      </c>
      <c r="K12" s="177">
        <f t="shared" si="2"/>
        <v>13.5</v>
      </c>
      <c r="L12" s="177">
        <f t="shared" si="3"/>
        <v>0.9148679999999999</v>
      </c>
      <c r="M12" s="177">
        <f t="shared" si="1"/>
        <v>15.982814527297064</v>
      </c>
      <c r="O12" s="194" t="s">
        <v>844</v>
      </c>
      <c r="P12" s="199">
        <v>450</v>
      </c>
      <c r="Q12" s="200">
        <v>100000</v>
      </c>
      <c r="R12" s="202">
        <v>221.22</v>
      </c>
      <c r="S12" s="200">
        <v>11577810</v>
      </c>
      <c r="T12" s="204">
        <v>25727.47</v>
      </c>
    </row>
    <row r="13" spans="1:20">
      <c r="A13" s="159" t="s">
        <v>827</v>
      </c>
      <c r="B13" s="61"/>
      <c r="J13" s="184" t="s">
        <v>821</v>
      </c>
      <c r="K13" s="183">
        <f>AVERAGE(K4:K12)</f>
        <v>43.675192834641351</v>
      </c>
      <c r="L13" s="183"/>
    </row>
    <row r="14" spans="1:20">
      <c r="A14" s="168" t="s">
        <v>754</v>
      </c>
      <c r="B14" s="166"/>
      <c r="C14" s="167"/>
      <c r="J14" s="70"/>
      <c r="K14" s="182"/>
      <c r="L14" s="182"/>
      <c r="O14" s="196" t="s">
        <v>845</v>
      </c>
    </row>
    <row r="15" spans="1:20">
      <c r="A15" s="159"/>
      <c r="B15" s="61"/>
      <c r="G15" s="2"/>
      <c r="J15" s="185" t="s">
        <v>819</v>
      </c>
      <c r="K15" s="185">
        <v>296.61500000000001</v>
      </c>
      <c r="L15" s="185"/>
    </row>
    <row r="16" spans="1:20">
      <c r="A16" s="160" t="s">
        <v>861</v>
      </c>
      <c r="B16" s="188">
        <v>6</v>
      </c>
      <c r="C16" s="162">
        <f>B16*'USD-VEF FX'!B213</f>
        <v>6105.24</v>
      </c>
      <c r="G16" s="2"/>
      <c r="J16" s="185" t="s">
        <v>811</v>
      </c>
      <c r="K16" s="185">
        <v>2.5</v>
      </c>
      <c r="L16" s="185"/>
    </row>
    <row r="17" spans="1:12">
      <c r="A17" s="160" t="s">
        <v>752</v>
      </c>
      <c r="B17" s="188">
        <v>52</v>
      </c>
      <c r="C17" s="162">
        <f>B17*'USD-VEF FX'!B213</f>
        <v>52912.08</v>
      </c>
      <c r="D17" s="189">
        <f>(7.94-2.27)*2400000</f>
        <v>13608000</v>
      </c>
      <c r="E17" s="190">
        <f>D17*365</f>
        <v>4966920000</v>
      </c>
      <c r="F17" s="190"/>
      <c r="G17" s="2"/>
      <c r="J17" s="185" t="s">
        <v>820</v>
      </c>
      <c r="K17" s="185">
        <v>3.3883999999999997E-4</v>
      </c>
      <c r="L17" s="185"/>
    </row>
    <row r="18" spans="1:12">
      <c r="A18" s="160" t="s">
        <v>753</v>
      </c>
      <c r="B18" s="188">
        <v>1.23</v>
      </c>
      <c r="C18" s="162">
        <f>B18*'USD-VEF FX'!B213</f>
        <v>1251.5742</v>
      </c>
      <c r="G18" s="2"/>
      <c r="J18" s="185" t="s">
        <v>822</v>
      </c>
      <c r="K18" s="185">
        <v>1043.6400000000001</v>
      </c>
      <c r="L18" s="185"/>
    </row>
    <row r="19" spans="1:12">
      <c r="A19" s="160"/>
      <c r="B19" s="160"/>
      <c r="G19" s="2"/>
      <c r="J19" s="184" t="s">
        <v>815</v>
      </c>
      <c r="K19" s="186">
        <f>1/(K13*K17)</f>
        <v>67.572579169674214</v>
      </c>
      <c r="L19" s="186"/>
    </row>
    <row r="20" spans="1:12">
      <c r="A20" s="168" t="s">
        <v>763</v>
      </c>
      <c r="B20" s="166"/>
      <c r="C20" s="167"/>
      <c r="J20" s="184" t="s">
        <v>824</v>
      </c>
      <c r="K20" s="186">
        <f>1/(K16*K17)</f>
        <v>1180.4981702278362</v>
      </c>
      <c r="L20" s="186"/>
    </row>
    <row r="21" spans="1:12">
      <c r="A21" s="159"/>
      <c r="B21" s="159"/>
      <c r="F21" s="72" t="s">
        <v>482</v>
      </c>
      <c r="G21" t="s">
        <v>796</v>
      </c>
    </row>
    <row r="22" spans="1:12">
      <c r="A22" s="160" t="s">
        <v>755</v>
      </c>
      <c r="B22" s="160">
        <v>123</v>
      </c>
      <c r="C22" s="162">
        <f>B22*'USD-VEF FX'!B213</f>
        <v>125157.42</v>
      </c>
      <c r="G22" s="69" t="s">
        <v>795</v>
      </c>
    </row>
    <row r="23" spans="1:12">
      <c r="A23" s="160" t="s">
        <v>756</v>
      </c>
      <c r="B23" s="160">
        <v>170</v>
      </c>
      <c r="C23" s="162">
        <f>B23*'USD-VEF FX'!B213</f>
        <v>172981.8</v>
      </c>
      <c r="G23" t="s">
        <v>793</v>
      </c>
    </row>
    <row r="24" spans="1:12">
      <c r="G24" s="69" t="s">
        <v>790</v>
      </c>
    </row>
    <row r="25" spans="1:12">
      <c r="A25" s="168" t="s">
        <v>764</v>
      </c>
      <c r="B25" s="166"/>
      <c r="C25" s="167"/>
      <c r="G25" t="s">
        <v>797</v>
      </c>
    </row>
    <row r="26" spans="1:12">
      <c r="A26" s="159"/>
      <c r="B26" s="159"/>
      <c r="G26" s="69" t="s">
        <v>794</v>
      </c>
    </row>
    <row r="27" spans="1:12">
      <c r="A27" s="160" t="s">
        <v>757</v>
      </c>
      <c r="B27" s="160">
        <v>5700</v>
      </c>
      <c r="C27" s="162">
        <f>B27*'USD-VEF FX'!B213</f>
        <v>5799978</v>
      </c>
      <c r="G27" t="s">
        <v>809</v>
      </c>
    </row>
    <row r="28" spans="1:12">
      <c r="A28" s="160" t="s">
        <v>758</v>
      </c>
      <c r="B28" s="160">
        <v>15000</v>
      </c>
      <c r="C28" s="162">
        <f>B28*'USD-VEF FX'!B213</f>
        <v>15263100</v>
      </c>
      <c r="G28" s="69" t="s">
        <v>823</v>
      </c>
    </row>
    <row r="29" spans="1:12">
      <c r="A29" s="160" t="s">
        <v>759</v>
      </c>
      <c r="B29" s="160">
        <v>1600</v>
      </c>
      <c r="C29" s="162">
        <f>B29*'USD-VEF FX'!B213</f>
        <v>1628064</v>
      </c>
    </row>
    <row r="30" spans="1:12">
      <c r="A30" s="160" t="s">
        <v>760</v>
      </c>
      <c r="B30" s="160">
        <v>3000</v>
      </c>
      <c r="C30" s="162">
        <f>B30*'USD-VEF FX'!B213</f>
        <v>3052620</v>
      </c>
    </row>
    <row r="31" spans="1:12" ht="15" customHeight="1">
      <c r="A31" s="160" t="s">
        <v>761</v>
      </c>
      <c r="B31" s="160">
        <v>1200</v>
      </c>
      <c r="C31" s="162">
        <f>B31*'USD-VEF FX'!B213</f>
        <v>1221048</v>
      </c>
    </row>
    <row r="32" spans="1:12">
      <c r="A32" s="160" t="s">
        <v>762</v>
      </c>
      <c r="B32" s="160">
        <v>1400</v>
      </c>
      <c r="C32" s="162">
        <f>B32*'USD-VEF FX'!B213</f>
        <v>1424556</v>
      </c>
    </row>
    <row r="33" spans="1:4">
      <c r="A33" s="169"/>
      <c r="B33" s="169"/>
      <c r="C33" s="169"/>
    </row>
    <row r="34" spans="1:4">
      <c r="A34" s="206" t="s">
        <v>860</v>
      </c>
    </row>
    <row r="35" spans="1:4">
      <c r="A35" s="160" t="s">
        <v>859</v>
      </c>
    </row>
    <row r="36" spans="1:4">
      <c r="A36" s="164" t="s">
        <v>751</v>
      </c>
    </row>
    <row r="37" spans="1:4">
      <c r="A37" s="69" t="s">
        <v>790</v>
      </c>
    </row>
    <row r="38" spans="1:4">
      <c r="A38" s="69" t="s">
        <v>750</v>
      </c>
    </row>
    <row r="39" spans="1:4">
      <c r="A39" s="69" t="s">
        <v>749</v>
      </c>
    </row>
    <row r="42" spans="1:4">
      <c r="D42" s="57"/>
    </row>
    <row r="43" spans="1:4">
      <c r="D43" s="57"/>
    </row>
  </sheetData>
  <mergeCells count="6">
    <mergeCell ref="H2:H3"/>
    <mergeCell ref="I2:I3"/>
    <mergeCell ref="J2:J3"/>
    <mergeCell ref="K2:K3"/>
    <mergeCell ref="M2:M3"/>
    <mergeCell ref="L2:L3"/>
  </mergeCells>
  <hyperlinks>
    <hyperlink ref="A39" r:id="rId1"/>
    <hyperlink ref="A38" r:id="rId2"/>
    <hyperlink ref="G24" r:id="rId3"/>
    <hyperlink ref="G26" r:id="rId4"/>
    <hyperlink ref="G28" r:id="rId5"/>
    <hyperlink ref="A37" r:id="rId6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opLeftCell="A8" workbookViewId="0">
      <selection activeCell="A34" sqref="A34"/>
    </sheetView>
  </sheetViews>
  <sheetFormatPr baseColWidth="10" defaultColWidth="12" defaultRowHeight="15" x14ac:dyDescent="0"/>
  <cols>
    <col min="1" max="1" width="74.6640625" bestFit="1" customWidth="1"/>
    <col min="2" max="2" width="74.6640625" customWidth="1"/>
    <col min="3" max="3" width="8.83203125" customWidth="1"/>
    <col min="4" max="4" width="16.5" customWidth="1"/>
    <col min="5" max="5" width="10.83203125" customWidth="1"/>
    <col min="23" max="23" width="12.83203125" bestFit="1" customWidth="1"/>
    <col min="24" max="24" width="13.83203125" bestFit="1" customWidth="1"/>
    <col min="25" max="25" width="16.33203125" bestFit="1" customWidth="1"/>
    <col min="26" max="26" width="17.33203125" bestFit="1" customWidth="1"/>
    <col min="27" max="27" width="20" bestFit="1" customWidth="1"/>
  </cols>
  <sheetData>
    <row r="1" spans="1:28">
      <c r="A1" s="73" t="s">
        <v>485</v>
      </c>
      <c r="B1" s="73" t="s">
        <v>486</v>
      </c>
      <c r="C1" s="73" t="s">
        <v>487</v>
      </c>
      <c r="D1" s="73" t="s">
        <v>488</v>
      </c>
      <c r="E1" s="73">
        <v>1999</v>
      </c>
      <c r="F1" s="73">
        <v>2000</v>
      </c>
      <c r="G1" s="73">
        <v>2001</v>
      </c>
      <c r="H1" s="73">
        <v>2002</v>
      </c>
      <c r="I1" s="73">
        <v>2003</v>
      </c>
      <c r="J1" s="73">
        <v>2004</v>
      </c>
      <c r="K1" s="73">
        <v>2005</v>
      </c>
      <c r="L1" s="73">
        <v>2006</v>
      </c>
      <c r="M1" s="73">
        <v>2007</v>
      </c>
      <c r="N1" s="73">
        <v>2008</v>
      </c>
      <c r="O1" s="73">
        <v>2009</v>
      </c>
      <c r="P1" s="73">
        <v>2010</v>
      </c>
      <c r="Q1" s="73">
        <v>2011</v>
      </c>
      <c r="R1" s="73">
        <v>2012</v>
      </c>
      <c r="S1" s="73">
        <v>2013</v>
      </c>
      <c r="T1" s="73">
        <v>2014</v>
      </c>
      <c r="U1" s="73">
        <v>2015</v>
      </c>
      <c r="V1" s="73">
        <v>2016</v>
      </c>
      <c r="W1" s="73">
        <v>2017</v>
      </c>
      <c r="X1" s="73">
        <v>2018</v>
      </c>
      <c r="Y1" s="73">
        <v>2019</v>
      </c>
      <c r="Z1" s="73">
        <v>2020</v>
      </c>
      <c r="AA1" s="73">
        <v>2021</v>
      </c>
      <c r="AB1" s="73" t="s">
        <v>489</v>
      </c>
    </row>
    <row r="2" spans="1:28">
      <c r="A2" t="s">
        <v>490</v>
      </c>
      <c r="B2" t="s">
        <v>491</v>
      </c>
      <c r="C2" t="s">
        <v>492</v>
      </c>
      <c r="D2" t="s">
        <v>493</v>
      </c>
      <c r="E2">
        <v>39.555</v>
      </c>
      <c r="F2">
        <v>41.012999999999998</v>
      </c>
      <c r="G2">
        <v>42.405000000000001</v>
      </c>
      <c r="H2">
        <v>38.65</v>
      </c>
      <c r="I2">
        <v>35.652999999999999</v>
      </c>
      <c r="J2">
        <v>42.171999999999997</v>
      </c>
      <c r="K2">
        <v>46.524000000000001</v>
      </c>
      <c r="L2">
        <v>51.116999999999997</v>
      </c>
      <c r="M2">
        <v>55.591000000000001</v>
      </c>
      <c r="N2">
        <v>58.524999999999999</v>
      </c>
      <c r="O2">
        <v>56.651000000000003</v>
      </c>
      <c r="P2">
        <v>55.808</v>
      </c>
      <c r="Q2">
        <v>58.137999999999998</v>
      </c>
      <c r="R2">
        <v>61.408999999999999</v>
      </c>
      <c r="S2">
        <v>62.234000000000002</v>
      </c>
      <c r="T2">
        <v>59.81</v>
      </c>
      <c r="U2">
        <v>56.401000000000003</v>
      </c>
      <c r="V2">
        <v>51.889000000000003</v>
      </c>
      <c r="W2">
        <v>49.554000000000002</v>
      </c>
      <c r="X2">
        <v>48.067</v>
      </c>
      <c r="Y2">
        <v>47.587000000000003</v>
      </c>
      <c r="Z2">
        <v>47.587000000000003</v>
      </c>
      <c r="AA2">
        <v>47.587000000000003</v>
      </c>
      <c r="AB2">
        <v>2013</v>
      </c>
    </row>
    <row r="3" spans="1:28">
      <c r="A3" t="s">
        <v>490</v>
      </c>
      <c r="B3" t="s">
        <v>494</v>
      </c>
      <c r="D3" t="s">
        <v>495</v>
      </c>
      <c r="E3">
        <v>-5.97</v>
      </c>
      <c r="F3">
        <v>3.6869999999999998</v>
      </c>
      <c r="G3">
        <v>3.3940000000000001</v>
      </c>
      <c r="H3">
        <v>-8.8559999999999999</v>
      </c>
      <c r="I3">
        <v>-7.7549999999999999</v>
      </c>
      <c r="J3">
        <v>18.286999999999999</v>
      </c>
      <c r="K3">
        <v>10.318</v>
      </c>
      <c r="L3">
        <v>9.8719999999999999</v>
      </c>
      <c r="M3">
        <v>8.7539999999999996</v>
      </c>
      <c r="N3">
        <v>5.2779999999999996</v>
      </c>
      <c r="O3">
        <v>-3.202</v>
      </c>
      <c r="P3">
        <v>-1.4890000000000001</v>
      </c>
      <c r="Q3">
        <v>4.1760000000000002</v>
      </c>
      <c r="R3">
        <v>5.6260000000000003</v>
      </c>
      <c r="S3">
        <v>1.343</v>
      </c>
      <c r="T3">
        <v>-3.8940000000000001</v>
      </c>
      <c r="U3">
        <v>-5.7</v>
      </c>
      <c r="V3">
        <v>-8</v>
      </c>
      <c r="W3">
        <v>-4.5</v>
      </c>
      <c r="X3">
        <v>-3</v>
      </c>
      <c r="Y3">
        <v>-1</v>
      </c>
      <c r="Z3" t="s">
        <v>496</v>
      </c>
      <c r="AA3" t="s">
        <v>496</v>
      </c>
      <c r="AB3">
        <v>2013</v>
      </c>
    </row>
    <row r="4" spans="1:28">
      <c r="A4" t="s">
        <v>497</v>
      </c>
      <c r="B4" t="s">
        <v>491</v>
      </c>
      <c r="C4" t="s">
        <v>492</v>
      </c>
      <c r="D4" t="s">
        <v>493</v>
      </c>
      <c r="E4">
        <v>59.344999999999999</v>
      </c>
      <c r="F4">
        <v>79.656000000000006</v>
      </c>
      <c r="G4">
        <v>88.945999999999998</v>
      </c>
      <c r="H4">
        <v>107.84</v>
      </c>
      <c r="I4">
        <v>134.22800000000001</v>
      </c>
      <c r="J4">
        <v>212.68299999999999</v>
      </c>
      <c r="K4">
        <v>304.08699999999999</v>
      </c>
      <c r="L4">
        <v>393.92599999999999</v>
      </c>
      <c r="M4">
        <v>494.59199999999998</v>
      </c>
      <c r="N4">
        <v>677.59400000000005</v>
      </c>
      <c r="O4">
        <v>707.26300000000003</v>
      </c>
      <c r="P4" s="56">
        <v>1016.84</v>
      </c>
      <c r="Q4" s="56">
        <v>1357.49</v>
      </c>
      <c r="R4" s="56">
        <v>1635.45</v>
      </c>
      <c r="S4" s="56">
        <v>2192.17</v>
      </c>
      <c r="T4" s="56">
        <v>3521.44</v>
      </c>
      <c r="U4" s="56">
        <v>5660.88</v>
      </c>
      <c r="V4" s="56">
        <v>27404.31</v>
      </c>
      <c r="W4" s="56">
        <v>458988.43</v>
      </c>
      <c r="X4" s="56">
        <v>13068138.210000001</v>
      </c>
      <c r="Y4" s="56">
        <v>462853856.33999997</v>
      </c>
      <c r="Z4" s="56">
        <v>18803714076.77</v>
      </c>
      <c r="AA4" s="56">
        <v>864381504723.22998</v>
      </c>
      <c r="AB4">
        <v>2013</v>
      </c>
    </row>
    <row r="5" spans="1:28">
      <c r="A5" t="s">
        <v>497</v>
      </c>
      <c r="B5" t="s">
        <v>498</v>
      </c>
      <c r="C5" t="s">
        <v>492</v>
      </c>
      <c r="D5" t="s">
        <v>499</v>
      </c>
      <c r="E5">
        <v>97.24</v>
      </c>
      <c r="F5">
        <v>117.676</v>
      </c>
      <c r="G5">
        <v>123.15600000000001</v>
      </c>
      <c r="H5">
        <v>95.572000000000003</v>
      </c>
      <c r="I5">
        <v>83.67</v>
      </c>
      <c r="J5">
        <v>112.18899999999999</v>
      </c>
      <c r="K5">
        <v>143.32599999999999</v>
      </c>
      <c r="L5">
        <v>177.72200000000001</v>
      </c>
      <c r="M5">
        <v>221.953</v>
      </c>
      <c r="N5">
        <v>289.87700000000001</v>
      </c>
      <c r="O5">
        <v>237.44800000000001</v>
      </c>
      <c r="P5">
        <v>294.50700000000001</v>
      </c>
      <c r="Q5">
        <v>334.27199999999999</v>
      </c>
      <c r="R5">
        <v>331.62799999999999</v>
      </c>
      <c r="S5">
        <v>234.26400000000001</v>
      </c>
      <c r="T5">
        <v>250.28100000000001</v>
      </c>
      <c r="U5">
        <v>239.572</v>
      </c>
      <c r="V5">
        <v>185.61099999999999</v>
      </c>
      <c r="W5">
        <v>149.50800000000001</v>
      </c>
      <c r="X5">
        <v>109.036</v>
      </c>
      <c r="Y5">
        <v>106.464</v>
      </c>
      <c r="Z5">
        <v>105.17700000000001</v>
      </c>
      <c r="AA5">
        <v>103.627</v>
      </c>
      <c r="AB5">
        <v>2013</v>
      </c>
    </row>
    <row r="6" spans="1:28">
      <c r="A6" t="s">
        <v>500</v>
      </c>
      <c r="B6" t="s">
        <v>501</v>
      </c>
      <c r="D6" t="s">
        <v>502</v>
      </c>
      <c r="E6">
        <v>150.03100000000001</v>
      </c>
      <c r="F6">
        <v>194.21899999999999</v>
      </c>
      <c r="G6">
        <v>209.751</v>
      </c>
      <c r="H6">
        <v>279.01600000000002</v>
      </c>
      <c r="I6">
        <v>376.48700000000002</v>
      </c>
      <c r="J6">
        <v>504.31900000000002</v>
      </c>
      <c r="K6">
        <v>653.61800000000005</v>
      </c>
      <c r="L6">
        <v>770.64400000000001</v>
      </c>
      <c r="M6">
        <v>889.69600000000003</v>
      </c>
      <c r="N6" s="56">
        <v>1157.78</v>
      </c>
      <c r="O6" s="56">
        <v>1248.46</v>
      </c>
      <c r="P6" s="56">
        <v>1822.04</v>
      </c>
      <c r="Q6" s="56">
        <v>2334.9299999999998</v>
      </c>
      <c r="R6" s="56">
        <v>2663.21</v>
      </c>
      <c r="S6" s="56">
        <v>3522.47</v>
      </c>
      <c r="T6" s="56">
        <v>5887.69</v>
      </c>
      <c r="U6" s="56">
        <v>10036.84</v>
      </c>
      <c r="V6" s="56">
        <v>52813.34</v>
      </c>
      <c r="W6" s="56">
        <v>926239.24</v>
      </c>
      <c r="X6" s="56">
        <v>27187133.800000001</v>
      </c>
      <c r="Y6" s="56">
        <v>972654045.34000003</v>
      </c>
      <c r="Z6" s="56">
        <v>39514611414.190002</v>
      </c>
      <c r="AA6" s="56">
        <v>1816431848390.98</v>
      </c>
      <c r="AB6">
        <v>2013</v>
      </c>
    </row>
    <row r="7" spans="1:28">
      <c r="A7" t="s">
        <v>503</v>
      </c>
      <c r="B7" t="s">
        <v>491</v>
      </c>
      <c r="C7" t="s">
        <v>486</v>
      </c>
      <c r="D7" t="s">
        <v>504</v>
      </c>
      <c r="E7" s="56">
        <v>1676.58</v>
      </c>
      <c r="F7" s="56">
        <v>1704.6</v>
      </c>
      <c r="G7" s="56">
        <v>1727.95</v>
      </c>
      <c r="H7" s="56">
        <v>1544.9</v>
      </c>
      <c r="I7" s="56">
        <v>1397.62</v>
      </c>
      <c r="J7" s="56">
        <v>1622.84</v>
      </c>
      <c r="K7" s="56">
        <v>1756.94</v>
      </c>
      <c r="L7" s="56">
        <v>1904.82</v>
      </c>
      <c r="M7" s="56">
        <v>2037.51</v>
      </c>
      <c r="N7" s="56">
        <v>2110.3000000000002</v>
      </c>
      <c r="O7" s="56">
        <v>2010.15</v>
      </c>
      <c r="P7" s="56">
        <v>1949.18</v>
      </c>
      <c r="Q7" s="56">
        <v>1999.78</v>
      </c>
      <c r="R7" s="56">
        <v>2080.4699999999998</v>
      </c>
      <c r="S7" s="56">
        <v>2075.4899999999998</v>
      </c>
      <c r="T7" s="56">
        <v>1963.76</v>
      </c>
      <c r="U7" s="56">
        <v>1823.3</v>
      </c>
      <c r="V7" s="56">
        <v>1651.69</v>
      </c>
      <c r="W7" s="56">
        <v>1553.1</v>
      </c>
      <c r="X7" s="56">
        <v>1483.23</v>
      </c>
      <c r="Y7" s="56">
        <v>1445.76</v>
      </c>
      <c r="Z7" s="56">
        <v>1423.5</v>
      </c>
      <c r="AA7" s="56">
        <v>1401.58</v>
      </c>
      <c r="AB7">
        <v>2010</v>
      </c>
    </row>
    <row r="8" spans="1:28">
      <c r="A8" t="s">
        <v>505</v>
      </c>
      <c r="B8" t="s">
        <v>491</v>
      </c>
      <c r="C8" t="s">
        <v>486</v>
      </c>
      <c r="D8" t="s">
        <v>506</v>
      </c>
      <c r="E8" s="56">
        <v>2515.39</v>
      </c>
      <c r="F8" s="56">
        <v>3310.65</v>
      </c>
      <c r="G8" s="56">
        <v>3624.4</v>
      </c>
      <c r="H8" s="56">
        <v>4310.54</v>
      </c>
      <c r="I8" s="56">
        <v>5261.86</v>
      </c>
      <c r="J8" s="56">
        <v>8184.26</v>
      </c>
      <c r="K8" s="56">
        <v>11483.66</v>
      </c>
      <c r="L8" s="56">
        <v>14679.35</v>
      </c>
      <c r="M8" s="56">
        <v>18127.689999999999</v>
      </c>
      <c r="N8" s="56">
        <v>24432.73</v>
      </c>
      <c r="O8" s="56">
        <v>25095.81</v>
      </c>
      <c r="P8" s="56">
        <v>35514.769999999997</v>
      </c>
      <c r="Q8" s="56">
        <v>46693.52</v>
      </c>
      <c r="R8" s="56">
        <v>55407.11</v>
      </c>
      <c r="S8" s="56">
        <v>73108.570000000007</v>
      </c>
      <c r="T8" s="56">
        <v>115620.05</v>
      </c>
      <c r="U8" s="56">
        <v>183001.74</v>
      </c>
      <c r="V8" s="56">
        <v>872313.05</v>
      </c>
      <c r="W8" s="56">
        <v>14385395.199999999</v>
      </c>
      <c r="X8" s="56">
        <v>403247980.45999998</v>
      </c>
      <c r="Y8" s="56">
        <v>14062262396.23</v>
      </c>
      <c r="Z8" s="56">
        <v>562489841227.66003</v>
      </c>
      <c r="AA8" s="56">
        <v>25458716655335.898</v>
      </c>
      <c r="AB8">
        <v>2010</v>
      </c>
    </row>
    <row r="9" spans="1:28">
      <c r="A9" t="s">
        <v>505</v>
      </c>
      <c r="B9" t="s">
        <v>498</v>
      </c>
      <c r="C9" t="s">
        <v>486</v>
      </c>
      <c r="D9" t="s">
        <v>506</v>
      </c>
      <c r="E9" s="56">
        <v>4121.62</v>
      </c>
      <c r="F9" s="56">
        <v>4890.8599999999997</v>
      </c>
      <c r="G9" s="56">
        <v>5018.41</v>
      </c>
      <c r="H9" s="56">
        <v>3820.14</v>
      </c>
      <c r="I9" s="56">
        <v>3279.95</v>
      </c>
      <c r="J9" s="56">
        <v>4317.13</v>
      </c>
      <c r="K9" s="56">
        <v>5412.62</v>
      </c>
      <c r="L9" s="56">
        <v>6622.66</v>
      </c>
      <c r="M9" s="56">
        <v>8135</v>
      </c>
      <c r="N9" s="56">
        <v>10452.41</v>
      </c>
      <c r="O9" s="56">
        <v>8425.3700000000008</v>
      </c>
      <c r="P9" s="56">
        <v>10286.19</v>
      </c>
      <c r="Q9" s="56">
        <v>11497.97</v>
      </c>
      <c r="R9" s="56">
        <v>11235.15</v>
      </c>
      <c r="S9" s="56">
        <v>7812.67</v>
      </c>
      <c r="T9" s="56">
        <v>8217.51</v>
      </c>
      <c r="U9" s="56">
        <v>7744.75</v>
      </c>
      <c r="V9" s="56">
        <v>5908.22</v>
      </c>
      <c r="W9" s="56">
        <v>4685.8100000000004</v>
      </c>
      <c r="X9" s="56">
        <v>3364.55</v>
      </c>
      <c r="Y9" s="56">
        <v>3234.55</v>
      </c>
      <c r="Z9" s="56">
        <v>3146.24</v>
      </c>
      <c r="AA9" s="56">
        <v>3052.14</v>
      </c>
      <c r="AB9">
        <v>2010</v>
      </c>
    </row>
    <row r="10" spans="1:28">
      <c r="A10" t="s">
        <v>507</v>
      </c>
      <c r="B10" t="s">
        <v>508</v>
      </c>
      <c r="C10" t="s">
        <v>492</v>
      </c>
      <c r="D10" t="s">
        <v>499</v>
      </c>
      <c r="E10">
        <v>263.80900000000003</v>
      </c>
      <c r="F10">
        <v>279.75900000000001</v>
      </c>
      <c r="G10">
        <v>295.84699999999998</v>
      </c>
      <c r="H10">
        <v>273.78800000000001</v>
      </c>
      <c r="I10">
        <v>257.59100000000001</v>
      </c>
      <c r="J10">
        <v>313.07400000000001</v>
      </c>
      <c r="K10">
        <v>356.488</v>
      </c>
      <c r="L10">
        <v>403.71699999999998</v>
      </c>
      <c r="M10">
        <v>450.74</v>
      </c>
      <c r="N10">
        <v>483.83699999999999</v>
      </c>
      <c r="O10">
        <v>471.9</v>
      </c>
      <c r="P10">
        <v>470.55399999999997</v>
      </c>
      <c r="Q10">
        <v>500.32600000000002</v>
      </c>
      <c r="R10">
        <v>538.20899999999995</v>
      </c>
      <c r="S10">
        <v>554.32899999999995</v>
      </c>
      <c r="T10">
        <v>541.49300000000005</v>
      </c>
      <c r="U10">
        <v>515.745</v>
      </c>
      <c r="V10">
        <v>479.13600000000002</v>
      </c>
      <c r="W10">
        <v>463.89100000000002</v>
      </c>
      <c r="X10">
        <v>459.13799999999998</v>
      </c>
      <c r="Y10">
        <v>464.29300000000001</v>
      </c>
      <c r="Z10">
        <v>473.95100000000002</v>
      </c>
      <c r="AA10">
        <v>483.7</v>
      </c>
      <c r="AB10">
        <v>2013</v>
      </c>
    </row>
    <row r="11" spans="1:28">
      <c r="A11" t="s">
        <v>509</v>
      </c>
      <c r="B11" t="s">
        <v>508</v>
      </c>
      <c r="C11" t="s">
        <v>486</v>
      </c>
      <c r="D11" t="s">
        <v>506</v>
      </c>
      <c r="E11" s="56">
        <v>11181.86</v>
      </c>
      <c r="F11" s="56">
        <v>11627.38</v>
      </c>
      <c r="G11" s="56">
        <v>12055.33</v>
      </c>
      <c r="H11" s="56">
        <v>10943.72</v>
      </c>
      <c r="I11" s="56">
        <v>10097.799999999999</v>
      </c>
      <c r="J11" s="56">
        <v>12047.41</v>
      </c>
      <c r="K11" s="56">
        <v>13462.58</v>
      </c>
      <c r="L11" s="56">
        <v>15044.19</v>
      </c>
      <c r="M11" s="56">
        <v>16520.43</v>
      </c>
      <c r="N11" s="56">
        <v>17446.25</v>
      </c>
      <c r="O11" s="56">
        <v>16744.439999999999</v>
      </c>
      <c r="P11" s="56">
        <v>16434.95</v>
      </c>
      <c r="Q11" s="56">
        <v>17209.73</v>
      </c>
      <c r="R11" s="56">
        <v>18233.88</v>
      </c>
      <c r="S11" s="56">
        <v>18486.82</v>
      </c>
      <c r="T11" s="56">
        <v>17778.93</v>
      </c>
      <c r="U11" s="56">
        <v>16672.72</v>
      </c>
      <c r="V11" s="56">
        <v>15251.51</v>
      </c>
      <c r="W11" s="56">
        <v>14539.05</v>
      </c>
      <c r="X11" s="56">
        <v>14167.79</v>
      </c>
      <c r="Y11" s="56">
        <v>14105.99</v>
      </c>
      <c r="Z11" s="56">
        <v>14177.67</v>
      </c>
      <c r="AA11" s="56">
        <v>14246.45</v>
      </c>
      <c r="AB11">
        <v>2010</v>
      </c>
    </row>
    <row r="12" spans="1:28">
      <c r="A12" t="s">
        <v>510</v>
      </c>
      <c r="B12" t="s">
        <v>511</v>
      </c>
      <c r="D12" t="s">
        <v>499</v>
      </c>
      <c r="E12">
        <v>0.57099999999999995</v>
      </c>
      <c r="F12">
        <v>0.56499999999999995</v>
      </c>
      <c r="G12">
        <v>0.56999999999999995</v>
      </c>
      <c r="H12">
        <v>0.505</v>
      </c>
      <c r="I12">
        <v>0.44800000000000001</v>
      </c>
      <c r="J12">
        <v>0.503</v>
      </c>
      <c r="K12">
        <v>0.53</v>
      </c>
      <c r="L12">
        <v>0.55300000000000005</v>
      </c>
      <c r="M12">
        <v>0.56999999999999995</v>
      </c>
      <c r="N12">
        <v>0.58299999999999996</v>
      </c>
      <c r="O12">
        <v>0.56599999999999995</v>
      </c>
      <c r="P12">
        <v>0.53</v>
      </c>
      <c r="Q12">
        <v>0.53</v>
      </c>
      <c r="R12">
        <v>0.54300000000000004</v>
      </c>
      <c r="S12">
        <v>0.53300000000000003</v>
      </c>
      <c r="T12">
        <v>0.496</v>
      </c>
      <c r="U12">
        <v>0.45400000000000001</v>
      </c>
      <c r="V12">
        <v>0.40500000000000003</v>
      </c>
      <c r="W12">
        <v>0.374</v>
      </c>
      <c r="X12">
        <v>0.35</v>
      </c>
      <c r="Y12">
        <v>0.33400000000000002</v>
      </c>
      <c r="Z12">
        <v>0.32200000000000001</v>
      </c>
      <c r="AA12">
        <v>0.311</v>
      </c>
      <c r="AB12">
        <v>2011</v>
      </c>
    </row>
    <row r="13" spans="1:28">
      <c r="A13" t="s">
        <v>512</v>
      </c>
      <c r="B13" t="s">
        <v>513</v>
      </c>
      <c r="D13" t="s">
        <v>499</v>
      </c>
      <c r="E13">
        <v>0.22500000000000001</v>
      </c>
      <c r="F13">
        <v>0.28499999999999998</v>
      </c>
      <c r="G13">
        <v>0.30099999999999999</v>
      </c>
      <c r="H13">
        <v>0.39400000000000002</v>
      </c>
      <c r="I13">
        <v>0.52100000000000002</v>
      </c>
      <c r="J13">
        <v>0.67900000000000005</v>
      </c>
      <c r="K13">
        <v>0.85299999999999998</v>
      </c>
      <c r="L13">
        <v>0.97599999999999998</v>
      </c>
      <c r="M13">
        <v>1.097</v>
      </c>
      <c r="N13">
        <v>1.4</v>
      </c>
      <c r="O13">
        <v>1.4990000000000001</v>
      </c>
      <c r="P13">
        <v>2.161</v>
      </c>
      <c r="Q13">
        <v>2.7130000000000001</v>
      </c>
      <c r="R13">
        <v>3.0390000000000001</v>
      </c>
      <c r="S13">
        <v>3.9550000000000001</v>
      </c>
      <c r="T13">
        <v>6.5030000000000001</v>
      </c>
      <c r="U13">
        <v>10.976000000000001</v>
      </c>
      <c r="V13">
        <v>57.195</v>
      </c>
      <c r="W13">
        <v>989.43100000000004</v>
      </c>
      <c r="X13" s="56">
        <v>28462.3</v>
      </c>
      <c r="Y13" s="56">
        <v>996900.25</v>
      </c>
      <c r="Z13" s="56">
        <v>39674343.859999999</v>
      </c>
      <c r="AA13" s="56">
        <v>1787021454.97</v>
      </c>
      <c r="AB13">
        <v>2013</v>
      </c>
    </row>
    <row r="14" spans="1:28">
      <c r="A14" t="s">
        <v>514</v>
      </c>
      <c r="B14" t="s">
        <v>515</v>
      </c>
      <c r="D14" t="s">
        <v>493</v>
      </c>
      <c r="E14">
        <v>26.516999999999999</v>
      </c>
      <c r="F14">
        <v>24.17</v>
      </c>
      <c r="G14">
        <v>27.524000000000001</v>
      </c>
      <c r="H14">
        <v>21.158999999999999</v>
      </c>
      <c r="I14">
        <v>15.217000000000001</v>
      </c>
      <c r="J14">
        <v>21.797999999999998</v>
      </c>
      <c r="K14">
        <v>23.004000000000001</v>
      </c>
      <c r="L14">
        <v>26.922000000000001</v>
      </c>
      <c r="M14">
        <v>30.34</v>
      </c>
      <c r="N14">
        <v>26.826000000000001</v>
      </c>
      <c r="O14">
        <v>25.797000000000001</v>
      </c>
      <c r="P14">
        <v>21.972000000000001</v>
      </c>
      <c r="Q14">
        <v>23.071999999999999</v>
      </c>
      <c r="R14">
        <v>26.597000000000001</v>
      </c>
      <c r="S14">
        <v>20.925000000000001</v>
      </c>
      <c r="T14">
        <v>14.657999999999999</v>
      </c>
      <c r="U14">
        <v>14.244</v>
      </c>
      <c r="V14">
        <v>13.455</v>
      </c>
      <c r="W14">
        <v>10.97</v>
      </c>
      <c r="X14">
        <v>9.7200000000000006</v>
      </c>
      <c r="Y14">
        <v>8.5440000000000005</v>
      </c>
      <c r="Z14">
        <v>7.4989999999999997</v>
      </c>
      <c r="AA14">
        <v>6.5919999999999996</v>
      </c>
      <c r="AB14">
        <v>2013</v>
      </c>
    </row>
    <row r="15" spans="1:28">
      <c r="A15" t="s">
        <v>516</v>
      </c>
      <c r="B15" t="s">
        <v>515</v>
      </c>
      <c r="D15" t="s">
        <v>493</v>
      </c>
      <c r="E15">
        <v>28.672000000000001</v>
      </c>
      <c r="F15">
        <v>34.287999999999997</v>
      </c>
      <c r="G15">
        <v>29.138000000000002</v>
      </c>
      <c r="H15">
        <v>29.34</v>
      </c>
      <c r="I15">
        <v>29.338999999999999</v>
      </c>
      <c r="J15">
        <v>35.598999999999997</v>
      </c>
      <c r="K15">
        <v>40.491999999999997</v>
      </c>
      <c r="L15">
        <v>41.344000000000001</v>
      </c>
      <c r="M15">
        <v>36.185000000000002</v>
      </c>
      <c r="N15">
        <v>36.743000000000002</v>
      </c>
      <c r="O15">
        <v>25.927</v>
      </c>
      <c r="P15">
        <v>23.861000000000001</v>
      </c>
      <c r="Q15">
        <v>28.236000000000001</v>
      </c>
      <c r="R15">
        <v>27.274999999999999</v>
      </c>
      <c r="S15">
        <v>22.213000000000001</v>
      </c>
      <c r="T15">
        <v>15.302</v>
      </c>
      <c r="U15">
        <v>12.224</v>
      </c>
      <c r="V15">
        <v>13.053000000000001</v>
      </c>
      <c r="W15">
        <v>10.962</v>
      </c>
      <c r="X15">
        <v>9.7200000000000006</v>
      </c>
      <c r="Y15">
        <v>8.5440000000000005</v>
      </c>
      <c r="Z15">
        <v>7.4989999999999997</v>
      </c>
      <c r="AA15">
        <v>6.5919999999999996</v>
      </c>
      <c r="AB15">
        <v>2013</v>
      </c>
    </row>
    <row r="16" spans="1:28">
      <c r="A16" t="s">
        <v>517</v>
      </c>
      <c r="B16" t="s">
        <v>501</v>
      </c>
      <c r="D16" t="s">
        <v>518</v>
      </c>
      <c r="E16">
        <v>22.285</v>
      </c>
      <c r="F16">
        <v>25.896999999999998</v>
      </c>
      <c r="G16">
        <v>29.141999999999999</v>
      </c>
      <c r="H16">
        <v>35.679000000000002</v>
      </c>
      <c r="I16">
        <v>46.771999999999998</v>
      </c>
      <c r="J16">
        <v>56.944000000000003</v>
      </c>
      <c r="K16">
        <v>66.028999999999996</v>
      </c>
      <c r="L16">
        <v>75.043999999999997</v>
      </c>
      <c r="M16">
        <v>89.08</v>
      </c>
      <c r="N16">
        <v>116.133</v>
      </c>
      <c r="O16">
        <v>147.583</v>
      </c>
      <c r="P16">
        <v>188.858</v>
      </c>
      <c r="Q16">
        <v>239.52500000000001</v>
      </c>
      <c r="R16">
        <v>291.108</v>
      </c>
      <c r="S16">
        <v>406.16699999999997</v>
      </c>
      <c r="T16">
        <v>658.67499999999995</v>
      </c>
      <c r="U16" s="56">
        <v>1460.53</v>
      </c>
      <c r="V16" s="56">
        <v>8493.26</v>
      </c>
      <c r="W16" s="56">
        <v>148017.21</v>
      </c>
      <c r="X16" s="56">
        <v>4412096.62</v>
      </c>
      <c r="Y16" s="56">
        <v>158719544.94999999</v>
      </c>
      <c r="Z16" s="56">
        <v>6444604374.4899998</v>
      </c>
      <c r="AA16" s="56">
        <v>296774689880.92999</v>
      </c>
      <c r="AB16">
        <v>2013</v>
      </c>
    </row>
    <row r="17" spans="1:28">
      <c r="A17" t="s">
        <v>517</v>
      </c>
      <c r="B17" t="s">
        <v>494</v>
      </c>
      <c r="D17" t="s">
        <v>519</v>
      </c>
      <c r="E17">
        <v>23.57</v>
      </c>
      <c r="F17">
        <v>16.206</v>
      </c>
      <c r="G17">
        <v>12.531000000000001</v>
      </c>
      <c r="H17">
        <v>22.434000000000001</v>
      </c>
      <c r="I17">
        <v>31.091000000000001</v>
      </c>
      <c r="J17">
        <v>21.747</v>
      </c>
      <c r="K17">
        <v>15.955</v>
      </c>
      <c r="L17">
        <v>13.654</v>
      </c>
      <c r="M17">
        <v>18.702999999999999</v>
      </c>
      <c r="N17">
        <v>30.37</v>
      </c>
      <c r="O17">
        <v>27.081</v>
      </c>
      <c r="P17">
        <v>27.966999999999999</v>
      </c>
      <c r="Q17">
        <v>26.827999999999999</v>
      </c>
      <c r="R17">
        <v>21.536000000000001</v>
      </c>
      <c r="S17">
        <v>39.524000000000001</v>
      </c>
      <c r="T17">
        <v>62.168999999999997</v>
      </c>
      <c r="U17">
        <v>121.738</v>
      </c>
      <c r="V17">
        <v>481.51799999999997</v>
      </c>
      <c r="W17" s="56">
        <v>1642.76</v>
      </c>
      <c r="X17" s="56">
        <v>2880.8</v>
      </c>
      <c r="Y17" s="56">
        <v>3497.37</v>
      </c>
      <c r="Z17" s="56">
        <v>3960.37</v>
      </c>
      <c r="AA17" s="56">
        <v>4505.01</v>
      </c>
      <c r="AB17">
        <v>2013</v>
      </c>
    </row>
    <row r="18" spans="1:28">
      <c r="A18" t="s">
        <v>520</v>
      </c>
      <c r="B18" t="s">
        <v>501</v>
      </c>
      <c r="D18" t="s">
        <v>518</v>
      </c>
      <c r="E18">
        <v>24.117999999999999</v>
      </c>
      <c r="F18">
        <v>27.358000000000001</v>
      </c>
      <c r="G18">
        <v>30.718</v>
      </c>
      <c r="H18">
        <v>40.307000000000002</v>
      </c>
      <c r="I18">
        <v>51.222999999999999</v>
      </c>
      <c r="J18">
        <v>61.05</v>
      </c>
      <c r="K18">
        <v>69.816000000000003</v>
      </c>
      <c r="L18">
        <v>81.661000000000001</v>
      </c>
      <c r="M18">
        <v>100</v>
      </c>
      <c r="N18">
        <v>130.9</v>
      </c>
      <c r="O18">
        <v>163.69999999999999</v>
      </c>
      <c r="P18">
        <v>205.8</v>
      </c>
      <c r="Q18">
        <v>260.89999999999998</v>
      </c>
      <c r="R18">
        <v>311.3</v>
      </c>
      <c r="S18">
        <v>498.1</v>
      </c>
      <c r="T18">
        <v>839.5</v>
      </c>
      <c r="U18" s="56">
        <v>2357.9</v>
      </c>
      <c r="V18" s="56">
        <v>19335.62</v>
      </c>
      <c r="W18" s="56">
        <v>444723.87</v>
      </c>
      <c r="X18" s="56">
        <v>13786467.470000001</v>
      </c>
      <c r="Y18" s="56">
        <v>510095761.69</v>
      </c>
      <c r="Z18" s="56">
        <v>21424035302.84</v>
      </c>
      <c r="AA18" s="56">
        <v>1006931178516.8101</v>
      </c>
      <c r="AB18">
        <v>2013</v>
      </c>
    </row>
    <row r="19" spans="1:28">
      <c r="A19" t="s">
        <v>520</v>
      </c>
      <c r="B19" t="s">
        <v>494</v>
      </c>
      <c r="D19" t="s">
        <v>521</v>
      </c>
      <c r="E19">
        <v>20.027999999999999</v>
      </c>
      <c r="F19">
        <v>13.430999999999999</v>
      </c>
      <c r="G19">
        <v>12.282</v>
      </c>
      <c r="H19">
        <v>31.215</v>
      </c>
      <c r="I19">
        <v>27.084</v>
      </c>
      <c r="J19">
        <v>19.184999999999999</v>
      </c>
      <c r="K19">
        <v>14.358000000000001</v>
      </c>
      <c r="L19">
        <v>16.966000000000001</v>
      </c>
      <c r="M19">
        <v>22.457000000000001</v>
      </c>
      <c r="N19">
        <v>30.9</v>
      </c>
      <c r="O19">
        <v>25.056999999999999</v>
      </c>
      <c r="P19">
        <v>25.718</v>
      </c>
      <c r="Q19">
        <v>26.774000000000001</v>
      </c>
      <c r="R19">
        <v>19.318000000000001</v>
      </c>
      <c r="S19">
        <v>60.006</v>
      </c>
      <c r="T19">
        <v>68.540000000000006</v>
      </c>
      <c r="U19">
        <v>180.87</v>
      </c>
      <c r="V19">
        <v>720.03599999999994</v>
      </c>
      <c r="W19" s="56">
        <v>2200.02</v>
      </c>
      <c r="X19" s="56">
        <v>3000.01</v>
      </c>
      <c r="Y19" s="56">
        <v>3599.97</v>
      </c>
      <c r="Z19" s="56">
        <v>4100</v>
      </c>
      <c r="AA19" s="56">
        <v>4600.01</v>
      </c>
      <c r="AB19">
        <v>2013</v>
      </c>
    </row>
    <row r="20" spans="1:28">
      <c r="A20" t="s">
        <v>522</v>
      </c>
      <c r="B20" t="s">
        <v>494</v>
      </c>
      <c r="D20" t="s">
        <v>523</v>
      </c>
      <c r="E20">
        <v>-9.3309999999999995</v>
      </c>
      <c r="F20">
        <v>12.398999999999999</v>
      </c>
      <c r="G20">
        <v>14.108000000000001</v>
      </c>
      <c r="H20">
        <v>-25.216999999999999</v>
      </c>
      <c r="I20">
        <v>-20.884</v>
      </c>
      <c r="J20">
        <v>57.667000000000002</v>
      </c>
      <c r="K20">
        <v>35.159999999999997</v>
      </c>
      <c r="L20">
        <v>34.752000000000002</v>
      </c>
      <c r="M20">
        <v>33.006</v>
      </c>
      <c r="N20">
        <v>1.3620000000000001</v>
      </c>
      <c r="O20">
        <v>-19.556999999999999</v>
      </c>
      <c r="P20">
        <v>-2.891</v>
      </c>
      <c r="Q20">
        <v>15.393000000000001</v>
      </c>
      <c r="R20">
        <v>24.396000000000001</v>
      </c>
      <c r="S20">
        <v>-9.6869999999999994</v>
      </c>
      <c r="T20">
        <v>-18.532</v>
      </c>
      <c r="U20">
        <v>-22.18</v>
      </c>
      <c r="V20">
        <v>-29.716000000000001</v>
      </c>
      <c r="W20">
        <v>-6.8979999999999997</v>
      </c>
      <c r="X20">
        <v>-10.827999999999999</v>
      </c>
      <c r="Y20">
        <v>4.375</v>
      </c>
      <c r="Z20">
        <v>0.79200000000000004</v>
      </c>
      <c r="AA20">
        <v>0</v>
      </c>
      <c r="AB20">
        <v>2012</v>
      </c>
    </row>
    <row r="21" spans="1:28">
      <c r="A21" t="s">
        <v>524</v>
      </c>
      <c r="B21" t="s">
        <v>494</v>
      </c>
      <c r="D21" t="s">
        <v>523</v>
      </c>
      <c r="E21">
        <v>-11.449</v>
      </c>
      <c r="F21">
        <v>14.984999999999999</v>
      </c>
      <c r="G21">
        <v>15.789</v>
      </c>
      <c r="H21">
        <v>-28.215</v>
      </c>
      <c r="I21">
        <v>-23.457000000000001</v>
      </c>
      <c r="J21">
        <v>66.581999999999994</v>
      </c>
      <c r="K21">
        <v>38.777000000000001</v>
      </c>
      <c r="L21">
        <v>40.168999999999997</v>
      </c>
      <c r="M21">
        <v>31.574999999999999</v>
      </c>
      <c r="N21">
        <v>3.1869999999999998</v>
      </c>
      <c r="O21">
        <v>-21.527999999999999</v>
      </c>
      <c r="P21">
        <v>-6.101</v>
      </c>
      <c r="Q21">
        <v>13.803000000000001</v>
      </c>
      <c r="R21">
        <v>24.948</v>
      </c>
      <c r="S21">
        <v>-9.6869999999999994</v>
      </c>
      <c r="T21">
        <v>-18.532</v>
      </c>
      <c r="U21">
        <v>-22.710999999999999</v>
      </c>
      <c r="V21">
        <v>-28.423999999999999</v>
      </c>
      <c r="W21">
        <v>-5.4610000000000003</v>
      </c>
      <c r="X21">
        <v>-11.677</v>
      </c>
      <c r="Y21">
        <v>3.8620000000000001</v>
      </c>
      <c r="Z21">
        <v>0.55800000000000005</v>
      </c>
      <c r="AA21">
        <v>0</v>
      </c>
      <c r="AB21">
        <v>2012</v>
      </c>
    </row>
    <row r="22" spans="1:28">
      <c r="A22" t="s">
        <v>525</v>
      </c>
      <c r="B22" t="s">
        <v>494</v>
      </c>
      <c r="D22" t="s">
        <v>523</v>
      </c>
      <c r="E22">
        <v>-10.989000000000001</v>
      </c>
      <c r="F22">
        <v>5.827</v>
      </c>
      <c r="G22">
        <v>-3.5489999999999999</v>
      </c>
      <c r="H22">
        <v>-3.96</v>
      </c>
      <c r="I22">
        <v>-10.384</v>
      </c>
      <c r="J22">
        <v>13.686</v>
      </c>
      <c r="K22">
        <v>3.77</v>
      </c>
      <c r="L22">
        <v>-3.0169999999999999</v>
      </c>
      <c r="M22">
        <v>-7.5519999999999996</v>
      </c>
      <c r="N22">
        <v>-0.98299999999999998</v>
      </c>
      <c r="O22">
        <v>-13.682</v>
      </c>
      <c r="P22">
        <v>-12.877000000000001</v>
      </c>
      <c r="Q22">
        <v>4.665</v>
      </c>
      <c r="R22">
        <v>1.5940000000000001</v>
      </c>
      <c r="S22">
        <v>-6.17</v>
      </c>
      <c r="T22">
        <v>-4.6580000000000004</v>
      </c>
      <c r="U22">
        <v>-11.773</v>
      </c>
      <c r="V22">
        <v>2.3660000000000001</v>
      </c>
      <c r="W22">
        <v>-0.97199999999999998</v>
      </c>
      <c r="X22">
        <v>-0.70399999999999996</v>
      </c>
      <c r="Y22">
        <v>-0.42599999999999999</v>
      </c>
      <c r="Z22">
        <v>-0.60499999999999998</v>
      </c>
      <c r="AA22">
        <v>0</v>
      </c>
      <c r="AB22">
        <v>2012</v>
      </c>
    </row>
    <row r="23" spans="1:28">
      <c r="A23" t="s">
        <v>526</v>
      </c>
      <c r="B23" t="s">
        <v>494</v>
      </c>
      <c r="D23" t="s">
        <v>523</v>
      </c>
      <c r="E23">
        <v>-10.907999999999999</v>
      </c>
      <c r="F23">
        <v>6.6070000000000002</v>
      </c>
      <c r="G23">
        <v>-4.1280000000000001</v>
      </c>
      <c r="H23">
        <v>-3.8119999999999998</v>
      </c>
      <c r="I23">
        <v>-10.215999999999999</v>
      </c>
      <c r="J23">
        <v>13.286</v>
      </c>
      <c r="K23">
        <v>3.1</v>
      </c>
      <c r="L23">
        <v>-3.29</v>
      </c>
      <c r="M23">
        <v>-8.3339999999999996</v>
      </c>
      <c r="N23">
        <v>-1.097</v>
      </c>
      <c r="O23">
        <v>-14.18</v>
      </c>
      <c r="P23">
        <v>-12.891</v>
      </c>
      <c r="Q23">
        <v>4.5970000000000004</v>
      </c>
      <c r="R23">
        <v>0.65800000000000003</v>
      </c>
      <c r="S23">
        <v>-6.17</v>
      </c>
      <c r="T23">
        <v>-4.6580000000000004</v>
      </c>
      <c r="U23">
        <v>-8.5220000000000002</v>
      </c>
      <c r="V23">
        <v>2.8210000000000002</v>
      </c>
      <c r="W23">
        <v>-0.83099999999999996</v>
      </c>
      <c r="X23">
        <v>-0.67100000000000004</v>
      </c>
      <c r="Y23">
        <v>-0.65900000000000003</v>
      </c>
      <c r="Z23">
        <v>-0.63</v>
      </c>
      <c r="AA23">
        <v>0</v>
      </c>
      <c r="AB23">
        <v>2012</v>
      </c>
    </row>
    <row r="24" spans="1:28">
      <c r="A24" t="s">
        <v>527</v>
      </c>
      <c r="B24" t="s">
        <v>528</v>
      </c>
      <c r="D24" t="s">
        <v>529</v>
      </c>
      <c r="E24">
        <v>14.525</v>
      </c>
      <c r="F24">
        <v>14.007999999999999</v>
      </c>
      <c r="G24">
        <v>13.358000000000001</v>
      </c>
      <c r="H24">
        <v>15.996</v>
      </c>
      <c r="I24">
        <v>18.187999999999999</v>
      </c>
      <c r="J24">
        <v>15.067</v>
      </c>
      <c r="K24">
        <v>12.242000000000001</v>
      </c>
      <c r="L24">
        <v>9.9390000000000001</v>
      </c>
      <c r="M24">
        <v>8.3360000000000003</v>
      </c>
      <c r="N24">
        <v>7.3769999999999998</v>
      </c>
      <c r="O24">
        <v>7.8390000000000004</v>
      </c>
      <c r="P24">
        <v>8.6240000000000006</v>
      </c>
      <c r="Q24">
        <v>8.3149999999999995</v>
      </c>
      <c r="R24">
        <v>8.0609999999999999</v>
      </c>
      <c r="S24">
        <v>7.7919999999999998</v>
      </c>
      <c r="T24">
        <v>7.2370000000000001</v>
      </c>
      <c r="U24">
        <v>7.3869999999999996</v>
      </c>
      <c r="V24">
        <v>17.442</v>
      </c>
      <c r="W24">
        <v>20.704999999999998</v>
      </c>
      <c r="X24">
        <v>23.297999999999998</v>
      </c>
      <c r="Y24">
        <v>26.303999999999998</v>
      </c>
      <c r="Z24">
        <v>27.742000000000001</v>
      </c>
      <c r="AA24">
        <v>29.163</v>
      </c>
      <c r="AB24">
        <v>2011</v>
      </c>
    </row>
    <row r="25" spans="1:28">
      <c r="A25" t="s">
        <v>530</v>
      </c>
      <c r="B25" t="s">
        <v>531</v>
      </c>
      <c r="C25" t="s">
        <v>532</v>
      </c>
      <c r="D25" t="s">
        <v>533</v>
      </c>
      <c r="E25">
        <v>23.593</v>
      </c>
      <c r="F25">
        <v>24.06</v>
      </c>
      <c r="G25">
        <v>24.541</v>
      </c>
      <c r="H25">
        <v>25.018000000000001</v>
      </c>
      <c r="I25">
        <v>25.51</v>
      </c>
      <c r="J25">
        <v>25.986999999999998</v>
      </c>
      <c r="K25">
        <v>26.48</v>
      </c>
      <c r="L25">
        <v>26.835000000000001</v>
      </c>
      <c r="M25">
        <v>27.283999999999999</v>
      </c>
      <c r="N25">
        <v>27.733000000000001</v>
      </c>
      <c r="O25">
        <v>28.181999999999999</v>
      </c>
      <c r="P25">
        <v>28.631</v>
      </c>
      <c r="Q25">
        <v>29.071999999999999</v>
      </c>
      <c r="R25">
        <v>29.516999999999999</v>
      </c>
      <c r="S25">
        <v>29.984999999999999</v>
      </c>
      <c r="T25">
        <v>30.457000000000001</v>
      </c>
      <c r="U25">
        <v>30.933</v>
      </c>
      <c r="V25">
        <v>31.416</v>
      </c>
      <c r="W25">
        <v>31.907</v>
      </c>
      <c r="X25">
        <v>32.406999999999996</v>
      </c>
      <c r="Y25">
        <v>32.914999999999999</v>
      </c>
      <c r="Z25">
        <v>33.429000000000002</v>
      </c>
      <c r="AA25">
        <v>33.951999999999998</v>
      </c>
      <c r="AB25">
        <v>2010</v>
      </c>
    </row>
    <row r="26" spans="1:28">
      <c r="A26" t="s">
        <v>534</v>
      </c>
      <c r="B26" t="s">
        <v>491</v>
      </c>
      <c r="C26" t="s">
        <v>492</v>
      </c>
      <c r="D26" t="s">
        <v>535</v>
      </c>
      <c r="E26">
        <v>15.932</v>
      </c>
      <c r="F26">
        <v>26.081</v>
      </c>
      <c r="G26">
        <v>24.286999999999999</v>
      </c>
      <c r="H26">
        <v>31.821000000000002</v>
      </c>
      <c r="I26">
        <v>43.418999999999997</v>
      </c>
      <c r="J26">
        <v>73.131</v>
      </c>
      <c r="K26">
        <v>114.413</v>
      </c>
      <c r="L26">
        <v>148.36000000000001</v>
      </c>
      <c r="M26">
        <v>163.87799999999999</v>
      </c>
      <c r="N26">
        <v>212.88900000000001</v>
      </c>
      <c r="O26">
        <v>173.87</v>
      </c>
      <c r="P26">
        <v>215.72200000000001</v>
      </c>
      <c r="Q26">
        <v>378.47500000000002</v>
      </c>
      <c r="R26">
        <v>384.82100000000003</v>
      </c>
      <c r="S26">
        <v>515.404</v>
      </c>
      <c r="T26">
        <v>930.42399999999998</v>
      </c>
      <c r="U26" s="56">
        <v>1265.3499999999999</v>
      </c>
      <c r="V26" s="56">
        <v>3829.44</v>
      </c>
      <c r="W26" s="56">
        <v>55036.76</v>
      </c>
      <c r="X26" s="56">
        <v>1876095.41</v>
      </c>
      <c r="Y26" s="56">
        <v>70034827.810000002</v>
      </c>
      <c r="Z26" s="56">
        <v>2869510420.1999998</v>
      </c>
      <c r="AA26" s="56">
        <v>130977414014</v>
      </c>
      <c r="AB26">
        <v>2010</v>
      </c>
    </row>
    <row r="27" spans="1:28">
      <c r="A27" t="s">
        <v>534</v>
      </c>
      <c r="B27" t="s">
        <v>515</v>
      </c>
      <c r="D27" t="s">
        <v>536</v>
      </c>
      <c r="E27">
        <v>26.847000000000001</v>
      </c>
      <c r="F27">
        <v>32.743000000000002</v>
      </c>
      <c r="G27">
        <v>27.305</v>
      </c>
      <c r="H27">
        <v>29.507000000000001</v>
      </c>
      <c r="I27">
        <v>32.347000000000001</v>
      </c>
      <c r="J27">
        <v>34.384999999999998</v>
      </c>
      <c r="K27">
        <v>37.625</v>
      </c>
      <c r="L27">
        <v>37.661999999999999</v>
      </c>
      <c r="M27">
        <v>33.134</v>
      </c>
      <c r="N27">
        <v>31.417999999999999</v>
      </c>
      <c r="O27">
        <v>24.584</v>
      </c>
      <c r="P27">
        <v>21.215</v>
      </c>
      <c r="Q27">
        <v>27.881</v>
      </c>
      <c r="R27">
        <v>23.53</v>
      </c>
      <c r="S27">
        <v>23.510999999999999</v>
      </c>
      <c r="T27">
        <v>26.422000000000001</v>
      </c>
      <c r="U27">
        <v>22.353000000000002</v>
      </c>
      <c r="V27">
        <v>13.974</v>
      </c>
      <c r="W27">
        <v>11.991</v>
      </c>
      <c r="X27">
        <v>14.356</v>
      </c>
      <c r="Y27">
        <v>15.131</v>
      </c>
      <c r="Z27">
        <v>15.26</v>
      </c>
      <c r="AA27">
        <v>15.153</v>
      </c>
      <c r="AB27">
        <v>2010</v>
      </c>
    </row>
    <row r="28" spans="1:28">
      <c r="A28" t="s">
        <v>537</v>
      </c>
      <c r="B28" t="s">
        <v>491</v>
      </c>
      <c r="C28" t="s">
        <v>492</v>
      </c>
      <c r="D28" t="s">
        <v>535</v>
      </c>
      <c r="E28">
        <v>15.492000000000001</v>
      </c>
      <c r="F28">
        <v>22.536999999999999</v>
      </c>
      <c r="G28">
        <v>28.373000000000001</v>
      </c>
      <c r="H28">
        <v>33.418999999999997</v>
      </c>
      <c r="I28">
        <v>43.188000000000002</v>
      </c>
      <c r="J28">
        <v>67.876999999999995</v>
      </c>
      <c r="K28">
        <v>101.961</v>
      </c>
      <c r="L28">
        <v>154.68100000000001</v>
      </c>
      <c r="M28">
        <v>177.803</v>
      </c>
      <c r="N28">
        <v>236.34100000000001</v>
      </c>
      <c r="O28">
        <v>235.303</v>
      </c>
      <c r="P28">
        <v>321.10500000000002</v>
      </c>
      <c r="Q28">
        <v>535.83399999999995</v>
      </c>
      <c r="R28">
        <v>654.39</v>
      </c>
      <c r="S28">
        <v>832.24300000000005</v>
      </c>
      <c r="T28" s="56">
        <v>1464.24</v>
      </c>
      <c r="U28" s="56">
        <v>2322.75</v>
      </c>
      <c r="V28" s="56">
        <v>10538.62</v>
      </c>
      <c r="W28" s="56">
        <v>169687.41</v>
      </c>
      <c r="X28" s="56">
        <v>4781743.38</v>
      </c>
      <c r="Y28" s="56">
        <v>168185373.41999999</v>
      </c>
      <c r="Z28" s="56">
        <v>6792986347.8100004</v>
      </c>
      <c r="AA28" s="56">
        <v>310657893978.76001</v>
      </c>
      <c r="AB28">
        <v>2010</v>
      </c>
    </row>
    <row r="29" spans="1:28">
      <c r="A29" t="s">
        <v>537</v>
      </c>
      <c r="B29" t="s">
        <v>515</v>
      </c>
      <c r="D29" t="s">
        <v>538</v>
      </c>
      <c r="E29">
        <v>26.103999999999999</v>
      </c>
      <c r="F29">
        <v>28.292999999999999</v>
      </c>
      <c r="G29">
        <v>31.899000000000001</v>
      </c>
      <c r="H29">
        <v>30.99</v>
      </c>
      <c r="I29">
        <v>32.174999999999997</v>
      </c>
      <c r="J29">
        <v>31.914999999999999</v>
      </c>
      <c r="K29">
        <v>33.53</v>
      </c>
      <c r="L29">
        <v>39.267000000000003</v>
      </c>
      <c r="M29">
        <v>35.948999999999998</v>
      </c>
      <c r="N29">
        <v>34.878999999999998</v>
      </c>
      <c r="O29">
        <v>33.268999999999998</v>
      </c>
      <c r="P29">
        <v>31.579000000000001</v>
      </c>
      <c r="Q29">
        <v>39.472000000000001</v>
      </c>
      <c r="R29">
        <v>40.012999999999998</v>
      </c>
      <c r="S29">
        <v>37.963999999999999</v>
      </c>
      <c r="T29">
        <v>41.581000000000003</v>
      </c>
      <c r="U29">
        <v>41.031999999999996</v>
      </c>
      <c r="V29">
        <v>38.456000000000003</v>
      </c>
      <c r="W29">
        <v>36.97</v>
      </c>
      <c r="X29">
        <v>36.591000000000001</v>
      </c>
      <c r="Y29">
        <v>36.337000000000003</v>
      </c>
      <c r="Z29">
        <v>36.125999999999998</v>
      </c>
      <c r="AA29">
        <v>35.94</v>
      </c>
      <c r="AB29">
        <v>2010</v>
      </c>
    </row>
    <row r="30" spans="1:28">
      <c r="A30" t="s">
        <v>539</v>
      </c>
      <c r="B30" t="s">
        <v>491</v>
      </c>
      <c r="C30" t="s">
        <v>492</v>
      </c>
      <c r="D30" t="s">
        <v>535</v>
      </c>
      <c r="E30">
        <v>0.441</v>
      </c>
      <c r="F30">
        <v>3.544</v>
      </c>
      <c r="G30">
        <v>-4.0860000000000003</v>
      </c>
      <c r="H30">
        <v>-1.599</v>
      </c>
      <c r="I30">
        <v>0.23</v>
      </c>
      <c r="J30">
        <v>5.2539999999999996</v>
      </c>
      <c r="K30">
        <v>12.452</v>
      </c>
      <c r="L30">
        <v>-6.3209999999999997</v>
      </c>
      <c r="M30">
        <v>-13.925000000000001</v>
      </c>
      <c r="N30">
        <v>-23.452000000000002</v>
      </c>
      <c r="O30">
        <v>-61.433</v>
      </c>
      <c r="P30">
        <v>-105.383</v>
      </c>
      <c r="Q30">
        <v>-157.35900000000001</v>
      </c>
      <c r="R30">
        <v>-269.56900000000002</v>
      </c>
      <c r="S30">
        <v>-316.839</v>
      </c>
      <c r="T30">
        <v>-533.81500000000005</v>
      </c>
      <c r="U30" s="56">
        <v>-1057.4000000000001</v>
      </c>
      <c r="V30" s="56">
        <v>-6709.17</v>
      </c>
      <c r="W30" s="56">
        <v>-114650.65</v>
      </c>
      <c r="X30" s="56">
        <v>-2905647.97</v>
      </c>
      <c r="Y30" s="56">
        <v>-98150545.609999999</v>
      </c>
      <c r="Z30" s="56">
        <v>-3923475927.6100001</v>
      </c>
      <c r="AA30" s="56">
        <v>-179680479964.76999</v>
      </c>
      <c r="AB30">
        <v>2010</v>
      </c>
    </row>
    <row r="31" spans="1:28">
      <c r="A31" t="s">
        <v>539</v>
      </c>
      <c r="B31" t="s">
        <v>515</v>
      </c>
      <c r="D31" t="s">
        <v>540</v>
      </c>
      <c r="E31">
        <v>0.74299999999999999</v>
      </c>
      <c r="F31">
        <v>4.45</v>
      </c>
      <c r="G31">
        <v>-4.593</v>
      </c>
      <c r="H31">
        <v>-1.482</v>
      </c>
      <c r="I31">
        <v>0.17100000000000001</v>
      </c>
      <c r="J31">
        <v>2.4700000000000002</v>
      </c>
      <c r="K31">
        <v>4.0949999999999998</v>
      </c>
      <c r="L31">
        <v>-1.605</v>
      </c>
      <c r="M31">
        <v>-2.8149999999999999</v>
      </c>
      <c r="N31">
        <v>-3.4609999999999999</v>
      </c>
      <c r="O31">
        <v>-8.6859999999999999</v>
      </c>
      <c r="P31">
        <v>-10.364000000000001</v>
      </c>
      <c r="Q31">
        <v>-11.592000000000001</v>
      </c>
      <c r="R31">
        <v>-16.483000000000001</v>
      </c>
      <c r="S31">
        <v>-14.452999999999999</v>
      </c>
      <c r="T31">
        <v>-15.159000000000001</v>
      </c>
      <c r="U31">
        <v>-18.678999999999998</v>
      </c>
      <c r="V31">
        <v>-24.481999999999999</v>
      </c>
      <c r="W31">
        <v>-24.978999999999999</v>
      </c>
      <c r="X31">
        <v>-22.234999999999999</v>
      </c>
      <c r="Y31">
        <v>-21.206</v>
      </c>
      <c r="Z31">
        <v>-20.864999999999998</v>
      </c>
      <c r="AA31">
        <v>-20.786999999999999</v>
      </c>
      <c r="AB31">
        <v>2010</v>
      </c>
    </row>
    <row r="32" spans="1:28">
      <c r="A32" t="s">
        <v>541</v>
      </c>
      <c r="B32" t="s">
        <v>491</v>
      </c>
      <c r="C32" t="s">
        <v>492</v>
      </c>
      <c r="D32" t="s">
        <v>535</v>
      </c>
      <c r="E32">
        <v>2.72</v>
      </c>
      <c r="F32">
        <v>5.9980000000000002</v>
      </c>
      <c r="G32">
        <v>-1.0629999999999999</v>
      </c>
      <c r="H32">
        <v>4.0270000000000001</v>
      </c>
      <c r="I32">
        <v>7.2249999999999996</v>
      </c>
      <c r="J32">
        <v>13.243</v>
      </c>
      <c r="K32">
        <v>21.498000000000001</v>
      </c>
      <c r="L32">
        <v>1.9019999999999999</v>
      </c>
      <c r="M32">
        <v>-5.8879999999999999</v>
      </c>
      <c r="N32">
        <v>-13.651</v>
      </c>
      <c r="O32">
        <v>-51.076999999999998</v>
      </c>
      <c r="P32">
        <v>-87.74</v>
      </c>
      <c r="Q32">
        <v>-127.712</v>
      </c>
      <c r="R32">
        <v>-225.65</v>
      </c>
      <c r="S32">
        <v>-251.55699999999999</v>
      </c>
      <c r="T32">
        <v>-418.55099999999999</v>
      </c>
      <c r="U32">
        <v>-874.40899999999999</v>
      </c>
      <c r="V32" s="56">
        <v>-6399.86</v>
      </c>
      <c r="W32" s="56">
        <v>-113502.89</v>
      </c>
      <c r="X32" s="56">
        <v>-2890739.96</v>
      </c>
      <c r="Y32" s="56">
        <v>-97786957.689999998</v>
      </c>
      <c r="Z32" s="56">
        <v>-3911334272.0700002</v>
      </c>
      <c r="AA32" s="56">
        <v>-179197521195.75</v>
      </c>
      <c r="AB32">
        <v>2010</v>
      </c>
    </row>
    <row r="33" spans="1:28">
      <c r="A33" t="s">
        <v>541</v>
      </c>
      <c r="B33" t="s">
        <v>515</v>
      </c>
      <c r="D33" t="s">
        <v>542</v>
      </c>
      <c r="E33">
        <v>4.5839999999999996</v>
      </c>
      <c r="F33">
        <v>7.53</v>
      </c>
      <c r="G33">
        <v>-1.1950000000000001</v>
      </c>
      <c r="H33">
        <v>3.7349999999999999</v>
      </c>
      <c r="I33">
        <v>5.383</v>
      </c>
      <c r="J33">
        <v>6.2270000000000003</v>
      </c>
      <c r="K33">
        <v>7.07</v>
      </c>
      <c r="L33">
        <v>0.48299999999999998</v>
      </c>
      <c r="M33">
        <v>-1.1910000000000001</v>
      </c>
      <c r="N33">
        <v>-2.0150000000000001</v>
      </c>
      <c r="O33">
        <v>-7.2220000000000004</v>
      </c>
      <c r="P33">
        <v>-8.6289999999999996</v>
      </c>
      <c r="Q33">
        <v>-9.4079999999999995</v>
      </c>
      <c r="R33">
        <v>-13.797000000000001</v>
      </c>
      <c r="S33">
        <v>-11.475</v>
      </c>
      <c r="T33">
        <v>-11.885999999999999</v>
      </c>
      <c r="U33">
        <v>-15.446999999999999</v>
      </c>
      <c r="V33">
        <v>-23.353000000000002</v>
      </c>
      <c r="W33">
        <v>-24.728999999999999</v>
      </c>
      <c r="X33">
        <v>-22.120999999999999</v>
      </c>
      <c r="Y33">
        <v>-21.126999999999999</v>
      </c>
      <c r="Z33">
        <v>-20.800999999999998</v>
      </c>
      <c r="AA33">
        <v>-20.731000000000002</v>
      </c>
      <c r="AB33">
        <v>2010</v>
      </c>
    </row>
    <row r="34" spans="1:28">
      <c r="A34" t="s">
        <v>543</v>
      </c>
      <c r="B34" t="s">
        <v>491</v>
      </c>
      <c r="C34" t="s">
        <v>492</v>
      </c>
      <c r="D34" t="s">
        <v>535</v>
      </c>
      <c r="E34">
        <v>19.399999999999999</v>
      </c>
      <c r="F34">
        <v>22.497</v>
      </c>
      <c r="G34">
        <v>28.218</v>
      </c>
      <c r="H34">
        <v>59.737000000000002</v>
      </c>
      <c r="I34">
        <v>82.474000000000004</v>
      </c>
      <c r="J34">
        <v>96.762</v>
      </c>
      <c r="K34">
        <v>138.46199999999999</v>
      </c>
      <c r="L34">
        <v>135.82300000000001</v>
      </c>
      <c r="M34">
        <v>143.93100000000001</v>
      </c>
      <c r="N34">
        <v>156.51400000000001</v>
      </c>
      <c r="O34">
        <v>196.16300000000001</v>
      </c>
      <c r="P34">
        <v>352.04199999999997</v>
      </c>
      <c r="Q34">
        <v>594.07500000000005</v>
      </c>
      <c r="R34">
        <v>724.40099999999995</v>
      </c>
      <c r="S34" s="56">
        <v>1148.31</v>
      </c>
      <c r="T34" s="56">
        <v>1708.47</v>
      </c>
      <c r="U34" s="56">
        <v>2761.16</v>
      </c>
      <c r="V34" s="56">
        <v>9856.1200000000008</v>
      </c>
      <c r="W34" s="56">
        <v>124524.78</v>
      </c>
      <c r="X34" s="56">
        <v>3030190.74</v>
      </c>
      <c r="Y34" s="56">
        <v>101180754.34999999</v>
      </c>
      <c r="Z34" s="56">
        <v>4024656699.96</v>
      </c>
      <c r="AA34" s="56">
        <v>183705136682.72</v>
      </c>
      <c r="AB34">
        <v>2010</v>
      </c>
    </row>
    <row r="35" spans="1:28">
      <c r="A35" t="s">
        <v>543</v>
      </c>
      <c r="B35" t="s">
        <v>515</v>
      </c>
      <c r="D35" t="s">
        <v>544</v>
      </c>
      <c r="E35">
        <v>32.69</v>
      </c>
      <c r="F35">
        <v>28.242000000000001</v>
      </c>
      <c r="G35">
        <v>31.725000000000001</v>
      </c>
      <c r="H35">
        <v>55.393999999999998</v>
      </c>
      <c r="I35">
        <v>61.442999999999998</v>
      </c>
      <c r="J35">
        <v>45.496000000000002</v>
      </c>
      <c r="K35">
        <v>45.533999999999999</v>
      </c>
      <c r="L35">
        <v>34.478999999999999</v>
      </c>
      <c r="M35">
        <v>29.100999999999999</v>
      </c>
      <c r="N35">
        <v>23.099</v>
      </c>
      <c r="O35">
        <v>27.736000000000001</v>
      </c>
      <c r="P35">
        <v>34.621000000000002</v>
      </c>
      <c r="Q35">
        <v>43.762999999999998</v>
      </c>
      <c r="R35">
        <v>44.293999999999997</v>
      </c>
      <c r="S35">
        <v>52.381999999999998</v>
      </c>
      <c r="T35">
        <v>48.515999999999998</v>
      </c>
      <c r="U35">
        <v>48.776000000000003</v>
      </c>
      <c r="V35">
        <v>35.966000000000001</v>
      </c>
      <c r="W35">
        <v>27.13</v>
      </c>
      <c r="X35">
        <v>23.187999999999999</v>
      </c>
      <c r="Y35">
        <v>21.86</v>
      </c>
      <c r="Z35">
        <v>21.404</v>
      </c>
      <c r="AA35">
        <v>21.253</v>
      </c>
      <c r="AB35">
        <v>2010</v>
      </c>
    </row>
    <row r="36" spans="1:28">
      <c r="A36" t="s">
        <v>545</v>
      </c>
      <c r="B36" t="s">
        <v>491</v>
      </c>
      <c r="C36" t="s">
        <v>492</v>
      </c>
      <c r="D36" t="s">
        <v>535</v>
      </c>
      <c r="E36">
        <v>59.344999999999999</v>
      </c>
      <c r="F36">
        <v>79.656000000000006</v>
      </c>
      <c r="G36">
        <v>88.945999999999998</v>
      </c>
      <c r="H36">
        <v>107.84</v>
      </c>
      <c r="I36">
        <v>134.22800000000001</v>
      </c>
      <c r="J36">
        <v>212.68299999999999</v>
      </c>
      <c r="K36">
        <v>304.08699999999999</v>
      </c>
      <c r="L36">
        <v>393.92599999999999</v>
      </c>
      <c r="M36">
        <v>494.59199999999998</v>
      </c>
      <c r="N36">
        <v>677.59400000000005</v>
      </c>
      <c r="O36">
        <v>707.26300000000003</v>
      </c>
      <c r="P36" s="56">
        <v>1016.84</v>
      </c>
      <c r="Q36" s="56">
        <v>1357.49</v>
      </c>
      <c r="R36" s="56">
        <v>1635.45</v>
      </c>
      <c r="S36" s="56">
        <v>2192.17</v>
      </c>
      <c r="T36" s="56">
        <v>3521.44</v>
      </c>
      <c r="U36" s="56">
        <v>5660.88</v>
      </c>
      <c r="V36" s="56">
        <v>27404.31</v>
      </c>
      <c r="W36" s="56">
        <v>458988.43</v>
      </c>
      <c r="X36" s="56">
        <v>13068138.210000001</v>
      </c>
      <c r="Y36" s="56">
        <v>462853856.33999997</v>
      </c>
      <c r="Z36" s="56">
        <v>18803714076.77</v>
      </c>
      <c r="AA36" s="56">
        <v>864381504723.22998</v>
      </c>
      <c r="AB36">
        <v>2010</v>
      </c>
    </row>
    <row r="37" spans="1:28">
      <c r="A37" t="s">
        <v>546</v>
      </c>
      <c r="B37" t="s">
        <v>498</v>
      </c>
      <c r="C37" t="s">
        <v>492</v>
      </c>
      <c r="D37" t="s">
        <v>547</v>
      </c>
      <c r="E37">
        <v>2.1120000000000001</v>
      </c>
      <c r="F37">
        <v>11.853</v>
      </c>
      <c r="G37">
        <v>1.9830000000000001</v>
      </c>
      <c r="H37">
        <v>7.5990000000000002</v>
      </c>
      <c r="I37">
        <v>11.795999999999999</v>
      </c>
      <c r="J37">
        <v>15.519</v>
      </c>
      <c r="K37">
        <v>25.446999999999999</v>
      </c>
      <c r="L37">
        <v>26.462</v>
      </c>
      <c r="M37">
        <v>13.464</v>
      </c>
      <c r="N37">
        <v>31.297000000000001</v>
      </c>
      <c r="O37">
        <v>0.42899999999999999</v>
      </c>
      <c r="P37">
        <v>5.585</v>
      </c>
      <c r="Q37">
        <v>16.341999999999999</v>
      </c>
      <c r="R37">
        <v>2.5859999999999999</v>
      </c>
      <c r="S37">
        <v>4.6040000000000001</v>
      </c>
      <c r="T37">
        <v>3.5979999999999999</v>
      </c>
      <c r="U37">
        <v>-18.149999999999999</v>
      </c>
      <c r="V37">
        <v>-12.161</v>
      </c>
      <c r="W37">
        <v>-3.7</v>
      </c>
      <c r="X37">
        <v>0.82499999999999996</v>
      </c>
      <c r="Y37">
        <v>1.012</v>
      </c>
      <c r="Z37">
        <v>1.3089999999999999</v>
      </c>
      <c r="AA37">
        <v>1.331</v>
      </c>
      <c r="AB37">
        <v>2012</v>
      </c>
    </row>
    <row r="38" spans="1:28">
      <c r="A38" t="s">
        <v>546</v>
      </c>
      <c r="B38" t="s">
        <v>515</v>
      </c>
      <c r="D38" t="s">
        <v>548</v>
      </c>
      <c r="E38">
        <v>2.1720000000000002</v>
      </c>
      <c r="F38">
        <v>10.073</v>
      </c>
      <c r="G38">
        <v>1.61</v>
      </c>
      <c r="H38">
        <v>7.9509999999999996</v>
      </c>
      <c r="I38">
        <v>14.098000000000001</v>
      </c>
      <c r="J38">
        <v>13.833</v>
      </c>
      <c r="K38">
        <v>17.754999999999999</v>
      </c>
      <c r="L38">
        <v>14.89</v>
      </c>
      <c r="M38">
        <v>6.0659999999999998</v>
      </c>
      <c r="N38">
        <v>10.797000000000001</v>
      </c>
      <c r="O38">
        <v>0.18099999999999999</v>
      </c>
      <c r="P38">
        <v>1.8959999999999999</v>
      </c>
      <c r="Q38">
        <v>4.8890000000000002</v>
      </c>
      <c r="R38">
        <v>0.78</v>
      </c>
      <c r="S38">
        <v>1.9650000000000001</v>
      </c>
      <c r="T38">
        <v>1.4379999999999999</v>
      </c>
      <c r="U38">
        <v>-7.5759999999999996</v>
      </c>
      <c r="V38">
        <v>-6.5519999999999996</v>
      </c>
      <c r="W38">
        <v>-2.4750000000000001</v>
      </c>
      <c r="X38">
        <v>0.75700000000000001</v>
      </c>
      <c r="Y38">
        <v>0.95</v>
      </c>
      <c r="Z38">
        <v>1.244</v>
      </c>
      <c r="AA38">
        <v>1.284</v>
      </c>
      <c r="AB38">
        <v>2012</v>
      </c>
    </row>
    <row r="40" spans="1:28">
      <c r="A40" t="s">
        <v>549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4"/>
  <sheetViews>
    <sheetView workbookViewId="0">
      <pane xSplit="1" ySplit="7" topLeftCell="F73" activePane="bottomRight" state="frozen"/>
      <selection pane="topRight" activeCell="B1" sqref="B1"/>
      <selection pane="bottomLeft" activeCell="A8" sqref="A8"/>
      <selection pane="bottomRight" activeCell="G74" sqref="G74"/>
    </sheetView>
  </sheetViews>
  <sheetFormatPr baseColWidth="10" defaultColWidth="11" defaultRowHeight="15" x14ac:dyDescent="0"/>
  <sheetData>
    <row r="1" spans="1:29">
      <c r="A1" s="26" t="s">
        <v>23</v>
      </c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9" t="s">
        <v>25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>
      <c r="A4" s="30" t="s">
        <v>26</v>
      </c>
      <c r="B4" s="210" t="s">
        <v>849</v>
      </c>
      <c r="C4" s="30" t="s">
        <v>27</v>
      </c>
      <c r="D4" s="210" t="s">
        <v>863</v>
      </c>
      <c r="E4" s="30" t="s">
        <v>28</v>
      </c>
      <c r="F4" s="30" t="s">
        <v>848</v>
      </c>
      <c r="G4" s="30" t="s">
        <v>29</v>
      </c>
      <c r="H4" s="30" t="s">
        <v>30</v>
      </c>
      <c r="I4" s="30" t="s">
        <v>31</v>
      </c>
      <c r="J4" s="30" t="s">
        <v>32</v>
      </c>
      <c r="K4" s="30" t="s">
        <v>33</v>
      </c>
      <c r="L4" s="31"/>
      <c r="M4" s="30" t="s">
        <v>27</v>
      </c>
      <c r="N4" s="30" t="s">
        <v>34</v>
      </c>
      <c r="O4" s="30" t="s">
        <v>35</v>
      </c>
      <c r="P4" s="30" t="s">
        <v>36</v>
      </c>
      <c r="Q4" s="30" t="s">
        <v>37</v>
      </c>
      <c r="R4" s="30" t="s">
        <v>38</v>
      </c>
      <c r="S4" s="30" t="s">
        <v>39</v>
      </c>
      <c r="T4" s="30" t="s">
        <v>40</v>
      </c>
      <c r="U4" s="30" t="s">
        <v>41</v>
      </c>
      <c r="V4" s="30" t="s">
        <v>42</v>
      </c>
      <c r="W4" s="30" t="s">
        <v>43</v>
      </c>
      <c r="X4" s="30" t="s">
        <v>44</v>
      </c>
      <c r="Y4" s="30" t="s">
        <v>45</v>
      </c>
      <c r="Z4" s="30" t="s">
        <v>46</v>
      </c>
      <c r="AA4" s="30" t="s">
        <v>47</v>
      </c>
      <c r="AB4" s="30" t="s">
        <v>48</v>
      </c>
      <c r="AC4" s="30" t="s">
        <v>49</v>
      </c>
    </row>
    <row r="5" spans="1:29">
      <c r="A5" s="30" t="s">
        <v>50</v>
      </c>
      <c r="B5" s="210" t="s">
        <v>51</v>
      </c>
      <c r="C5" s="30" t="s">
        <v>52</v>
      </c>
      <c r="D5" s="210" t="s">
        <v>51</v>
      </c>
      <c r="E5" s="30" t="s">
        <v>52</v>
      </c>
      <c r="F5" s="30" t="s">
        <v>52</v>
      </c>
      <c r="G5" s="30" t="s">
        <v>52</v>
      </c>
      <c r="H5" s="30" t="s">
        <v>52</v>
      </c>
      <c r="I5" s="30" t="s">
        <v>52</v>
      </c>
      <c r="J5" s="30" t="s">
        <v>52</v>
      </c>
      <c r="K5" s="30" t="s">
        <v>52</v>
      </c>
      <c r="L5" s="31"/>
      <c r="M5" s="30" t="s">
        <v>51</v>
      </c>
      <c r="N5" s="30" t="s">
        <v>51</v>
      </c>
      <c r="O5" s="30" t="s">
        <v>51</v>
      </c>
      <c r="P5" s="30" t="s">
        <v>51</v>
      </c>
      <c r="Q5" s="30" t="s">
        <v>51</v>
      </c>
      <c r="R5" s="30" t="s">
        <v>51</v>
      </c>
      <c r="S5" s="30" t="s">
        <v>51</v>
      </c>
      <c r="T5" s="30" t="s">
        <v>51</v>
      </c>
      <c r="U5" s="30" t="s">
        <v>51</v>
      </c>
      <c r="V5" s="30" t="s">
        <v>51</v>
      </c>
      <c r="W5" s="30" t="s">
        <v>51</v>
      </c>
      <c r="X5" s="30" t="s">
        <v>51</v>
      </c>
      <c r="Y5" s="30" t="s">
        <v>51</v>
      </c>
      <c r="Z5" s="30" t="s">
        <v>51</v>
      </c>
      <c r="AA5" s="30" t="s">
        <v>51</v>
      </c>
      <c r="AB5" s="30" t="s">
        <v>51</v>
      </c>
      <c r="AC5" s="30" t="s">
        <v>51</v>
      </c>
    </row>
    <row r="6" spans="1:29">
      <c r="A6" s="30" t="s">
        <v>53</v>
      </c>
      <c r="B6" s="210" t="s">
        <v>54</v>
      </c>
      <c r="C6" s="30" t="s">
        <v>54</v>
      </c>
      <c r="D6" s="210" t="s">
        <v>54</v>
      </c>
      <c r="E6" s="30" t="s">
        <v>54</v>
      </c>
      <c r="F6" s="30" t="s">
        <v>54</v>
      </c>
      <c r="G6" s="30" t="s">
        <v>54</v>
      </c>
      <c r="H6" s="30" t="s">
        <v>54</v>
      </c>
      <c r="I6" s="30" t="s">
        <v>54</v>
      </c>
      <c r="J6" s="30" t="s">
        <v>54</v>
      </c>
      <c r="K6" s="30" t="s">
        <v>54</v>
      </c>
      <c r="L6" s="31"/>
      <c r="M6" s="30" t="s">
        <v>54</v>
      </c>
      <c r="N6" s="30" t="s">
        <v>54</v>
      </c>
      <c r="O6" s="30" t="s">
        <v>54</v>
      </c>
      <c r="P6" s="30" t="s">
        <v>54</v>
      </c>
      <c r="Q6" s="30" t="s">
        <v>54</v>
      </c>
      <c r="R6" s="30" t="s">
        <v>54</v>
      </c>
      <c r="S6" s="30" t="s">
        <v>54</v>
      </c>
      <c r="T6" s="30" t="s">
        <v>54</v>
      </c>
      <c r="U6" s="30" t="s">
        <v>54</v>
      </c>
      <c r="V6" s="30" t="s">
        <v>54</v>
      </c>
      <c r="W6" s="30" t="s">
        <v>54</v>
      </c>
      <c r="X6" s="30" t="s">
        <v>54</v>
      </c>
      <c r="Y6" s="30" t="s">
        <v>54</v>
      </c>
      <c r="Z6" s="30" t="s">
        <v>54</v>
      </c>
      <c r="AA6" s="30" t="s">
        <v>54</v>
      </c>
      <c r="AB6" s="30" t="s">
        <v>54</v>
      </c>
      <c r="AC6" s="30" t="s">
        <v>54</v>
      </c>
    </row>
    <row r="7" spans="1:29">
      <c r="A7" s="30" t="s">
        <v>55</v>
      </c>
      <c r="B7" s="210" t="s">
        <v>56</v>
      </c>
      <c r="C7" s="30" t="s">
        <v>57</v>
      </c>
      <c r="D7" s="210" t="s">
        <v>56</v>
      </c>
      <c r="E7" s="30" t="s">
        <v>58</v>
      </c>
      <c r="F7" s="30" t="s">
        <v>59</v>
      </c>
      <c r="G7" s="30" t="s">
        <v>59</v>
      </c>
      <c r="H7" s="30" t="s">
        <v>59</v>
      </c>
      <c r="I7" s="30" t="s">
        <v>59</v>
      </c>
      <c r="J7" s="30" t="s">
        <v>59</v>
      </c>
      <c r="K7" s="30" t="s">
        <v>59</v>
      </c>
      <c r="L7" s="31"/>
      <c r="M7" s="30" t="s">
        <v>56</v>
      </c>
      <c r="N7" s="30" t="s">
        <v>60</v>
      </c>
      <c r="O7" s="30" t="s">
        <v>60</v>
      </c>
      <c r="P7" s="30" t="s">
        <v>60</v>
      </c>
      <c r="Q7" s="30" t="s">
        <v>60</v>
      </c>
      <c r="R7" s="30" t="s">
        <v>60</v>
      </c>
      <c r="S7" s="30" t="s">
        <v>60</v>
      </c>
      <c r="T7" s="30" t="s">
        <v>60</v>
      </c>
      <c r="U7" s="30" t="s">
        <v>60</v>
      </c>
      <c r="V7" s="30" t="s">
        <v>60</v>
      </c>
      <c r="W7" s="30" t="s">
        <v>60</v>
      </c>
      <c r="X7" s="30" t="s">
        <v>60</v>
      </c>
      <c r="Y7" s="30" t="s">
        <v>60</v>
      </c>
      <c r="Z7" s="30" t="s">
        <v>60</v>
      </c>
      <c r="AA7" s="30" t="s">
        <v>60</v>
      </c>
      <c r="AB7" s="30" t="s">
        <v>60</v>
      </c>
      <c r="AC7" s="30" t="s">
        <v>60</v>
      </c>
    </row>
    <row r="8" spans="1:29">
      <c r="A8" s="30" t="s">
        <v>61</v>
      </c>
      <c r="B8" s="211">
        <v>9885.6010000000006</v>
      </c>
      <c r="C8" s="32">
        <v>9883833</v>
      </c>
      <c r="D8" s="211">
        <f>B8/'USD-VEF FX'!C5</f>
        <v>17226.502979820863</v>
      </c>
      <c r="E8" s="32">
        <v>9618763</v>
      </c>
      <c r="F8" s="32">
        <v>1190.4269999999999</v>
      </c>
      <c r="G8" s="32">
        <v>5040923</v>
      </c>
      <c r="H8" s="32">
        <v>2109349</v>
      </c>
      <c r="I8" s="32">
        <v>396992</v>
      </c>
      <c r="J8" s="32">
        <v>2836318</v>
      </c>
      <c r="K8" s="32">
        <v>1955246</v>
      </c>
      <c r="L8" s="31"/>
      <c r="M8" s="32">
        <v>9885601</v>
      </c>
      <c r="N8" s="32">
        <v>1871587</v>
      </c>
      <c r="O8" s="32">
        <v>7090608</v>
      </c>
      <c r="P8" s="32">
        <v>57425</v>
      </c>
      <c r="Q8" s="32">
        <v>1618439</v>
      </c>
      <c r="R8" s="32">
        <v>209047</v>
      </c>
      <c r="S8" s="32">
        <v>635327</v>
      </c>
      <c r="T8" s="32">
        <v>785271</v>
      </c>
      <c r="U8" s="32">
        <v>314344</v>
      </c>
      <c r="V8" s="32">
        <v>275738</v>
      </c>
      <c r="W8" s="32">
        <v>221844</v>
      </c>
      <c r="X8" s="32">
        <v>1004543</v>
      </c>
      <c r="Y8" s="32">
        <v>506184</v>
      </c>
      <c r="Z8" s="32">
        <v>1065700</v>
      </c>
      <c r="AA8" s="32">
        <v>622902</v>
      </c>
      <c r="AB8" s="32">
        <v>238055</v>
      </c>
      <c r="AC8" s="32">
        <v>879840</v>
      </c>
    </row>
    <row r="9" spans="1:29">
      <c r="A9" s="30" t="s">
        <v>62</v>
      </c>
      <c r="B9" s="211">
        <v>9827.3629999999994</v>
      </c>
      <c r="C9" s="32">
        <v>9810449</v>
      </c>
      <c r="D9" s="211">
        <f>B9/'USD-VEF FX'!C8</f>
        <v>16628.082435153381</v>
      </c>
      <c r="E9" s="32">
        <v>9681438</v>
      </c>
      <c r="F9" s="32">
        <v>1069.2139999999999</v>
      </c>
      <c r="G9" s="32">
        <v>5377871</v>
      </c>
      <c r="H9" s="32">
        <v>2470818</v>
      </c>
      <c r="I9" s="32">
        <v>110407</v>
      </c>
      <c r="J9" s="32">
        <v>2842004</v>
      </c>
      <c r="K9" s="32">
        <v>2188876</v>
      </c>
      <c r="L9" s="31"/>
      <c r="M9" s="32">
        <v>9827363</v>
      </c>
      <c r="N9" s="32">
        <v>2010275</v>
      </c>
      <c r="O9" s="32">
        <v>6967325</v>
      </c>
      <c r="P9" s="32">
        <v>57373</v>
      </c>
      <c r="Q9" s="32">
        <v>1602100</v>
      </c>
      <c r="R9" s="32">
        <v>213042</v>
      </c>
      <c r="S9" s="32">
        <v>687282</v>
      </c>
      <c r="T9" s="32">
        <v>788140</v>
      </c>
      <c r="U9" s="32">
        <v>304686</v>
      </c>
      <c r="V9" s="32">
        <v>277452</v>
      </c>
      <c r="W9" s="32">
        <v>212746</v>
      </c>
      <c r="X9" s="32">
        <v>987624</v>
      </c>
      <c r="Y9" s="32">
        <v>462369</v>
      </c>
      <c r="Z9" s="32">
        <v>1008973</v>
      </c>
      <c r="AA9" s="32">
        <v>594120</v>
      </c>
      <c r="AB9" s="32">
        <v>220391</v>
      </c>
      <c r="AC9" s="32">
        <v>935930</v>
      </c>
    </row>
    <row r="10" spans="1:29">
      <c r="A10" s="30" t="s">
        <v>63</v>
      </c>
      <c r="B10" s="211">
        <v>9916.3490000000002</v>
      </c>
      <c r="C10" s="32">
        <v>9904085</v>
      </c>
      <c r="D10" s="211">
        <f>B10/'USD-VEF FX'!C11</f>
        <v>16216.433360588715</v>
      </c>
      <c r="E10" s="32">
        <v>9876268</v>
      </c>
      <c r="F10" s="32">
        <v>1277.502</v>
      </c>
      <c r="G10" s="32">
        <v>5560247</v>
      </c>
      <c r="H10" s="32">
        <v>2375652</v>
      </c>
      <c r="I10" s="32">
        <v>442903</v>
      </c>
      <c r="J10" s="32">
        <v>2833640</v>
      </c>
      <c r="K10" s="32">
        <v>2613676</v>
      </c>
      <c r="L10" s="31"/>
      <c r="M10" s="32">
        <v>9916349</v>
      </c>
      <c r="N10" s="32">
        <v>1851217</v>
      </c>
      <c r="O10" s="32">
        <v>7089001</v>
      </c>
      <c r="P10" s="32">
        <v>56667</v>
      </c>
      <c r="Q10" s="32">
        <v>1656733</v>
      </c>
      <c r="R10" s="32">
        <v>212168</v>
      </c>
      <c r="S10" s="32">
        <v>582468</v>
      </c>
      <c r="T10" s="32">
        <v>829151</v>
      </c>
      <c r="U10" s="32">
        <v>317526</v>
      </c>
      <c r="V10" s="32">
        <v>268206</v>
      </c>
      <c r="W10" s="32">
        <v>215812</v>
      </c>
      <c r="X10" s="32">
        <v>998948</v>
      </c>
      <c r="Y10" s="32">
        <v>457311</v>
      </c>
      <c r="Z10" s="32">
        <v>1102914</v>
      </c>
      <c r="AA10" s="32">
        <v>595795</v>
      </c>
      <c r="AB10" s="32">
        <v>218480</v>
      </c>
      <c r="AC10" s="32">
        <v>948066</v>
      </c>
    </row>
    <row r="11" spans="1:29">
      <c r="A11" s="30" t="s">
        <v>64</v>
      </c>
      <c r="B11" s="211">
        <v>9885.5169999999998</v>
      </c>
      <c r="C11" s="32">
        <v>9912737</v>
      </c>
      <c r="D11" s="211">
        <f>B11/'USD-VEF FX'!C14</f>
        <v>15647.830629204589</v>
      </c>
      <c r="E11" s="32">
        <v>10378456</v>
      </c>
      <c r="F11" s="32">
        <v>1552.6089999999999</v>
      </c>
      <c r="G11" s="32">
        <v>5652774</v>
      </c>
      <c r="H11" s="32">
        <v>2565659</v>
      </c>
      <c r="I11" s="32">
        <v>354933</v>
      </c>
      <c r="J11" s="32">
        <v>2798326</v>
      </c>
      <c r="K11" s="32">
        <v>2545845</v>
      </c>
      <c r="L11" s="31"/>
      <c r="M11" s="32">
        <v>9885517</v>
      </c>
      <c r="N11" s="32">
        <v>1849624</v>
      </c>
      <c r="O11" s="32">
        <v>7074851</v>
      </c>
      <c r="P11" s="32">
        <v>66814</v>
      </c>
      <c r="Q11" s="32">
        <v>1680528</v>
      </c>
      <c r="R11" s="32">
        <v>209565</v>
      </c>
      <c r="S11" s="32">
        <v>630625</v>
      </c>
      <c r="T11" s="32">
        <v>858547</v>
      </c>
      <c r="U11" s="32">
        <v>312408</v>
      </c>
      <c r="V11" s="32">
        <v>262000</v>
      </c>
      <c r="W11" s="32">
        <v>202745</v>
      </c>
      <c r="X11" s="32">
        <v>996722</v>
      </c>
      <c r="Y11" s="32">
        <v>431715</v>
      </c>
      <c r="Z11" s="32">
        <v>1068474</v>
      </c>
      <c r="AA11" s="32">
        <v>591021</v>
      </c>
      <c r="AB11" s="32">
        <v>215373</v>
      </c>
      <c r="AC11" s="32">
        <v>941351</v>
      </c>
    </row>
    <row r="12" spans="1:29">
      <c r="A12" s="30" t="s">
        <v>65</v>
      </c>
      <c r="B12" s="211">
        <v>10248.813</v>
      </c>
      <c r="C12" s="32">
        <v>10241733</v>
      </c>
      <c r="D12" s="211">
        <f>B12/'USD-VEF FX'!C17</f>
        <v>15654.929964715047</v>
      </c>
      <c r="E12" s="32">
        <v>9934263</v>
      </c>
      <c r="F12" s="32">
        <v>1223.8989999999999</v>
      </c>
      <c r="G12" s="32">
        <v>5274254</v>
      </c>
      <c r="H12" s="32">
        <v>2080587</v>
      </c>
      <c r="I12" s="32">
        <v>766965</v>
      </c>
      <c r="J12" s="32">
        <v>2878991</v>
      </c>
      <c r="K12" s="32">
        <v>2290433</v>
      </c>
      <c r="L12" s="31"/>
      <c r="M12" s="32">
        <v>10248813</v>
      </c>
      <c r="N12" s="32">
        <v>1931003</v>
      </c>
      <c r="O12" s="32">
        <v>7442286</v>
      </c>
      <c r="P12" s="32">
        <v>73318</v>
      </c>
      <c r="Q12" s="32">
        <v>1741259</v>
      </c>
      <c r="R12" s="32">
        <v>211723</v>
      </c>
      <c r="S12" s="32">
        <v>649610</v>
      </c>
      <c r="T12" s="32">
        <v>875893</v>
      </c>
      <c r="U12" s="32">
        <v>354985</v>
      </c>
      <c r="V12" s="32">
        <v>264088</v>
      </c>
      <c r="W12" s="32">
        <v>211605</v>
      </c>
      <c r="X12" s="32">
        <v>1009582</v>
      </c>
      <c r="Y12" s="32">
        <v>453675</v>
      </c>
      <c r="Z12" s="32">
        <v>1141764</v>
      </c>
      <c r="AA12" s="32">
        <v>648120</v>
      </c>
      <c r="AB12" s="32">
        <v>214409</v>
      </c>
      <c r="AC12" s="32">
        <v>982407</v>
      </c>
    </row>
    <row r="13" spans="1:29">
      <c r="A13" s="30" t="s">
        <v>66</v>
      </c>
      <c r="B13" s="211">
        <v>10237.491</v>
      </c>
      <c r="C13" s="32">
        <v>10229232</v>
      </c>
      <c r="D13" s="211">
        <f>B13/'USD-VEF FX'!C20</f>
        <v>15173.397065362382</v>
      </c>
      <c r="E13" s="32">
        <v>10032948</v>
      </c>
      <c r="F13" s="32">
        <v>1144.508</v>
      </c>
      <c r="G13" s="32">
        <v>5461372</v>
      </c>
      <c r="H13" s="32">
        <v>2438783</v>
      </c>
      <c r="I13" s="32">
        <v>630024</v>
      </c>
      <c r="J13" s="32">
        <v>3064817</v>
      </c>
      <c r="K13" s="32">
        <v>2706556</v>
      </c>
      <c r="L13" s="31"/>
      <c r="M13" s="32">
        <v>10237491</v>
      </c>
      <c r="N13" s="32">
        <v>1948774</v>
      </c>
      <c r="O13" s="32">
        <v>7297685</v>
      </c>
      <c r="P13" s="32">
        <v>72741</v>
      </c>
      <c r="Q13" s="32">
        <v>1715911</v>
      </c>
      <c r="R13" s="32">
        <v>216778</v>
      </c>
      <c r="S13" s="32">
        <v>636071</v>
      </c>
      <c r="T13" s="32">
        <v>873216</v>
      </c>
      <c r="U13" s="32">
        <v>355056</v>
      </c>
      <c r="V13" s="32">
        <v>269248</v>
      </c>
      <c r="W13" s="32">
        <v>209522</v>
      </c>
      <c r="X13" s="32">
        <v>1004066</v>
      </c>
      <c r="Y13" s="32">
        <v>467234</v>
      </c>
      <c r="Z13" s="32">
        <v>1069015</v>
      </c>
      <c r="AA13" s="32">
        <v>618474</v>
      </c>
      <c r="AB13" s="32">
        <v>210767</v>
      </c>
      <c r="AC13" s="32">
        <v>931135</v>
      </c>
    </row>
    <row r="14" spans="1:29">
      <c r="A14" s="30" t="s">
        <v>67</v>
      </c>
      <c r="B14" s="211">
        <v>10094.782999999999</v>
      </c>
      <c r="C14" s="32">
        <v>10087896</v>
      </c>
      <c r="D14" s="211">
        <f>B14/'USD-VEF FX'!C23</f>
        <v>14677.76986157962</v>
      </c>
      <c r="E14" s="32">
        <v>10103864</v>
      </c>
      <c r="F14" s="32">
        <v>1273.6679999999999</v>
      </c>
      <c r="G14" s="32">
        <v>5676800</v>
      </c>
      <c r="H14" s="32">
        <v>2449049</v>
      </c>
      <c r="I14" s="32">
        <v>487119</v>
      </c>
      <c r="J14" s="32">
        <v>2947232</v>
      </c>
      <c r="K14" s="32">
        <v>2730004</v>
      </c>
      <c r="L14" s="31"/>
      <c r="M14" s="32">
        <v>10094783</v>
      </c>
      <c r="N14" s="32">
        <v>1912142</v>
      </c>
      <c r="O14" s="32">
        <v>7236510</v>
      </c>
      <c r="P14" s="32">
        <v>69565</v>
      </c>
      <c r="Q14" s="32">
        <v>1702620</v>
      </c>
      <c r="R14" s="32">
        <v>222072</v>
      </c>
      <c r="S14" s="32">
        <v>624669</v>
      </c>
      <c r="T14" s="32">
        <v>833977</v>
      </c>
      <c r="U14" s="32">
        <v>343914</v>
      </c>
      <c r="V14" s="32">
        <v>276084</v>
      </c>
      <c r="W14" s="32">
        <v>208916</v>
      </c>
      <c r="X14" s="32">
        <v>992650</v>
      </c>
      <c r="Y14" s="32">
        <v>467445</v>
      </c>
      <c r="Z14" s="32">
        <v>1074655</v>
      </c>
      <c r="AA14" s="32">
        <v>617945</v>
      </c>
      <c r="AB14" s="32">
        <v>216054</v>
      </c>
      <c r="AC14" s="32">
        <v>913991</v>
      </c>
    </row>
    <row r="15" spans="1:29">
      <c r="A15" s="30" t="s">
        <v>68</v>
      </c>
      <c r="B15" s="211">
        <v>10353.558000000001</v>
      </c>
      <c r="C15" s="32">
        <v>10369259</v>
      </c>
      <c r="D15" s="211">
        <f>B15/'USD-VEF FX'!C26</f>
        <v>14913.084435225997</v>
      </c>
      <c r="E15" s="32">
        <v>10942218</v>
      </c>
      <c r="F15" s="32">
        <v>1660.6780000000001</v>
      </c>
      <c r="G15" s="32">
        <v>6232767</v>
      </c>
      <c r="H15" s="32">
        <v>2803053</v>
      </c>
      <c r="I15" s="32">
        <v>-102385</v>
      </c>
      <c r="J15" s="32">
        <v>3078346</v>
      </c>
      <c r="K15" s="32">
        <v>2730241</v>
      </c>
      <c r="L15" s="31"/>
      <c r="M15" s="32">
        <v>10353558</v>
      </c>
      <c r="N15" s="32">
        <v>1956211</v>
      </c>
      <c r="O15" s="32">
        <v>7419076</v>
      </c>
      <c r="P15" s="32">
        <v>60479</v>
      </c>
      <c r="Q15" s="32">
        <v>1733955</v>
      </c>
      <c r="R15" s="32">
        <v>232489</v>
      </c>
      <c r="S15" s="32">
        <v>712444</v>
      </c>
      <c r="T15" s="32">
        <v>863986</v>
      </c>
      <c r="U15" s="32">
        <v>350006</v>
      </c>
      <c r="V15" s="32">
        <v>295752</v>
      </c>
      <c r="W15" s="32">
        <v>215972</v>
      </c>
      <c r="X15" s="32">
        <v>1012952</v>
      </c>
      <c r="Y15" s="32">
        <v>480094</v>
      </c>
      <c r="Z15" s="32">
        <v>1087932</v>
      </c>
      <c r="AA15" s="32">
        <v>640703</v>
      </c>
      <c r="AB15" s="32">
        <v>221583</v>
      </c>
      <c r="AC15" s="32">
        <v>981046</v>
      </c>
    </row>
    <row r="16" spans="1:29">
      <c r="A16" s="30" t="s">
        <v>69</v>
      </c>
      <c r="B16" s="211">
        <v>10567.099</v>
      </c>
      <c r="C16" s="32">
        <v>10562830</v>
      </c>
      <c r="D16" s="211">
        <f>B16/'USD-VEF FX'!C29</f>
        <v>15074.10593286829</v>
      </c>
      <c r="E16" s="32">
        <v>10147553</v>
      </c>
      <c r="F16" s="32">
        <v>1144.5719999999999</v>
      </c>
      <c r="G16" s="32">
        <v>5604370</v>
      </c>
      <c r="H16" s="32">
        <v>2582329</v>
      </c>
      <c r="I16" s="32">
        <v>614152</v>
      </c>
      <c r="J16" s="32">
        <v>2876642</v>
      </c>
      <c r="K16" s="32">
        <v>2674512</v>
      </c>
      <c r="L16" s="31"/>
      <c r="M16" s="32">
        <v>10567099</v>
      </c>
      <c r="N16" s="32">
        <v>1982814</v>
      </c>
      <c r="O16" s="32">
        <v>7625098</v>
      </c>
      <c r="P16" s="32">
        <v>70690</v>
      </c>
      <c r="Q16" s="32">
        <v>1778801</v>
      </c>
      <c r="R16" s="32">
        <v>230367</v>
      </c>
      <c r="S16" s="32">
        <v>779622</v>
      </c>
      <c r="T16" s="32">
        <v>895476</v>
      </c>
      <c r="U16" s="32">
        <v>353300</v>
      </c>
      <c r="V16" s="32">
        <v>301586</v>
      </c>
      <c r="W16" s="32">
        <v>217629</v>
      </c>
      <c r="X16" s="32">
        <v>1017791</v>
      </c>
      <c r="Y16" s="32">
        <v>460735</v>
      </c>
      <c r="Z16" s="32">
        <v>1019809</v>
      </c>
      <c r="AA16" s="32">
        <v>696632</v>
      </c>
      <c r="AB16" s="32">
        <v>234137</v>
      </c>
      <c r="AC16" s="32">
        <v>1049404</v>
      </c>
    </row>
    <row r="17" spans="1:29">
      <c r="A17" s="30" t="s">
        <v>70</v>
      </c>
      <c r="B17" s="211">
        <v>10677.897999999999</v>
      </c>
      <c r="C17" s="32">
        <v>10674190</v>
      </c>
      <c r="D17" s="211">
        <f>B17/'USD-VEF FX'!C32</f>
        <v>14991.783783783781</v>
      </c>
      <c r="E17" s="32">
        <v>10407962</v>
      </c>
      <c r="F17" s="32">
        <v>1294.278</v>
      </c>
      <c r="G17" s="32">
        <v>5989969</v>
      </c>
      <c r="H17" s="32">
        <v>2767849</v>
      </c>
      <c r="I17" s="32">
        <v>562707</v>
      </c>
      <c r="J17" s="32">
        <v>2793231</v>
      </c>
      <c r="K17" s="32">
        <v>3000072</v>
      </c>
      <c r="L17" s="31"/>
      <c r="M17" s="32">
        <v>10677898</v>
      </c>
      <c r="N17" s="32">
        <v>1910088</v>
      </c>
      <c r="O17" s="32">
        <v>7683838</v>
      </c>
      <c r="P17" s="32">
        <v>70880</v>
      </c>
      <c r="Q17" s="32">
        <v>1800221</v>
      </c>
      <c r="R17" s="32">
        <v>228408</v>
      </c>
      <c r="S17" s="32">
        <v>764478</v>
      </c>
      <c r="T17" s="32">
        <v>909540</v>
      </c>
      <c r="U17" s="32">
        <v>352755</v>
      </c>
      <c r="V17" s="32">
        <v>292459</v>
      </c>
      <c r="W17" s="32">
        <v>222992</v>
      </c>
      <c r="X17" s="32">
        <v>1032860</v>
      </c>
      <c r="Y17" s="32">
        <v>483113</v>
      </c>
      <c r="Z17" s="32">
        <v>1117133</v>
      </c>
      <c r="AA17" s="32">
        <v>634379</v>
      </c>
      <c r="AB17" s="32">
        <v>241121</v>
      </c>
      <c r="AC17" s="32">
        <v>1012694</v>
      </c>
    </row>
    <row r="18" spans="1:29">
      <c r="A18" s="30" t="s">
        <v>71</v>
      </c>
      <c r="B18" s="211">
        <v>10552.632</v>
      </c>
      <c r="C18" s="32">
        <v>10547693</v>
      </c>
      <c r="D18" s="211">
        <f>B18/'USD-VEF FX'!C35</f>
        <v>14515.312242090784</v>
      </c>
      <c r="E18" s="32">
        <v>10673953</v>
      </c>
      <c r="F18" s="32">
        <v>1366.84</v>
      </c>
      <c r="G18" s="32">
        <v>5967692</v>
      </c>
      <c r="H18" s="32">
        <v>2830085</v>
      </c>
      <c r="I18" s="32">
        <v>801526</v>
      </c>
      <c r="J18" s="32">
        <v>2957202</v>
      </c>
      <c r="K18" s="32">
        <v>3249393</v>
      </c>
      <c r="L18" s="31"/>
      <c r="M18" s="32">
        <v>10552632</v>
      </c>
      <c r="N18" s="32">
        <v>1903619</v>
      </c>
      <c r="O18" s="32">
        <v>7629661</v>
      </c>
      <c r="P18" s="32">
        <v>72474</v>
      </c>
      <c r="Q18" s="32">
        <v>1783181</v>
      </c>
      <c r="R18" s="32">
        <v>231612</v>
      </c>
      <c r="S18" s="32">
        <v>741745</v>
      </c>
      <c r="T18" s="32">
        <v>902639</v>
      </c>
      <c r="U18" s="32">
        <v>346416</v>
      </c>
      <c r="V18" s="32">
        <v>280564</v>
      </c>
      <c r="W18" s="32">
        <v>216274</v>
      </c>
      <c r="X18" s="32">
        <v>1042069</v>
      </c>
      <c r="Y18" s="32">
        <v>499860</v>
      </c>
      <c r="Z18" s="32">
        <v>1106838</v>
      </c>
      <c r="AA18" s="32">
        <v>623069</v>
      </c>
      <c r="AB18" s="32">
        <v>229828</v>
      </c>
      <c r="AC18" s="32">
        <v>1004052</v>
      </c>
    </row>
    <row r="19" spans="1:29">
      <c r="A19" s="30" t="s">
        <v>72</v>
      </c>
      <c r="B19" s="211">
        <v>10548.512000000001</v>
      </c>
      <c r="C19" s="32">
        <v>10557202</v>
      </c>
      <c r="D19" s="211">
        <f>B19/'USD-VEF FX'!C38</f>
        <v>14183.0639739694</v>
      </c>
      <c r="E19" s="32">
        <v>11175913</v>
      </c>
      <c r="F19" s="32">
        <v>1864.8030000000001</v>
      </c>
      <c r="G19" s="32">
        <v>6439499</v>
      </c>
      <c r="H19" s="32">
        <v>2937461</v>
      </c>
      <c r="I19" s="32">
        <v>25208</v>
      </c>
      <c r="J19" s="32">
        <v>2917470</v>
      </c>
      <c r="K19" s="32">
        <v>3008527</v>
      </c>
      <c r="L19" s="31"/>
      <c r="M19" s="32">
        <v>10548512</v>
      </c>
      <c r="N19" s="32">
        <v>1885635</v>
      </c>
      <c r="O19" s="32">
        <v>7642188</v>
      </c>
      <c r="P19" s="32">
        <v>68734</v>
      </c>
      <c r="Q19" s="32">
        <v>1784923</v>
      </c>
      <c r="R19" s="32">
        <v>235876</v>
      </c>
      <c r="S19" s="32">
        <v>707257</v>
      </c>
      <c r="T19" s="32">
        <v>894819</v>
      </c>
      <c r="U19" s="32">
        <v>332548</v>
      </c>
      <c r="V19" s="32">
        <v>320846</v>
      </c>
      <c r="W19" s="32">
        <v>213303</v>
      </c>
      <c r="X19" s="32">
        <v>1068221</v>
      </c>
      <c r="Y19" s="32">
        <v>461919</v>
      </c>
      <c r="Z19" s="32">
        <v>1209039</v>
      </c>
      <c r="AA19" s="32">
        <v>608538</v>
      </c>
      <c r="AB19" s="32">
        <v>229799</v>
      </c>
      <c r="AC19" s="32">
        <v>1027333</v>
      </c>
    </row>
    <row r="20" spans="1:29">
      <c r="A20" s="30" t="s">
        <v>73</v>
      </c>
      <c r="B20" s="211">
        <v>10188.044</v>
      </c>
      <c r="C20" s="32">
        <v>10185952</v>
      </c>
      <c r="D20" s="211">
        <f>B20/'USD-VEF FX'!C41</f>
        <v>13317.704575163398</v>
      </c>
      <c r="E20" s="32">
        <v>9698905</v>
      </c>
      <c r="F20" s="32">
        <v>1230.8409999999999</v>
      </c>
      <c r="G20" s="32">
        <v>5577197</v>
      </c>
      <c r="H20" s="32">
        <v>2382533</v>
      </c>
      <c r="I20" s="32">
        <v>123064</v>
      </c>
      <c r="J20" s="32">
        <v>2774628</v>
      </c>
      <c r="K20" s="32">
        <v>2389358</v>
      </c>
      <c r="L20" s="31"/>
      <c r="M20" s="32">
        <v>10188044</v>
      </c>
      <c r="N20" s="32">
        <v>1768100</v>
      </c>
      <c r="O20" s="32">
        <v>7439555</v>
      </c>
      <c r="P20" s="32">
        <v>74344</v>
      </c>
      <c r="Q20" s="32">
        <v>1662575</v>
      </c>
      <c r="R20" s="32">
        <v>250293</v>
      </c>
      <c r="S20" s="32">
        <v>703430</v>
      </c>
      <c r="T20" s="32">
        <v>860742</v>
      </c>
      <c r="U20" s="32">
        <v>334627</v>
      </c>
      <c r="V20" s="32">
        <v>293759</v>
      </c>
      <c r="W20" s="32">
        <v>198482</v>
      </c>
      <c r="X20" s="32">
        <v>1035166</v>
      </c>
      <c r="Y20" s="32">
        <v>526407</v>
      </c>
      <c r="Z20" s="32">
        <v>1079805</v>
      </c>
      <c r="AA20" s="32">
        <v>606278</v>
      </c>
      <c r="AB20" s="32">
        <v>207089</v>
      </c>
      <c r="AC20" s="32">
        <v>919568</v>
      </c>
    </row>
    <row r="21" spans="1:29">
      <c r="A21" s="30" t="s">
        <v>74</v>
      </c>
      <c r="B21" s="211">
        <v>9789.1380000000008</v>
      </c>
      <c r="C21" s="32">
        <v>9788392</v>
      </c>
      <c r="D21" s="211">
        <f>B21/'USD-VEF FX'!C44</f>
        <v>11612.263345195732</v>
      </c>
      <c r="E21" s="32">
        <v>9499804</v>
      </c>
      <c r="F21" s="32">
        <v>1310.92</v>
      </c>
      <c r="G21" s="32">
        <v>5552345</v>
      </c>
      <c r="H21" s="32">
        <v>2251060</v>
      </c>
      <c r="I21" s="32">
        <v>9369</v>
      </c>
      <c r="J21" s="32">
        <v>2753157</v>
      </c>
      <c r="K21" s="32">
        <v>2377047</v>
      </c>
      <c r="L21" s="31"/>
      <c r="M21" s="32">
        <v>9789138</v>
      </c>
      <c r="N21" s="32">
        <v>1597466</v>
      </c>
      <c r="O21" s="32">
        <v>7342954</v>
      </c>
      <c r="P21" s="32">
        <v>74764</v>
      </c>
      <c r="Q21" s="32">
        <v>1598238</v>
      </c>
      <c r="R21" s="32">
        <v>234404</v>
      </c>
      <c r="S21" s="32">
        <v>680447</v>
      </c>
      <c r="T21" s="32">
        <v>815291</v>
      </c>
      <c r="U21" s="32">
        <v>321556</v>
      </c>
      <c r="V21" s="32">
        <v>307814</v>
      </c>
      <c r="W21" s="32">
        <v>175550</v>
      </c>
      <c r="X21" s="32">
        <v>1030485</v>
      </c>
      <c r="Y21" s="32">
        <v>497561</v>
      </c>
      <c r="Z21" s="32">
        <v>1131827</v>
      </c>
      <c r="AA21" s="32">
        <v>644430</v>
      </c>
      <c r="AB21" s="32">
        <v>193455</v>
      </c>
      <c r="AC21" s="32">
        <v>888930</v>
      </c>
    </row>
    <row r="22" spans="1:29">
      <c r="A22" s="30" t="s">
        <v>75</v>
      </c>
      <c r="B22" s="211">
        <v>9817.4979999999996</v>
      </c>
      <c r="C22" s="32">
        <v>9814221</v>
      </c>
      <c r="D22" s="211">
        <f>B22/'USD-VEF FX'!C47</f>
        <v>7348.371643924821</v>
      </c>
      <c r="E22" s="32">
        <v>10039682</v>
      </c>
      <c r="F22" s="32">
        <v>1309.1489999999999</v>
      </c>
      <c r="G22" s="32">
        <v>5701256</v>
      </c>
      <c r="H22" s="32">
        <v>2225255</v>
      </c>
      <c r="I22" s="32">
        <v>-115721</v>
      </c>
      <c r="J22" s="32">
        <v>3142939</v>
      </c>
      <c r="K22" s="32">
        <v>2223196</v>
      </c>
      <c r="L22" s="31"/>
      <c r="M22" s="32">
        <v>9817498</v>
      </c>
      <c r="N22" s="32">
        <v>1822619</v>
      </c>
      <c r="O22" s="32">
        <v>7228412</v>
      </c>
      <c r="P22" s="32">
        <v>75530</v>
      </c>
      <c r="Q22" s="32">
        <v>1603091</v>
      </c>
      <c r="R22" s="32">
        <v>235488</v>
      </c>
      <c r="S22" s="32">
        <v>666385</v>
      </c>
      <c r="T22" s="32">
        <v>775523</v>
      </c>
      <c r="U22" s="32">
        <v>306819</v>
      </c>
      <c r="V22" s="32">
        <v>314958</v>
      </c>
      <c r="W22" s="32">
        <v>185669</v>
      </c>
      <c r="X22" s="32">
        <v>1051102</v>
      </c>
      <c r="Y22" s="32">
        <v>464281</v>
      </c>
      <c r="Z22" s="32">
        <v>1117510</v>
      </c>
      <c r="AA22" s="32">
        <v>655847</v>
      </c>
      <c r="AB22" s="32">
        <v>201284</v>
      </c>
      <c r="AC22" s="32">
        <v>785645</v>
      </c>
    </row>
    <row r="23" spans="1:29">
      <c r="A23" s="30" t="s">
        <v>76</v>
      </c>
      <c r="B23" s="211">
        <v>8889.3510000000006</v>
      </c>
      <c r="C23" s="32">
        <v>8892220</v>
      </c>
      <c r="D23" s="211">
        <f>B23/'USD-VEF FX'!C50</f>
        <v>6268.9358251057838</v>
      </c>
      <c r="E23" s="32">
        <v>9411719</v>
      </c>
      <c r="F23" s="32">
        <v>1678.5429999999999</v>
      </c>
      <c r="G23" s="32">
        <v>5464764</v>
      </c>
      <c r="H23" s="32">
        <v>2217779</v>
      </c>
      <c r="I23" s="32">
        <v>-432034</v>
      </c>
      <c r="J23" s="32">
        <v>2416603</v>
      </c>
      <c r="K23" s="32">
        <v>1933936</v>
      </c>
      <c r="L23" s="31"/>
      <c r="M23" s="32">
        <v>8889351</v>
      </c>
      <c r="N23" s="32">
        <v>1400948</v>
      </c>
      <c r="O23" s="32">
        <v>6803834</v>
      </c>
      <c r="P23" s="32">
        <v>70222</v>
      </c>
      <c r="Q23" s="32">
        <v>1356872</v>
      </c>
      <c r="R23" s="32">
        <v>226432</v>
      </c>
      <c r="S23" s="32">
        <v>684541</v>
      </c>
      <c r="T23" s="32">
        <v>673566</v>
      </c>
      <c r="U23" s="32">
        <v>278681</v>
      </c>
      <c r="V23" s="32">
        <v>310286</v>
      </c>
      <c r="W23" s="32">
        <v>184859</v>
      </c>
      <c r="X23" s="32">
        <v>1018624</v>
      </c>
      <c r="Y23" s="32">
        <v>423673</v>
      </c>
      <c r="Z23" s="32">
        <v>1133123</v>
      </c>
      <c r="AA23" s="32">
        <v>649240</v>
      </c>
      <c r="AB23" s="32">
        <v>201288</v>
      </c>
      <c r="AC23" s="32">
        <v>686396</v>
      </c>
    </row>
    <row r="24" spans="1:29">
      <c r="A24" s="30" t="s">
        <v>77</v>
      </c>
      <c r="B24" s="211">
        <v>7528.7809999999999</v>
      </c>
      <c r="C24" s="32">
        <v>7529257</v>
      </c>
      <c r="D24" s="211">
        <f>B24/'USD-VEF FX'!C53</f>
        <v>3913.0878378378379</v>
      </c>
      <c r="E24" s="32">
        <v>7113908</v>
      </c>
      <c r="F24" s="32">
        <v>1263.078</v>
      </c>
      <c r="G24" s="32">
        <v>4886462</v>
      </c>
      <c r="H24" s="32">
        <v>996116</v>
      </c>
      <c r="I24" s="32">
        <v>-75786</v>
      </c>
      <c r="J24" s="32">
        <v>1596315</v>
      </c>
      <c r="K24" s="32">
        <v>1552277</v>
      </c>
      <c r="L24" s="31"/>
      <c r="M24" s="32">
        <v>7528781</v>
      </c>
      <c r="N24" s="32">
        <v>1128124</v>
      </c>
      <c r="O24" s="32">
        <v>6149093</v>
      </c>
      <c r="P24" s="32">
        <v>51368</v>
      </c>
      <c r="Q24" s="32">
        <v>1162482</v>
      </c>
      <c r="R24" s="32">
        <v>226922</v>
      </c>
      <c r="S24" s="32">
        <v>366314</v>
      </c>
      <c r="T24" s="32">
        <v>637033</v>
      </c>
      <c r="U24" s="32">
        <v>249641</v>
      </c>
      <c r="V24" s="32">
        <v>288756</v>
      </c>
      <c r="W24" s="32">
        <v>183147</v>
      </c>
      <c r="X24" s="32">
        <v>923660</v>
      </c>
      <c r="Y24" s="32">
        <v>455402</v>
      </c>
      <c r="Z24" s="32">
        <v>1143189</v>
      </c>
      <c r="AA24" s="32">
        <v>635396</v>
      </c>
      <c r="AB24" s="32">
        <v>209621</v>
      </c>
      <c r="AC24" s="32">
        <v>277033</v>
      </c>
    </row>
    <row r="25" spans="1:29">
      <c r="A25" s="30" t="s">
        <v>78</v>
      </c>
      <c r="B25" s="211">
        <v>9238.3349999999991</v>
      </c>
      <c r="C25" s="32">
        <v>9238138</v>
      </c>
      <c r="D25" s="211">
        <f>B25/'USD-VEF FX'!D56</f>
        <v>5773.9593749999995</v>
      </c>
      <c r="E25" s="32">
        <v>8978485</v>
      </c>
      <c r="F25" s="32">
        <v>1384.5440000000001</v>
      </c>
      <c r="G25" s="32">
        <v>5170587</v>
      </c>
      <c r="H25" s="32">
        <v>1371138</v>
      </c>
      <c r="I25" s="32">
        <v>-273794</v>
      </c>
      <c r="J25" s="32">
        <v>2762333</v>
      </c>
      <c r="K25" s="32">
        <v>1436323</v>
      </c>
      <c r="L25" s="31"/>
      <c r="M25" s="32">
        <v>9238335</v>
      </c>
      <c r="N25" s="32">
        <v>1755391</v>
      </c>
      <c r="O25" s="32">
        <v>6693115</v>
      </c>
      <c r="P25" s="32">
        <v>72315</v>
      </c>
      <c r="Q25" s="32">
        <v>1430658</v>
      </c>
      <c r="R25" s="32">
        <v>229113</v>
      </c>
      <c r="S25" s="32">
        <v>434593</v>
      </c>
      <c r="T25" s="32">
        <v>688826</v>
      </c>
      <c r="U25" s="32">
        <v>280345</v>
      </c>
      <c r="V25" s="32">
        <v>292785</v>
      </c>
      <c r="W25" s="32">
        <v>200352</v>
      </c>
      <c r="X25" s="32">
        <v>980619</v>
      </c>
      <c r="Y25" s="32">
        <v>469985</v>
      </c>
      <c r="Z25" s="32">
        <v>1190158</v>
      </c>
      <c r="AA25" s="32">
        <v>627948</v>
      </c>
      <c r="AB25" s="32">
        <v>231575</v>
      </c>
      <c r="AC25" s="32">
        <v>697025</v>
      </c>
    </row>
    <row r="26" spans="1:29">
      <c r="A26" s="30" t="s">
        <v>79</v>
      </c>
      <c r="B26" s="211">
        <v>9149.1219999999994</v>
      </c>
      <c r="C26" s="32">
        <v>9146733</v>
      </c>
      <c r="D26" s="211">
        <f>B26/'USD-VEF FX'!D59</f>
        <v>5718.2012499999992</v>
      </c>
      <c r="E26" s="32">
        <v>9391604</v>
      </c>
      <c r="F26" s="32">
        <v>1414.019</v>
      </c>
      <c r="G26" s="32">
        <v>5463189</v>
      </c>
      <c r="H26" s="32">
        <v>1514526</v>
      </c>
      <c r="I26" s="32">
        <v>89390</v>
      </c>
      <c r="J26" s="32">
        <v>2780240</v>
      </c>
      <c r="K26" s="32">
        <v>1869760</v>
      </c>
      <c r="L26" s="31"/>
      <c r="M26" s="32">
        <v>9149122</v>
      </c>
      <c r="N26" s="32">
        <v>1738347</v>
      </c>
      <c r="O26" s="32">
        <v>6717885</v>
      </c>
      <c r="P26" s="32">
        <v>76654</v>
      </c>
      <c r="Q26" s="32">
        <v>1525231</v>
      </c>
      <c r="R26" s="32">
        <v>233698</v>
      </c>
      <c r="S26" s="32">
        <v>397243</v>
      </c>
      <c r="T26" s="32">
        <v>724301</v>
      </c>
      <c r="U26" s="32">
        <v>289289</v>
      </c>
      <c r="V26" s="32">
        <v>288766</v>
      </c>
      <c r="W26" s="32">
        <v>219660</v>
      </c>
      <c r="X26" s="32">
        <v>985242</v>
      </c>
      <c r="Y26" s="32">
        <v>467352</v>
      </c>
      <c r="Z26" s="32">
        <v>1191155</v>
      </c>
      <c r="AA26" s="32">
        <v>610993</v>
      </c>
      <c r="AB26" s="32">
        <v>252343</v>
      </c>
      <c r="AC26" s="32">
        <v>713867</v>
      </c>
    </row>
    <row r="27" spans="1:29">
      <c r="A27" s="30" t="s">
        <v>80</v>
      </c>
      <c r="B27" s="211">
        <v>9618.9459999999999</v>
      </c>
      <c r="C27" s="32">
        <v>9620584</v>
      </c>
      <c r="D27" s="211">
        <f>B27/'USD-VEF FX'!D62</f>
        <v>6011.8412499999995</v>
      </c>
      <c r="E27" s="32">
        <v>10168681</v>
      </c>
      <c r="F27" s="32">
        <v>1783.191</v>
      </c>
      <c r="G27" s="32">
        <v>5824908</v>
      </c>
      <c r="H27" s="32">
        <v>1834078</v>
      </c>
      <c r="I27" s="32">
        <v>130938</v>
      </c>
      <c r="J27" s="32">
        <v>2797159</v>
      </c>
      <c r="K27" s="32">
        <v>2201593</v>
      </c>
      <c r="L27" s="31"/>
      <c r="M27" s="32">
        <v>9618946</v>
      </c>
      <c r="N27" s="32">
        <v>1815725</v>
      </c>
      <c r="O27" s="32">
        <v>7030592</v>
      </c>
      <c r="P27" s="32">
        <v>79209</v>
      </c>
      <c r="Q27" s="32">
        <v>1645620</v>
      </c>
      <c r="R27" s="32">
        <v>251359</v>
      </c>
      <c r="S27" s="32">
        <v>447772</v>
      </c>
      <c r="T27" s="32">
        <v>754418</v>
      </c>
      <c r="U27" s="32">
        <v>314408</v>
      </c>
      <c r="V27" s="32">
        <v>296211</v>
      </c>
      <c r="W27" s="32">
        <v>229124</v>
      </c>
      <c r="X27" s="32">
        <v>995117</v>
      </c>
      <c r="Y27" s="32">
        <v>501081</v>
      </c>
      <c r="Z27" s="32">
        <v>1167201</v>
      </c>
      <c r="AA27" s="32">
        <v>597877</v>
      </c>
      <c r="AB27" s="32">
        <v>250816</v>
      </c>
      <c r="AC27" s="32">
        <v>778855</v>
      </c>
    </row>
    <row r="28" spans="1:29">
      <c r="A28" s="30" t="s">
        <v>81</v>
      </c>
      <c r="B28" s="211">
        <v>10265.968999999999</v>
      </c>
      <c r="C28" s="32">
        <v>10266579</v>
      </c>
      <c r="D28" s="211">
        <f>B28/'USD-VEF FX'!D65</f>
        <v>6416.2306249999992</v>
      </c>
      <c r="E28" s="32">
        <v>9679226</v>
      </c>
      <c r="F28" s="32">
        <v>1398.951</v>
      </c>
      <c r="G28" s="32">
        <v>5655874</v>
      </c>
      <c r="H28" s="32">
        <v>1619502</v>
      </c>
      <c r="I28" s="32">
        <v>285659</v>
      </c>
      <c r="J28" s="32">
        <v>2829423</v>
      </c>
      <c r="K28" s="32">
        <v>2110183</v>
      </c>
      <c r="L28" s="31"/>
      <c r="M28" s="32">
        <v>10265969</v>
      </c>
      <c r="N28" s="32">
        <v>1865442</v>
      </c>
      <c r="O28" s="32">
        <v>7515805</v>
      </c>
      <c r="P28" s="32">
        <v>81421</v>
      </c>
      <c r="Q28" s="32">
        <v>1782294</v>
      </c>
      <c r="R28" s="32">
        <v>248340</v>
      </c>
      <c r="S28" s="32">
        <v>494936</v>
      </c>
      <c r="T28" s="32">
        <v>843288</v>
      </c>
      <c r="U28" s="32">
        <v>339990</v>
      </c>
      <c r="V28" s="32">
        <v>315676</v>
      </c>
      <c r="W28" s="32">
        <v>254933</v>
      </c>
      <c r="X28" s="32">
        <v>1073255</v>
      </c>
      <c r="Y28" s="32">
        <v>491652</v>
      </c>
      <c r="Z28" s="32">
        <v>1248574</v>
      </c>
      <c r="AA28" s="32">
        <v>640974</v>
      </c>
      <c r="AB28" s="32">
        <v>289332</v>
      </c>
      <c r="AC28" s="32">
        <v>921574</v>
      </c>
    </row>
    <row r="29" spans="1:29">
      <c r="A29" s="30" t="s">
        <v>82</v>
      </c>
      <c r="B29" s="211">
        <v>10406.611999999999</v>
      </c>
      <c r="C29" s="32">
        <v>10406739</v>
      </c>
      <c r="D29" s="211">
        <f>B29/'USD-VEF FX'!D68</f>
        <v>5420.1104166666664</v>
      </c>
      <c r="E29" s="32">
        <v>10150929</v>
      </c>
      <c r="F29" s="32">
        <v>1554.932</v>
      </c>
      <c r="G29" s="32">
        <v>5923076</v>
      </c>
      <c r="H29" s="32">
        <v>1944808</v>
      </c>
      <c r="I29" s="32">
        <v>396214</v>
      </c>
      <c r="J29" s="32">
        <v>2746394</v>
      </c>
      <c r="K29" s="32">
        <v>2414495</v>
      </c>
      <c r="L29" s="31"/>
      <c r="M29" s="32">
        <v>10406612</v>
      </c>
      <c r="N29" s="32">
        <v>1830457</v>
      </c>
      <c r="O29" s="32">
        <v>7624084</v>
      </c>
      <c r="P29" s="32">
        <v>78244</v>
      </c>
      <c r="Q29" s="32">
        <v>1732941</v>
      </c>
      <c r="R29" s="32">
        <v>248948</v>
      </c>
      <c r="S29" s="32">
        <v>515567</v>
      </c>
      <c r="T29" s="32">
        <v>864814</v>
      </c>
      <c r="U29" s="32">
        <v>350530</v>
      </c>
      <c r="V29" s="32">
        <v>322111</v>
      </c>
      <c r="W29" s="32">
        <v>277808</v>
      </c>
      <c r="X29" s="32">
        <v>1071481</v>
      </c>
      <c r="Y29" s="32">
        <v>502985</v>
      </c>
      <c r="Z29" s="32">
        <v>1287926</v>
      </c>
      <c r="AA29" s="32">
        <v>660967</v>
      </c>
      <c r="AB29" s="32">
        <v>315597</v>
      </c>
      <c r="AC29" s="32">
        <v>899640</v>
      </c>
    </row>
    <row r="30" spans="1:29">
      <c r="A30" s="30" t="s">
        <v>83</v>
      </c>
      <c r="B30" s="211">
        <v>10618.46</v>
      </c>
      <c r="C30" s="32">
        <v>10616938</v>
      </c>
      <c r="D30" s="211">
        <f>B30/'USD-VEF FX'!D71</f>
        <v>5530.4479166666661</v>
      </c>
      <c r="E30" s="32">
        <v>10861974</v>
      </c>
      <c r="F30" s="32">
        <v>1632.123</v>
      </c>
      <c r="G30" s="32">
        <v>6302943</v>
      </c>
      <c r="H30" s="32">
        <v>2397382</v>
      </c>
      <c r="I30" s="32">
        <v>891379</v>
      </c>
      <c r="J30" s="32">
        <v>2859829</v>
      </c>
      <c r="K30" s="32">
        <v>3221682</v>
      </c>
      <c r="L30" s="31"/>
      <c r="M30" s="32">
        <v>10618460</v>
      </c>
      <c r="N30" s="32">
        <v>1810236</v>
      </c>
      <c r="O30" s="32">
        <v>7811507</v>
      </c>
      <c r="P30" s="32">
        <v>78969</v>
      </c>
      <c r="Q30" s="32">
        <v>1743142</v>
      </c>
      <c r="R30" s="32">
        <v>260958</v>
      </c>
      <c r="S30" s="32">
        <v>537461</v>
      </c>
      <c r="T30" s="32">
        <v>932725</v>
      </c>
      <c r="U30" s="32">
        <v>363130</v>
      </c>
      <c r="V30" s="32">
        <v>338994</v>
      </c>
      <c r="W30" s="32">
        <v>294887</v>
      </c>
      <c r="X30" s="32">
        <v>1083669</v>
      </c>
      <c r="Y30" s="32">
        <v>534131</v>
      </c>
      <c r="Z30" s="32">
        <v>1318925</v>
      </c>
      <c r="AA30" s="32">
        <v>678003</v>
      </c>
      <c r="AB30" s="32">
        <v>331742</v>
      </c>
      <c r="AC30" s="32">
        <v>996930</v>
      </c>
    </row>
    <row r="31" spans="1:29">
      <c r="A31" s="30" t="s">
        <v>84</v>
      </c>
      <c r="B31" s="211">
        <v>10827.752</v>
      </c>
      <c r="C31" s="32">
        <v>10828437</v>
      </c>
      <c r="D31" s="211">
        <f>B31/'USD-VEF FX'!D74</f>
        <v>5639.4541666666673</v>
      </c>
      <c r="E31" s="32">
        <v>11480214</v>
      </c>
      <c r="F31" s="32">
        <v>2090.21</v>
      </c>
      <c r="G31" s="32">
        <v>6760584</v>
      </c>
      <c r="H31" s="32">
        <v>2597712</v>
      </c>
      <c r="I31" s="32">
        <v>556342</v>
      </c>
      <c r="J31" s="32">
        <v>2860216</v>
      </c>
      <c r="K31" s="32">
        <v>3384850</v>
      </c>
      <c r="L31" s="31"/>
      <c r="M31" s="32">
        <v>10827752</v>
      </c>
      <c r="N31" s="32">
        <v>1859425</v>
      </c>
      <c r="O31" s="32">
        <v>7932511</v>
      </c>
      <c r="P31" s="32">
        <v>82576</v>
      </c>
      <c r="Q31" s="32">
        <v>1779255</v>
      </c>
      <c r="R31" s="32">
        <v>263166</v>
      </c>
      <c r="S31" s="32">
        <v>517682</v>
      </c>
      <c r="T31" s="32">
        <v>963254</v>
      </c>
      <c r="U31" s="32">
        <v>362397</v>
      </c>
      <c r="V31" s="32">
        <v>340019</v>
      </c>
      <c r="W31" s="32">
        <v>320418</v>
      </c>
      <c r="X31" s="32">
        <v>1089092</v>
      </c>
      <c r="Y31" s="32">
        <v>542258</v>
      </c>
      <c r="Z31" s="32">
        <v>1343730</v>
      </c>
      <c r="AA31" s="32">
        <v>673678</v>
      </c>
      <c r="AB31" s="32">
        <v>365957</v>
      </c>
      <c r="AC31" s="32">
        <v>1043967</v>
      </c>
    </row>
    <row r="32" spans="1:29">
      <c r="A32" s="30" t="s">
        <v>85</v>
      </c>
      <c r="B32" s="211">
        <v>11205.813</v>
      </c>
      <c r="C32" s="32">
        <v>11206006</v>
      </c>
      <c r="D32" s="211">
        <f>B32/'USD-VEF FX'!B77</f>
        <v>4119.7841911764699</v>
      </c>
      <c r="E32" s="32">
        <v>10523822</v>
      </c>
      <c r="F32" s="32">
        <v>1572.635</v>
      </c>
      <c r="G32" s="32">
        <v>6426956</v>
      </c>
      <c r="H32" s="32">
        <v>2387007</v>
      </c>
      <c r="I32" s="32">
        <v>409773</v>
      </c>
      <c r="J32" s="32">
        <v>2874221</v>
      </c>
      <c r="K32" s="32">
        <v>3146770</v>
      </c>
      <c r="L32" s="31"/>
      <c r="M32" s="32">
        <v>11205813</v>
      </c>
      <c r="N32" s="32">
        <v>1825110</v>
      </c>
      <c r="O32" s="32">
        <v>8256001</v>
      </c>
      <c r="P32" s="32">
        <v>84311</v>
      </c>
      <c r="Q32" s="32">
        <v>1841727</v>
      </c>
      <c r="R32" s="32">
        <v>272787</v>
      </c>
      <c r="S32" s="32">
        <v>562492</v>
      </c>
      <c r="T32" s="32">
        <v>1020028</v>
      </c>
      <c r="U32" s="32">
        <v>373709</v>
      </c>
      <c r="V32" s="32">
        <v>368986</v>
      </c>
      <c r="W32" s="32">
        <v>344044</v>
      </c>
      <c r="X32" s="32">
        <v>1139117</v>
      </c>
      <c r="Y32" s="32">
        <v>525486</v>
      </c>
      <c r="Z32" s="32">
        <v>1380350</v>
      </c>
      <c r="AA32" s="32">
        <v>751942</v>
      </c>
      <c r="AB32" s="32">
        <v>399485</v>
      </c>
      <c r="AC32" s="32">
        <v>1065661</v>
      </c>
    </row>
    <row r="33" spans="1:29">
      <c r="A33" s="30" t="s">
        <v>86</v>
      </c>
      <c r="B33" s="211">
        <v>11588.1</v>
      </c>
      <c r="C33" s="32">
        <v>11588553</v>
      </c>
      <c r="D33" s="211">
        <f>B33/'USD-VEF FX'!B80</f>
        <v>4456.9615384615381</v>
      </c>
      <c r="E33" s="32">
        <v>11366013</v>
      </c>
      <c r="F33" s="32">
        <v>1721.617</v>
      </c>
      <c r="G33" s="32">
        <v>6869070</v>
      </c>
      <c r="H33" s="32">
        <v>2843962</v>
      </c>
      <c r="I33" s="32">
        <v>545064</v>
      </c>
      <c r="J33" s="32">
        <v>2958650</v>
      </c>
      <c r="K33" s="32">
        <v>3572350</v>
      </c>
      <c r="L33" s="31"/>
      <c r="M33" s="32">
        <v>11588100</v>
      </c>
      <c r="N33" s="32">
        <v>1846685</v>
      </c>
      <c r="O33" s="32">
        <v>8618954</v>
      </c>
      <c r="P33" s="32">
        <v>84476</v>
      </c>
      <c r="Q33" s="32">
        <v>1965486</v>
      </c>
      <c r="R33" s="32">
        <v>286986</v>
      </c>
      <c r="S33" s="32">
        <v>622345</v>
      </c>
      <c r="T33" s="32">
        <v>1073140</v>
      </c>
      <c r="U33" s="32">
        <v>400087</v>
      </c>
      <c r="V33" s="32">
        <v>390060</v>
      </c>
      <c r="W33" s="32">
        <v>365892</v>
      </c>
      <c r="X33" s="32">
        <v>1158072</v>
      </c>
      <c r="Y33" s="32">
        <v>556060</v>
      </c>
      <c r="Z33" s="32">
        <v>1391819</v>
      </c>
      <c r="AA33" s="32">
        <v>738191</v>
      </c>
      <c r="AB33" s="32">
        <v>419578</v>
      </c>
      <c r="AC33" s="32">
        <v>1188276</v>
      </c>
    </row>
    <row r="34" spans="1:29">
      <c r="A34" s="30" t="s">
        <v>87</v>
      </c>
      <c r="B34" s="211">
        <v>11695.608</v>
      </c>
      <c r="C34" s="32">
        <v>11695157</v>
      </c>
      <c r="D34" s="211">
        <f>B34/'USD-VEF FX'!B83</f>
        <v>4533.1813953488372</v>
      </c>
      <c r="E34" s="32">
        <v>11884526</v>
      </c>
      <c r="F34" s="32">
        <v>1823.9190000000001</v>
      </c>
      <c r="G34" s="32">
        <v>7192959</v>
      </c>
      <c r="H34" s="32">
        <v>3196221</v>
      </c>
      <c r="I34" s="32">
        <v>738745</v>
      </c>
      <c r="J34" s="32">
        <v>2960646</v>
      </c>
      <c r="K34" s="32">
        <v>4027964</v>
      </c>
      <c r="L34" s="31"/>
      <c r="M34" s="32">
        <v>11695608</v>
      </c>
      <c r="N34" s="32">
        <v>1791579</v>
      </c>
      <c r="O34" s="32">
        <v>8751810</v>
      </c>
      <c r="P34" s="32">
        <v>79744</v>
      </c>
      <c r="Q34" s="32">
        <v>1961561</v>
      </c>
      <c r="R34" s="32">
        <v>288447</v>
      </c>
      <c r="S34" s="32">
        <v>621215</v>
      </c>
      <c r="T34" s="32">
        <v>1113391</v>
      </c>
      <c r="U34" s="32">
        <v>418190</v>
      </c>
      <c r="V34" s="32">
        <v>408410</v>
      </c>
      <c r="W34" s="32">
        <v>402630</v>
      </c>
      <c r="X34" s="32">
        <v>1169411</v>
      </c>
      <c r="Y34" s="32">
        <v>574727</v>
      </c>
      <c r="Z34" s="32">
        <v>1422283</v>
      </c>
      <c r="AA34" s="32">
        <v>752550</v>
      </c>
      <c r="AB34" s="32">
        <v>459926</v>
      </c>
      <c r="AC34" s="32">
        <v>1135899</v>
      </c>
    </row>
    <row r="35" spans="1:29">
      <c r="A35" s="30" t="s">
        <v>88</v>
      </c>
      <c r="B35" s="211">
        <v>11948.175999999999</v>
      </c>
      <c r="C35" s="32">
        <v>11947898</v>
      </c>
      <c r="D35" s="211">
        <f>B35/'USD-VEF FX'!B86</f>
        <v>4313.4209386281582</v>
      </c>
      <c r="E35" s="32">
        <v>12749288</v>
      </c>
      <c r="F35" s="32">
        <v>2269.098</v>
      </c>
      <c r="G35" s="32">
        <v>8025472</v>
      </c>
      <c r="H35" s="32">
        <v>3419897</v>
      </c>
      <c r="I35" s="32">
        <v>404485</v>
      </c>
      <c r="J35" s="32">
        <v>2928143</v>
      </c>
      <c r="K35" s="32">
        <v>4297807</v>
      </c>
      <c r="L35" s="31"/>
      <c r="M35" s="32">
        <v>11948176</v>
      </c>
      <c r="N35" s="32">
        <v>1796685</v>
      </c>
      <c r="O35" s="32">
        <v>8984572</v>
      </c>
      <c r="P35" s="32">
        <v>83159</v>
      </c>
      <c r="Q35" s="32">
        <v>2038443</v>
      </c>
      <c r="R35" s="32">
        <v>288172</v>
      </c>
      <c r="S35" s="32">
        <v>662125</v>
      </c>
      <c r="T35" s="32">
        <v>1152702</v>
      </c>
      <c r="U35" s="32">
        <v>428530</v>
      </c>
      <c r="V35" s="32">
        <v>443248</v>
      </c>
      <c r="W35" s="32">
        <v>451552</v>
      </c>
      <c r="X35" s="32">
        <v>1187129</v>
      </c>
      <c r="Y35" s="32">
        <v>587407</v>
      </c>
      <c r="Z35" s="32">
        <v>1427621</v>
      </c>
      <c r="AA35" s="32">
        <v>739916</v>
      </c>
      <c r="AB35" s="32">
        <v>515725</v>
      </c>
      <c r="AC35" s="32">
        <v>1173167</v>
      </c>
    </row>
    <row r="36" spans="1:29">
      <c r="A36" s="30" t="s">
        <v>89</v>
      </c>
      <c r="B36" s="211">
        <v>12293.903</v>
      </c>
      <c r="C36" s="32">
        <v>12293607</v>
      </c>
      <c r="D36" s="211">
        <f>B36/'USD-VEF FX'!B89</f>
        <v>4621.7680451127817</v>
      </c>
      <c r="E36" s="32">
        <v>11482700</v>
      </c>
      <c r="F36" s="32">
        <v>1689.0419999999999</v>
      </c>
      <c r="G36" s="32">
        <v>7326755</v>
      </c>
      <c r="H36" s="32">
        <v>2831300</v>
      </c>
      <c r="I36" s="32">
        <v>418911</v>
      </c>
      <c r="J36" s="32">
        <v>2925503</v>
      </c>
      <c r="K36" s="32">
        <v>3708811</v>
      </c>
      <c r="L36" s="31"/>
      <c r="M36" s="32">
        <v>12293903</v>
      </c>
      <c r="N36" s="32">
        <v>1897640</v>
      </c>
      <c r="O36" s="32">
        <v>9195395</v>
      </c>
      <c r="P36" s="32">
        <v>87154</v>
      </c>
      <c r="Q36" s="32">
        <v>2080897</v>
      </c>
      <c r="R36" s="32">
        <v>293448</v>
      </c>
      <c r="S36" s="32">
        <v>732872</v>
      </c>
      <c r="T36" s="32">
        <v>1162964</v>
      </c>
      <c r="U36" s="32">
        <v>435007</v>
      </c>
      <c r="V36" s="32">
        <v>472934</v>
      </c>
      <c r="W36" s="32">
        <v>514747</v>
      </c>
      <c r="X36" s="32">
        <v>1236811</v>
      </c>
      <c r="Y36" s="32">
        <v>609669</v>
      </c>
      <c r="Z36" s="32">
        <v>1425737</v>
      </c>
      <c r="AA36" s="32">
        <v>744400</v>
      </c>
      <c r="AB36" s="32">
        <v>582034</v>
      </c>
      <c r="AC36" s="32">
        <v>1334911</v>
      </c>
    </row>
    <row r="37" spans="1:29">
      <c r="A37" s="30" t="s">
        <v>90</v>
      </c>
      <c r="B37" s="211">
        <v>12592.679</v>
      </c>
      <c r="C37" s="32">
        <v>12594053</v>
      </c>
      <c r="D37" s="211">
        <f>B37/'USD-VEF FX'!B92</f>
        <v>4862.0382239382243</v>
      </c>
      <c r="E37" s="32">
        <v>12390164</v>
      </c>
      <c r="F37" s="32">
        <v>1861.713</v>
      </c>
      <c r="G37" s="32">
        <v>7874885</v>
      </c>
      <c r="H37" s="32">
        <v>3580762</v>
      </c>
      <c r="I37" s="32">
        <v>947395</v>
      </c>
      <c r="J37" s="32">
        <v>2873226</v>
      </c>
      <c r="K37" s="32">
        <v>4747817</v>
      </c>
      <c r="L37" s="31"/>
      <c r="M37" s="32">
        <v>12592679</v>
      </c>
      <c r="N37" s="32">
        <v>1738041</v>
      </c>
      <c r="O37" s="32">
        <v>9442449</v>
      </c>
      <c r="P37" s="32">
        <v>87270</v>
      </c>
      <c r="Q37" s="32">
        <v>2066652</v>
      </c>
      <c r="R37" s="32">
        <v>294504</v>
      </c>
      <c r="S37" s="32">
        <v>791415</v>
      </c>
      <c r="T37" s="32">
        <v>1234948</v>
      </c>
      <c r="U37" s="32">
        <v>456713</v>
      </c>
      <c r="V37" s="32">
        <v>474307</v>
      </c>
      <c r="W37" s="32">
        <v>562354</v>
      </c>
      <c r="X37" s="32">
        <v>1253979</v>
      </c>
      <c r="Y37" s="32">
        <v>635108</v>
      </c>
      <c r="Z37" s="32">
        <v>1437248</v>
      </c>
      <c r="AA37" s="32">
        <v>791766</v>
      </c>
      <c r="AB37" s="32">
        <v>645572</v>
      </c>
      <c r="AC37" s="32">
        <v>1292878</v>
      </c>
    </row>
    <row r="38" spans="1:29">
      <c r="A38" s="30" t="s">
        <v>91</v>
      </c>
      <c r="B38" s="211">
        <v>12815.811</v>
      </c>
      <c r="C38" s="32">
        <v>12815180</v>
      </c>
      <c r="D38" s="211">
        <f>B38/'USD-VEF FX'!B95</f>
        <v>4817.9740601503754</v>
      </c>
      <c r="E38" s="32">
        <v>12970275</v>
      </c>
      <c r="F38" s="32">
        <v>1986.654</v>
      </c>
      <c r="G38" s="32">
        <v>8388958</v>
      </c>
      <c r="H38" s="32">
        <v>4232833</v>
      </c>
      <c r="I38" s="32">
        <v>697381</v>
      </c>
      <c r="J38" s="32">
        <v>2839610</v>
      </c>
      <c r="K38" s="32">
        <v>5175161</v>
      </c>
      <c r="L38" s="31"/>
      <c r="M38" s="32">
        <v>12815811</v>
      </c>
      <c r="N38" s="32">
        <v>1760639</v>
      </c>
      <c r="O38" s="32">
        <v>9679037</v>
      </c>
      <c r="P38" s="32">
        <v>90057</v>
      </c>
      <c r="Q38" s="32">
        <v>2122496</v>
      </c>
      <c r="R38" s="32">
        <v>299852</v>
      </c>
      <c r="S38" s="32">
        <v>852305</v>
      </c>
      <c r="T38" s="32">
        <v>1270027</v>
      </c>
      <c r="U38" s="32">
        <v>467690</v>
      </c>
      <c r="V38" s="32">
        <v>503286</v>
      </c>
      <c r="W38" s="32">
        <v>589015</v>
      </c>
      <c r="X38" s="32">
        <v>1256909</v>
      </c>
      <c r="Y38" s="32">
        <v>667096</v>
      </c>
      <c r="Z38" s="32">
        <v>1441762</v>
      </c>
      <c r="AA38" s="32">
        <v>775925</v>
      </c>
      <c r="AB38" s="32">
        <v>670361</v>
      </c>
      <c r="AC38" s="32">
        <v>1356884</v>
      </c>
    </row>
    <row r="39" spans="1:29">
      <c r="A39" s="30" t="s">
        <v>92</v>
      </c>
      <c r="B39" s="211">
        <v>13275.444</v>
      </c>
      <c r="C39" s="32">
        <v>13275091</v>
      </c>
      <c r="D39" s="211">
        <f>B39/'USD-VEF FX'!B98</f>
        <v>4454.8469798657716</v>
      </c>
      <c r="E39" s="32">
        <v>14273394</v>
      </c>
      <c r="F39" s="32">
        <v>2560.761</v>
      </c>
      <c r="G39" s="32">
        <v>9331437</v>
      </c>
      <c r="H39" s="32">
        <v>4671046</v>
      </c>
      <c r="I39" s="32">
        <v>1622026</v>
      </c>
      <c r="J39" s="32">
        <v>2729656</v>
      </c>
      <c r="K39" s="32">
        <v>6641532</v>
      </c>
      <c r="L39" s="31"/>
      <c r="M39" s="32">
        <v>13275444</v>
      </c>
      <c r="N39" s="32">
        <v>1726044</v>
      </c>
      <c r="O39" s="32">
        <v>10033634</v>
      </c>
      <c r="P39" s="32">
        <v>90454</v>
      </c>
      <c r="Q39" s="32">
        <v>2192180</v>
      </c>
      <c r="R39" s="32">
        <v>304192</v>
      </c>
      <c r="S39" s="32">
        <v>840357</v>
      </c>
      <c r="T39" s="32">
        <v>1371146</v>
      </c>
      <c r="U39" s="32">
        <v>494895</v>
      </c>
      <c r="V39" s="32">
        <v>534420</v>
      </c>
      <c r="W39" s="32">
        <v>636609</v>
      </c>
      <c r="X39" s="32">
        <v>1301064</v>
      </c>
      <c r="Y39" s="32">
        <v>703037</v>
      </c>
      <c r="Z39" s="32">
        <v>1484004</v>
      </c>
      <c r="AA39" s="32">
        <v>777819</v>
      </c>
      <c r="AB39" s="32">
        <v>708807</v>
      </c>
      <c r="AC39" s="32">
        <v>1522773</v>
      </c>
    </row>
    <row r="40" spans="1:29">
      <c r="A40" s="30" t="s">
        <v>93</v>
      </c>
      <c r="B40" s="211">
        <v>13521.117</v>
      </c>
      <c r="C40" s="32">
        <v>13520450</v>
      </c>
      <c r="D40" s="211">
        <f>B40/'USD-VEF FX'!B101</f>
        <v>3108.3027586206899</v>
      </c>
      <c r="E40" s="32">
        <v>12520658</v>
      </c>
      <c r="F40" s="32">
        <v>1900.5640000000001</v>
      </c>
      <c r="G40" s="32">
        <v>8644851</v>
      </c>
      <c r="H40" s="32">
        <v>3928722</v>
      </c>
      <c r="I40" s="32">
        <v>1329251</v>
      </c>
      <c r="J40" s="32">
        <v>2650386</v>
      </c>
      <c r="K40" s="32">
        <v>5933116</v>
      </c>
      <c r="L40" s="31"/>
      <c r="M40" s="32">
        <v>13521117</v>
      </c>
      <c r="N40" s="32">
        <v>1730495</v>
      </c>
      <c r="O40" s="32">
        <v>10266932</v>
      </c>
      <c r="P40" s="32">
        <v>88432</v>
      </c>
      <c r="Q40" s="32">
        <v>2188272</v>
      </c>
      <c r="R40" s="32">
        <v>305031</v>
      </c>
      <c r="S40" s="32">
        <v>999540</v>
      </c>
      <c r="T40" s="32">
        <v>1416293</v>
      </c>
      <c r="U40" s="32">
        <v>508204</v>
      </c>
      <c r="V40" s="32">
        <v>559379</v>
      </c>
      <c r="W40" s="32">
        <v>671785</v>
      </c>
      <c r="X40" s="32">
        <v>1342141</v>
      </c>
      <c r="Y40" s="32">
        <v>704412</v>
      </c>
      <c r="Z40" s="32">
        <v>1492698</v>
      </c>
      <c r="AA40" s="32">
        <v>768240</v>
      </c>
      <c r="AB40" s="32">
        <v>745796</v>
      </c>
      <c r="AC40" s="32">
        <v>1556038</v>
      </c>
    </row>
    <row r="41" spans="1:29">
      <c r="A41" s="30" t="s">
        <v>94</v>
      </c>
      <c r="B41" s="211">
        <v>13614.971</v>
      </c>
      <c r="C41" s="32">
        <v>13616940</v>
      </c>
      <c r="D41" s="211">
        <f>B41/'USD-VEF FX'!B104</f>
        <v>3582.887105263158</v>
      </c>
      <c r="E41" s="32">
        <v>13428204</v>
      </c>
      <c r="F41" s="32">
        <v>2124.681</v>
      </c>
      <c r="G41" s="32">
        <v>9171203</v>
      </c>
      <c r="H41" s="32">
        <v>4435383</v>
      </c>
      <c r="I41" s="32">
        <v>1018324</v>
      </c>
      <c r="J41" s="32">
        <v>2694029</v>
      </c>
      <c r="K41" s="32">
        <v>6015416</v>
      </c>
      <c r="L41" s="31"/>
      <c r="M41" s="32">
        <v>13614971</v>
      </c>
      <c r="N41" s="32">
        <v>1686792</v>
      </c>
      <c r="O41" s="32">
        <v>10323490</v>
      </c>
      <c r="P41" s="32">
        <v>89662</v>
      </c>
      <c r="Q41" s="32">
        <v>2203158</v>
      </c>
      <c r="R41" s="32">
        <v>304009</v>
      </c>
      <c r="S41" s="32">
        <v>954973</v>
      </c>
      <c r="T41" s="32">
        <v>1402981</v>
      </c>
      <c r="U41" s="32">
        <v>505844</v>
      </c>
      <c r="V41" s="32">
        <v>542290</v>
      </c>
      <c r="W41" s="32">
        <v>675959</v>
      </c>
      <c r="X41" s="32">
        <v>1345410</v>
      </c>
      <c r="Y41" s="32">
        <v>717868</v>
      </c>
      <c r="Z41" s="32">
        <v>1514703</v>
      </c>
      <c r="AA41" s="32">
        <v>828803</v>
      </c>
      <c r="AB41" s="32">
        <v>753150</v>
      </c>
      <c r="AC41" s="32">
        <v>1579426</v>
      </c>
    </row>
    <row r="42" spans="1:29">
      <c r="A42" s="30" t="s">
        <v>95</v>
      </c>
      <c r="B42" s="211">
        <v>14111.763000000001</v>
      </c>
      <c r="C42" s="32">
        <v>14110300</v>
      </c>
      <c r="D42" s="211">
        <f>B42/'USD-VEF FX'!B107</f>
        <v>3189.0989830508479</v>
      </c>
      <c r="E42" s="32">
        <v>14275094</v>
      </c>
      <c r="F42" s="32">
        <v>2275.652</v>
      </c>
      <c r="G42" s="32">
        <v>10035267</v>
      </c>
      <c r="H42" s="32">
        <v>5183693</v>
      </c>
      <c r="I42" s="32">
        <v>1180037</v>
      </c>
      <c r="J42" s="32">
        <v>2657040</v>
      </c>
      <c r="K42" s="32">
        <v>7056595</v>
      </c>
      <c r="L42" s="31"/>
      <c r="M42" s="32">
        <v>14111763</v>
      </c>
      <c r="N42" s="32">
        <v>1706059</v>
      </c>
      <c r="O42" s="32">
        <v>10746880</v>
      </c>
      <c r="P42" s="32">
        <v>89042</v>
      </c>
      <c r="Q42" s="32">
        <v>2246454</v>
      </c>
      <c r="R42" s="32">
        <v>303394</v>
      </c>
      <c r="S42" s="32">
        <v>966122</v>
      </c>
      <c r="T42" s="32">
        <v>1523539</v>
      </c>
      <c r="U42" s="32">
        <v>540718</v>
      </c>
      <c r="V42" s="32">
        <v>636695</v>
      </c>
      <c r="W42" s="32">
        <v>673327</v>
      </c>
      <c r="X42" s="32">
        <v>1384194</v>
      </c>
      <c r="Y42" s="32">
        <v>737643</v>
      </c>
      <c r="Z42" s="32">
        <v>1562573</v>
      </c>
      <c r="AA42" s="32">
        <v>843958</v>
      </c>
      <c r="AB42" s="32">
        <v>770910</v>
      </c>
      <c r="AC42" s="32">
        <v>1655520</v>
      </c>
    </row>
    <row r="43" spans="1:29">
      <c r="A43" s="30" t="s">
        <v>96</v>
      </c>
      <c r="B43" s="211">
        <v>14225.24</v>
      </c>
      <c r="C43" s="32">
        <v>14225297</v>
      </c>
      <c r="D43" s="211">
        <f>B43/'USD-VEF FX'!B110</f>
        <v>2107.4429629629631</v>
      </c>
      <c r="E43" s="32">
        <v>15367103</v>
      </c>
      <c r="F43" s="32">
        <v>2910.828</v>
      </c>
      <c r="G43" s="32">
        <v>10629950</v>
      </c>
      <c r="H43" s="32">
        <v>5692142</v>
      </c>
      <c r="I43" s="32">
        <v>1585765</v>
      </c>
      <c r="J43" s="32">
        <v>2508077</v>
      </c>
      <c r="K43" s="32">
        <v>7959659</v>
      </c>
      <c r="L43" s="31"/>
      <c r="M43" s="32">
        <v>14225240</v>
      </c>
      <c r="N43" s="32">
        <v>1755229</v>
      </c>
      <c r="O43" s="32">
        <v>10777462</v>
      </c>
      <c r="P43" s="32">
        <v>92360</v>
      </c>
      <c r="Q43" s="32">
        <v>2195078</v>
      </c>
      <c r="R43" s="32">
        <v>310539</v>
      </c>
      <c r="S43" s="32">
        <v>986986</v>
      </c>
      <c r="T43" s="32">
        <v>1504294</v>
      </c>
      <c r="U43" s="32">
        <v>543401</v>
      </c>
      <c r="V43" s="32">
        <v>686215</v>
      </c>
      <c r="W43" s="32">
        <v>669208</v>
      </c>
      <c r="X43" s="32">
        <v>1398966</v>
      </c>
      <c r="Y43" s="32">
        <v>739056</v>
      </c>
      <c r="Z43" s="32">
        <v>1561594</v>
      </c>
      <c r="AA43" s="32">
        <v>854117</v>
      </c>
      <c r="AB43" s="32">
        <v>777948</v>
      </c>
      <c r="AC43" s="32">
        <v>1696179</v>
      </c>
    </row>
    <row r="44" spans="1:29">
      <c r="A44" s="30" t="s">
        <v>97</v>
      </c>
      <c r="B44" s="211">
        <v>14331.396000000001</v>
      </c>
      <c r="C44" s="32">
        <v>14331963</v>
      </c>
      <c r="D44" s="211">
        <f>B44/'USD-VEF FX'!B113</f>
        <v>2678.765607476636</v>
      </c>
      <c r="E44" s="32">
        <v>13170361</v>
      </c>
      <c r="F44" s="32">
        <v>2042.2159999999999</v>
      </c>
      <c r="G44" s="32">
        <v>9363641</v>
      </c>
      <c r="H44" s="32">
        <v>3694917</v>
      </c>
      <c r="I44" s="32">
        <v>1538468</v>
      </c>
      <c r="J44" s="32">
        <v>2602352</v>
      </c>
      <c r="K44" s="32">
        <v>6071233</v>
      </c>
      <c r="L44" s="31"/>
      <c r="M44" s="32">
        <v>14331396</v>
      </c>
      <c r="N44" s="32">
        <v>1746117</v>
      </c>
      <c r="O44" s="32">
        <v>10886481</v>
      </c>
      <c r="P44" s="32">
        <v>83117</v>
      </c>
      <c r="Q44" s="32">
        <v>2214561</v>
      </c>
      <c r="R44" s="32">
        <v>312492</v>
      </c>
      <c r="S44" s="32">
        <v>1033071</v>
      </c>
      <c r="T44" s="32">
        <v>1482598</v>
      </c>
      <c r="U44" s="32">
        <v>528770</v>
      </c>
      <c r="V44" s="32">
        <v>710634</v>
      </c>
      <c r="W44" s="32">
        <v>608035</v>
      </c>
      <c r="X44" s="32">
        <v>1367111</v>
      </c>
      <c r="Y44" s="32">
        <v>773794</v>
      </c>
      <c r="Z44" s="32">
        <v>1598786</v>
      </c>
      <c r="AA44" s="32">
        <v>842341</v>
      </c>
      <c r="AB44" s="32">
        <v>670525</v>
      </c>
      <c r="AC44" s="32">
        <v>1617403</v>
      </c>
    </row>
    <row r="45" spans="1:29">
      <c r="A45" s="30" t="s">
        <v>98</v>
      </c>
      <c r="B45" s="211">
        <v>14641.085999999999</v>
      </c>
      <c r="C45" s="32">
        <v>14641751</v>
      </c>
      <c r="D45" s="211">
        <f>B45/'USD-VEF FX'!B116</f>
        <v>4183.167428571428</v>
      </c>
      <c r="E45" s="32">
        <v>14480586</v>
      </c>
      <c r="F45" s="32">
        <v>2251.7069999999999</v>
      </c>
      <c r="G45" s="32">
        <v>10041567</v>
      </c>
      <c r="H45" s="32">
        <v>4656509</v>
      </c>
      <c r="I45" s="32">
        <v>1057606</v>
      </c>
      <c r="J45" s="32">
        <v>2713812</v>
      </c>
      <c r="K45" s="32">
        <v>6240615</v>
      </c>
      <c r="L45" s="31"/>
      <c r="M45" s="32">
        <v>14641086</v>
      </c>
      <c r="N45" s="32">
        <v>1783029</v>
      </c>
      <c r="O45" s="32">
        <v>11174695</v>
      </c>
      <c r="P45" s="32">
        <v>89463</v>
      </c>
      <c r="Q45" s="32">
        <v>2297067</v>
      </c>
      <c r="R45" s="32">
        <v>326303</v>
      </c>
      <c r="S45" s="32">
        <v>1084116</v>
      </c>
      <c r="T45" s="32">
        <v>1503575</v>
      </c>
      <c r="U45" s="32">
        <v>529794</v>
      </c>
      <c r="V45" s="32">
        <v>752034</v>
      </c>
      <c r="W45" s="32">
        <v>619444</v>
      </c>
      <c r="X45" s="32">
        <v>1397513</v>
      </c>
      <c r="Y45" s="32">
        <v>793095</v>
      </c>
      <c r="Z45" s="32">
        <v>1618047</v>
      </c>
      <c r="AA45" s="32">
        <v>873149</v>
      </c>
      <c r="AB45" s="32">
        <v>687312</v>
      </c>
      <c r="AC45" s="32">
        <v>1765906</v>
      </c>
    </row>
    <row r="46" spans="1:29">
      <c r="A46" s="30" t="s">
        <v>99</v>
      </c>
      <c r="B46" s="211">
        <v>14728.663</v>
      </c>
      <c r="C46" s="32">
        <v>14726055</v>
      </c>
      <c r="D46" s="211">
        <f>B46/'USD-VEF FX'!B119</f>
        <v>4331.9597058823529</v>
      </c>
      <c r="E46" s="32">
        <v>14903992</v>
      </c>
      <c r="F46" s="32">
        <v>2375.895</v>
      </c>
      <c r="G46" s="32">
        <v>10543849</v>
      </c>
      <c r="H46" s="32">
        <v>5211482</v>
      </c>
      <c r="I46" s="32">
        <v>1151989</v>
      </c>
      <c r="J46" s="32">
        <v>2743396</v>
      </c>
      <c r="K46" s="32">
        <v>7122619</v>
      </c>
      <c r="L46" s="31"/>
      <c r="M46" s="32">
        <v>14728663</v>
      </c>
      <c r="N46" s="32">
        <v>1792598</v>
      </c>
      <c r="O46" s="32">
        <v>11220054</v>
      </c>
      <c r="P46" s="32">
        <v>88004</v>
      </c>
      <c r="Q46" s="32">
        <v>2241145</v>
      </c>
      <c r="R46" s="32">
        <v>323920</v>
      </c>
      <c r="S46" s="32">
        <v>1079551</v>
      </c>
      <c r="T46" s="32">
        <v>1538939</v>
      </c>
      <c r="U46" s="32">
        <v>538283</v>
      </c>
      <c r="V46" s="32">
        <v>726458</v>
      </c>
      <c r="W46" s="32">
        <v>632134</v>
      </c>
      <c r="X46" s="32">
        <v>1405504</v>
      </c>
      <c r="Y46" s="32">
        <v>804412</v>
      </c>
      <c r="Z46" s="32">
        <v>1628156</v>
      </c>
      <c r="AA46" s="32">
        <v>891813</v>
      </c>
      <c r="AB46" s="32">
        <v>690825</v>
      </c>
      <c r="AC46" s="32">
        <v>1716964</v>
      </c>
    </row>
    <row r="47" spans="1:29">
      <c r="A47" s="30" t="s">
        <v>100</v>
      </c>
      <c r="B47" s="211">
        <v>14763.714</v>
      </c>
      <c r="C47" s="32">
        <v>14764757</v>
      </c>
      <c r="D47" s="211">
        <f>B47/'USD-VEF FX'!B122</f>
        <v>2839.1757692307692</v>
      </c>
      <c r="E47" s="32">
        <v>15970135</v>
      </c>
      <c r="F47" s="32">
        <v>2982.0410000000002</v>
      </c>
      <c r="G47" s="32">
        <v>10962980</v>
      </c>
      <c r="H47" s="32">
        <v>6144591</v>
      </c>
      <c r="I47" s="32">
        <v>1431428</v>
      </c>
      <c r="J47" s="32">
        <v>2346622</v>
      </c>
      <c r="K47" s="32">
        <v>7897527</v>
      </c>
      <c r="L47" s="31"/>
      <c r="M47" s="32">
        <v>14763714</v>
      </c>
      <c r="N47" s="32">
        <v>1757921</v>
      </c>
      <c r="O47" s="32">
        <v>11260434</v>
      </c>
      <c r="P47" s="32">
        <v>79240</v>
      </c>
      <c r="Q47" s="32">
        <v>2207755</v>
      </c>
      <c r="R47" s="32">
        <v>321242</v>
      </c>
      <c r="S47" s="32">
        <v>1102279</v>
      </c>
      <c r="T47" s="32">
        <v>1545134</v>
      </c>
      <c r="U47" s="32">
        <v>562047</v>
      </c>
      <c r="V47" s="32">
        <v>755385</v>
      </c>
      <c r="W47" s="32">
        <v>631018</v>
      </c>
      <c r="X47" s="32">
        <v>1409420</v>
      </c>
      <c r="Y47" s="32">
        <v>808544</v>
      </c>
      <c r="Z47" s="32">
        <v>1620913</v>
      </c>
      <c r="AA47" s="32">
        <v>893729</v>
      </c>
      <c r="AB47" s="32">
        <v>691857</v>
      </c>
      <c r="AC47" s="32">
        <v>1745444</v>
      </c>
    </row>
    <row r="48" spans="1:29">
      <c r="A48" s="30" t="s">
        <v>101</v>
      </c>
      <c r="B48" s="211">
        <v>14475.806</v>
      </c>
      <c r="C48" s="32">
        <v>14479383</v>
      </c>
      <c r="D48" s="211">
        <f>B48/'USD-VEF FX'!B125</f>
        <v>2474.4967521367525</v>
      </c>
      <c r="E48" s="32">
        <v>13257522</v>
      </c>
      <c r="F48" s="32">
        <v>2075.0529999999999</v>
      </c>
      <c r="G48" s="32">
        <v>9565013</v>
      </c>
      <c r="H48" s="32">
        <v>4060299</v>
      </c>
      <c r="I48" s="32">
        <v>1674998</v>
      </c>
      <c r="J48" s="32">
        <v>2132079</v>
      </c>
      <c r="K48" s="32">
        <v>6249920</v>
      </c>
      <c r="L48" s="31"/>
      <c r="M48" s="32">
        <v>14475806</v>
      </c>
      <c r="N48" s="32">
        <v>1700653</v>
      </c>
      <c r="O48" s="32">
        <v>11133665</v>
      </c>
      <c r="P48" s="32">
        <v>74919</v>
      </c>
      <c r="Q48" s="32">
        <v>2200256</v>
      </c>
      <c r="R48" s="32">
        <v>326388</v>
      </c>
      <c r="S48" s="32">
        <v>1091584</v>
      </c>
      <c r="T48" s="32">
        <v>1486667</v>
      </c>
      <c r="U48" s="32">
        <v>541676</v>
      </c>
      <c r="V48" s="32">
        <v>787916</v>
      </c>
      <c r="W48" s="32">
        <v>634434</v>
      </c>
      <c r="X48" s="32">
        <v>1384659</v>
      </c>
      <c r="Y48" s="32">
        <v>806486</v>
      </c>
      <c r="Z48" s="32">
        <v>1636267</v>
      </c>
      <c r="AA48" s="32">
        <v>861177</v>
      </c>
      <c r="AB48" s="32">
        <v>695010</v>
      </c>
      <c r="AC48" s="32">
        <v>1706393</v>
      </c>
    </row>
    <row r="49" spans="1:29">
      <c r="A49" s="30" t="s">
        <v>102</v>
      </c>
      <c r="B49" s="211">
        <v>14254.401</v>
      </c>
      <c r="C49" s="32">
        <v>14252788</v>
      </c>
      <c r="D49" s="211">
        <f>B49/'USD-VEF FX'!B128</f>
        <v>2065.855217391304</v>
      </c>
      <c r="E49" s="32">
        <v>14118840</v>
      </c>
      <c r="F49" s="32">
        <v>2301.027</v>
      </c>
      <c r="G49" s="32">
        <v>9765106</v>
      </c>
      <c r="H49" s="32">
        <v>4375705</v>
      </c>
      <c r="I49" s="32">
        <v>952729</v>
      </c>
      <c r="J49" s="32">
        <v>2398514</v>
      </c>
      <c r="K49" s="32">
        <v>5674241</v>
      </c>
      <c r="L49" s="31"/>
      <c r="M49" s="32">
        <v>14254401</v>
      </c>
      <c r="N49" s="32">
        <v>1640783</v>
      </c>
      <c r="O49" s="32">
        <v>10999422</v>
      </c>
      <c r="P49" s="32">
        <v>79699</v>
      </c>
      <c r="Q49" s="32">
        <v>2104454</v>
      </c>
      <c r="R49" s="32">
        <v>334306</v>
      </c>
      <c r="S49" s="32">
        <v>1081798</v>
      </c>
      <c r="T49" s="32">
        <v>1405346</v>
      </c>
      <c r="U49" s="32">
        <v>504370</v>
      </c>
      <c r="V49" s="32">
        <v>826995</v>
      </c>
      <c r="W49" s="32">
        <v>633803</v>
      </c>
      <c r="X49" s="32">
        <v>1385928</v>
      </c>
      <c r="Y49" s="32">
        <v>815167</v>
      </c>
      <c r="Z49" s="32">
        <v>1668066</v>
      </c>
      <c r="AA49" s="32">
        <v>872627</v>
      </c>
      <c r="AB49" s="32">
        <v>695071</v>
      </c>
      <c r="AC49" s="32">
        <v>1558827</v>
      </c>
    </row>
    <row r="50" spans="1:29">
      <c r="A50" s="30" t="s">
        <v>103</v>
      </c>
      <c r="B50" s="211">
        <v>14046.871999999999</v>
      </c>
      <c r="C50" s="32">
        <v>14040084</v>
      </c>
      <c r="D50" s="211">
        <f>B50/'USD-VEF FX'!B131</f>
        <v>2026.9656565656567</v>
      </c>
      <c r="E50" s="32">
        <v>14231723</v>
      </c>
      <c r="F50" s="32">
        <v>2423.384</v>
      </c>
      <c r="G50" s="32">
        <v>10080818</v>
      </c>
      <c r="H50" s="32">
        <v>4586802</v>
      </c>
      <c r="I50" s="32">
        <v>102864</v>
      </c>
      <c r="J50" s="32">
        <v>2342633</v>
      </c>
      <c r="K50" s="32">
        <v>5304778</v>
      </c>
      <c r="L50" s="31"/>
      <c r="M50" s="32">
        <v>14046872</v>
      </c>
      <c r="N50" s="32">
        <v>1619906</v>
      </c>
      <c r="O50" s="32">
        <v>10886330</v>
      </c>
      <c r="P50" s="32">
        <v>74275</v>
      </c>
      <c r="Q50" s="32">
        <v>2031274</v>
      </c>
      <c r="R50" s="32">
        <v>336614</v>
      </c>
      <c r="S50" s="32">
        <v>1085627</v>
      </c>
      <c r="T50" s="32">
        <v>1369340</v>
      </c>
      <c r="U50" s="32">
        <v>482607</v>
      </c>
      <c r="V50" s="32">
        <v>836859</v>
      </c>
      <c r="W50" s="32">
        <v>610351</v>
      </c>
      <c r="X50" s="32">
        <v>1379983</v>
      </c>
      <c r="Y50" s="32">
        <v>813340</v>
      </c>
      <c r="Z50" s="32">
        <v>1661130</v>
      </c>
      <c r="AA50" s="32">
        <v>882403</v>
      </c>
      <c r="AB50" s="32">
        <v>686945</v>
      </c>
      <c r="AC50" s="32">
        <v>1544157</v>
      </c>
    </row>
    <row r="51" spans="1:29">
      <c r="A51" s="30" t="s">
        <v>104</v>
      </c>
      <c r="B51" s="211">
        <v>13932.130999999999</v>
      </c>
      <c r="C51" s="32">
        <v>13938246</v>
      </c>
      <c r="D51" s="211">
        <f>B51/'USD-VEF FX'!B134</f>
        <v>2604.136635514019</v>
      </c>
      <c r="E51" s="32">
        <v>15042839</v>
      </c>
      <c r="F51" s="32">
        <v>3000.9490000000001</v>
      </c>
      <c r="G51" s="32">
        <v>10305027</v>
      </c>
      <c r="H51" s="32">
        <v>5040050</v>
      </c>
      <c r="I51" s="32">
        <v>-654774</v>
      </c>
      <c r="J51" s="32">
        <v>2109229</v>
      </c>
      <c r="K51" s="32">
        <v>4757642</v>
      </c>
      <c r="L51" s="31"/>
      <c r="M51" s="32">
        <v>13932131</v>
      </c>
      <c r="N51" s="32">
        <v>1595677</v>
      </c>
      <c r="O51" s="32">
        <v>10832705</v>
      </c>
      <c r="P51" s="32">
        <v>75741</v>
      </c>
      <c r="Q51" s="32">
        <v>2058392</v>
      </c>
      <c r="R51" s="32">
        <v>339695</v>
      </c>
      <c r="S51" s="32">
        <v>1054004</v>
      </c>
      <c r="T51" s="32">
        <v>1347399</v>
      </c>
      <c r="U51" s="32">
        <v>466780</v>
      </c>
      <c r="V51" s="32">
        <v>852893</v>
      </c>
      <c r="W51" s="32">
        <v>578685</v>
      </c>
      <c r="X51" s="32">
        <v>1369873</v>
      </c>
      <c r="Y51" s="32">
        <v>813129</v>
      </c>
      <c r="Z51" s="32">
        <v>1656664</v>
      </c>
      <c r="AA51" s="32">
        <v>876166</v>
      </c>
      <c r="AB51" s="32">
        <v>651262</v>
      </c>
      <c r="AC51" s="32">
        <v>1481661</v>
      </c>
    </row>
    <row r="52" spans="1:29">
      <c r="A52" s="30" t="s">
        <v>105</v>
      </c>
      <c r="B52" s="211">
        <v>13767.998</v>
      </c>
      <c r="C52" s="32">
        <v>13775253</v>
      </c>
      <c r="D52" s="211">
        <f>B52/'USD-VEF FX'!B137</f>
        <v>2185.396507936508</v>
      </c>
      <c r="E52" s="32">
        <v>12619885</v>
      </c>
      <c r="F52" s="32">
        <v>2056.7429999999999</v>
      </c>
      <c r="G52" s="32">
        <v>9107552</v>
      </c>
      <c r="H52" s="32">
        <v>3058940</v>
      </c>
      <c r="I52" s="32">
        <v>662538</v>
      </c>
      <c r="J52" s="32">
        <v>1967215</v>
      </c>
      <c r="K52" s="32">
        <v>4233103</v>
      </c>
      <c r="L52" s="31"/>
      <c r="M52" s="32">
        <v>13767998</v>
      </c>
      <c r="N52" s="32">
        <v>1624079</v>
      </c>
      <c r="O52" s="32">
        <v>10635252</v>
      </c>
      <c r="P52" s="32">
        <v>71633</v>
      </c>
      <c r="Q52" s="32">
        <v>1993260</v>
      </c>
      <c r="R52" s="32">
        <v>319194</v>
      </c>
      <c r="S52" s="32">
        <v>1000643</v>
      </c>
      <c r="T52" s="32">
        <v>1301518</v>
      </c>
      <c r="U52" s="32">
        <v>472644</v>
      </c>
      <c r="V52" s="32">
        <v>866418</v>
      </c>
      <c r="W52" s="32">
        <v>554884</v>
      </c>
      <c r="X52" s="32">
        <v>1351165</v>
      </c>
      <c r="Y52" s="32">
        <v>813473</v>
      </c>
      <c r="Z52" s="32">
        <v>1640066</v>
      </c>
      <c r="AA52" s="32">
        <v>863396</v>
      </c>
      <c r="AB52" s="32">
        <v>623559</v>
      </c>
      <c r="AC52" s="32">
        <v>1480394</v>
      </c>
    </row>
    <row r="53" spans="1:29">
      <c r="A53" s="30" t="s">
        <v>106</v>
      </c>
      <c r="B53" s="211">
        <v>14011.718000000001</v>
      </c>
      <c r="C53" s="32">
        <v>14000409</v>
      </c>
      <c r="D53" s="211">
        <f>B53/'USD-VEF FX'!B140</f>
        <v>1831.5971241830066</v>
      </c>
      <c r="E53" s="32">
        <v>13876511</v>
      </c>
      <c r="F53" s="32">
        <v>2352.0590000000002</v>
      </c>
      <c r="G53" s="32">
        <v>9626537</v>
      </c>
      <c r="H53" s="32">
        <v>4348313</v>
      </c>
      <c r="I53" s="32">
        <v>1059250</v>
      </c>
      <c r="J53" s="32">
        <v>1935772</v>
      </c>
      <c r="K53" s="32">
        <v>5445420</v>
      </c>
      <c r="L53" s="31"/>
      <c r="M53" s="32">
        <v>14011718</v>
      </c>
      <c r="N53" s="32">
        <v>1682062</v>
      </c>
      <c r="O53" s="32">
        <v>10827232</v>
      </c>
      <c r="P53" s="32">
        <v>65031</v>
      </c>
      <c r="Q53" s="32">
        <v>2031885</v>
      </c>
      <c r="R53" s="32">
        <v>309849</v>
      </c>
      <c r="S53" s="32">
        <v>1030762</v>
      </c>
      <c r="T53" s="32">
        <v>1316158</v>
      </c>
      <c r="U53" s="32">
        <v>492774</v>
      </c>
      <c r="V53" s="32">
        <v>886589</v>
      </c>
      <c r="W53" s="32">
        <v>561295</v>
      </c>
      <c r="X53" s="32">
        <v>1378830</v>
      </c>
      <c r="Y53" s="32">
        <v>809676</v>
      </c>
      <c r="Z53" s="32">
        <v>1707976</v>
      </c>
      <c r="AA53" s="32">
        <v>864048</v>
      </c>
      <c r="AB53" s="32">
        <v>624153</v>
      </c>
      <c r="AC53" s="32">
        <v>1557429</v>
      </c>
    </row>
    <row r="54" spans="1:29">
      <c r="A54" s="30" t="s">
        <v>107</v>
      </c>
      <c r="B54" s="211">
        <v>14000.870999999999</v>
      </c>
      <c r="C54" s="32">
        <v>13994734</v>
      </c>
      <c r="D54" s="211">
        <f>B54/'USD-VEF FX'!B143</f>
        <v>1670.7483293556083</v>
      </c>
      <c r="E54" s="32">
        <v>14200311</v>
      </c>
      <c r="F54" s="32">
        <v>2489.643</v>
      </c>
      <c r="G54" s="32">
        <v>9895123</v>
      </c>
      <c r="H54" s="32">
        <v>4578987</v>
      </c>
      <c r="I54" s="32">
        <v>1065820</v>
      </c>
      <c r="J54" s="32">
        <v>1938019</v>
      </c>
      <c r="K54" s="32">
        <v>5767281</v>
      </c>
      <c r="L54" s="31"/>
      <c r="M54" s="32">
        <v>14000871</v>
      </c>
      <c r="N54" s="32">
        <v>1627068</v>
      </c>
      <c r="O54" s="32">
        <v>10841843</v>
      </c>
      <c r="P54" s="32">
        <v>65293</v>
      </c>
      <c r="Q54" s="32">
        <v>2035503</v>
      </c>
      <c r="R54" s="32">
        <v>312343</v>
      </c>
      <c r="S54" s="32">
        <v>1007378</v>
      </c>
      <c r="T54" s="32">
        <v>1311672</v>
      </c>
      <c r="U54" s="32">
        <v>494386</v>
      </c>
      <c r="V54" s="32">
        <v>899251</v>
      </c>
      <c r="W54" s="32">
        <v>565200</v>
      </c>
      <c r="X54" s="32">
        <v>1373132</v>
      </c>
      <c r="Y54" s="32">
        <v>814266</v>
      </c>
      <c r="Z54" s="32">
        <v>1710718</v>
      </c>
      <c r="AA54" s="32">
        <v>870137</v>
      </c>
      <c r="AB54" s="32">
        <v>618774</v>
      </c>
      <c r="AC54" s="32">
        <v>1530835</v>
      </c>
    </row>
    <row r="55" spans="1:29">
      <c r="A55" s="30" t="s">
        <v>108</v>
      </c>
      <c r="B55" s="211">
        <v>14021.896000000001</v>
      </c>
      <c r="C55" s="32">
        <v>14038105</v>
      </c>
      <c r="D55" s="211">
        <f>B55/'USD-VEF FX'!B146</f>
        <v>1754.9306633291615</v>
      </c>
      <c r="E55" s="32">
        <v>15110803</v>
      </c>
      <c r="F55" s="32">
        <v>3112.0889999999999</v>
      </c>
      <c r="G55" s="32">
        <v>10344828</v>
      </c>
      <c r="H55" s="32">
        <v>4939689</v>
      </c>
      <c r="I55" s="32">
        <v>634602</v>
      </c>
      <c r="J55" s="32">
        <v>1984779</v>
      </c>
      <c r="K55" s="32">
        <v>5905184</v>
      </c>
      <c r="L55" s="31"/>
      <c r="M55" s="32">
        <v>14021896</v>
      </c>
      <c r="N55" s="32">
        <v>1624973</v>
      </c>
      <c r="O55" s="32">
        <v>10809578</v>
      </c>
      <c r="P55" s="32">
        <v>63762</v>
      </c>
      <c r="Q55" s="32">
        <v>2028177</v>
      </c>
      <c r="R55" s="32">
        <v>318514</v>
      </c>
      <c r="S55" s="32">
        <v>975375</v>
      </c>
      <c r="T55" s="32">
        <v>1320599</v>
      </c>
      <c r="U55" s="32">
        <v>481524</v>
      </c>
      <c r="V55" s="32">
        <v>911588</v>
      </c>
      <c r="W55" s="32">
        <v>586406</v>
      </c>
      <c r="X55" s="32">
        <v>1379711</v>
      </c>
      <c r="Y55" s="32">
        <v>805571</v>
      </c>
      <c r="Z55" s="32">
        <v>1724789</v>
      </c>
      <c r="AA55" s="32">
        <v>862504</v>
      </c>
      <c r="AB55" s="32">
        <v>645603</v>
      </c>
      <c r="AC55" s="32">
        <v>1551837</v>
      </c>
    </row>
    <row r="56" spans="1:29">
      <c r="A56" s="30" t="s">
        <v>109</v>
      </c>
      <c r="B56" s="211">
        <v>14389.373</v>
      </c>
      <c r="C56" s="32">
        <v>14396111</v>
      </c>
      <c r="D56" s="211">
        <f>B56/'USD-VEF FX'!B149</f>
        <v>1665.4366898148146</v>
      </c>
      <c r="E56" s="32">
        <v>13225104</v>
      </c>
      <c r="F56" s="32">
        <v>2265.1039999999998</v>
      </c>
      <c r="G56" s="32">
        <v>9436368</v>
      </c>
      <c r="H56" s="32">
        <v>3143186</v>
      </c>
      <c r="I56" s="32">
        <v>1178565</v>
      </c>
      <c r="J56" s="32">
        <v>2088256</v>
      </c>
      <c r="K56" s="32">
        <v>4886375</v>
      </c>
      <c r="L56" s="31"/>
      <c r="M56" s="32">
        <v>14389373</v>
      </c>
      <c r="N56" s="32">
        <v>1673633</v>
      </c>
      <c r="O56" s="32">
        <v>11177650</v>
      </c>
      <c r="P56" s="32">
        <v>72624</v>
      </c>
      <c r="Q56" s="32">
        <v>2167363</v>
      </c>
      <c r="R56" s="32">
        <v>330357</v>
      </c>
      <c r="S56" s="32">
        <v>939304</v>
      </c>
      <c r="T56" s="32">
        <v>1411198</v>
      </c>
      <c r="U56" s="32">
        <v>503147</v>
      </c>
      <c r="V56" s="32">
        <v>934879</v>
      </c>
      <c r="W56" s="32">
        <v>581954</v>
      </c>
      <c r="X56" s="32">
        <v>1412238</v>
      </c>
      <c r="Y56" s="32">
        <v>850266</v>
      </c>
      <c r="Z56" s="32">
        <v>1765352</v>
      </c>
      <c r="AA56" s="32">
        <v>861546</v>
      </c>
      <c r="AB56" s="32">
        <v>653238</v>
      </c>
      <c r="AC56" s="32">
        <v>1691408</v>
      </c>
    </row>
    <row r="57" spans="1:29">
      <c r="A57" s="30" t="s">
        <v>110</v>
      </c>
      <c r="B57" s="211">
        <v>14415.5</v>
      </c>
      <c r="C57" s="32">
        <v>14381847</v>
      </c>
      <c r="D57" s="211">
        <f>B57/'USD-VEF FX'!B152</f>
        <v>1795.205479452055</v>
      </c>
      <c r="E57" s="32">
        <v>14235501</v>
      </c>
      <c r="F57" s="32">
        <v>2437.2919999999999</v>
      </c>
      <c r="G57" s="32">
        <v>9887608</v>
      </c>
      <c r="H57" s="32">
        <v>4277403</v>
      </c>
      <c r="I57" s="32">
        <v>1523989</v>
      </c>
      <c r="J57" s="32">
        <v>2089919</v>
      </c>
      <c r="K57" s="32">
        <v>5980710</v>
      </c>
      <c r="L57" s="31"/>
      <c r="M57" s="32">
        <v>14415500</v>
      </c>
      <c r="N57" s="32">
        <v>1627465</v>
      </c>
      <c r="O57" s="32">
        <v>11169340</v>
      </c>
      <c r="P57" s="32">
        <v>67851</v>
      </c>
      <c r="Q57" s="32">
        <v>2067126</v>
      </c>
      <c r="R57" s="32">
        <v>329568</v>
      </c>
      <c r="S57" s="32">
        <v>1022408</v>
      </c>
      <c r="T57" s="32">
        <v>1389455</v>
      </c>
      <c r="U57" s="32">
        <v>514516</v>
      </c>
      <c r="V57" s="32">
        <v>944586</v>
      </c>
      <c r="W57" s="32">
        <v>608966</v>
      </c>
      <c r="X57" s="32">
        <v>1416300</v>
      </c>
      <c r="Y57" s="32">
        <v>851199</v>
      </c>
      <c r="Z57" s="32">
        <v>1772331</v>
      </c>
      <c r="AA57" s="32">
        <v>850877</v>
      </c>
      <c r="AB57" s="32">
        <v>678979</v>
      </c>
      <c r="AC57" s="32">
        <v>1517850</v>
      </c>
    </row>
    <row r="58" spans="1:29">
      <c r="A58" s="30" t="s">
        <v>111</v>
      </c>
      <c r="B58" s="211">
        <v>14599.587</v>
      </c>
      <c r="C58" s="32">
        <v>14598970</v>
      </c>
      <c r="D58" s="211">
        <f>B58/'USD-VEF FX'!B155</f>
        <v>1765.3672309552601</v>
      </c>
      <c r="E58" s="32">
        <v>14828422</v>
      </c>
      <c r="F58" s="32">
        <v>2609.0909999999999</v>
      </c>
      <c r="G58" s="32">
        <v>10327840</v>
      </c>
      <c r="H58" s="32">
        <v>4730192</v>
      </c>
      <c r="I58" s="32">
        <v>1999525</v>
      </c>
      <c r="J58" s="32">
        <v>2062813</v>
      </c>
      <c r="K58" s="32">
        <v>6901039</v>
      </c>
      <c r="L58" s="31"/>
      <c r="M58" s="32">
        <v>14599587</v>
      </c>
      <c r="N58" s="32">
        <v>1638528</v>
      </c>
      <c r="O58" s="32">
        <v>11336385</v>
      </c>
      <c r="P58" s="32">
        <v>70510</v>
      </c>
      <c r="Q58" s="32">
        <v>2079880</v>
      </c>
      <c r="R58" s="32">
        <v>331775</v>
      </c>
      <c r="S58" s="32">
        <v>1109493</v>
      </c>
      <c r="T58" s="32">
        <v>1390751</v>
      </c>
      <c r="U58" s="32">
        <v>521778</v>
      </c>
      <c r="V58" s="32">
        <v>965592</v>
      </c>
      <c r="W58" s="32">
        <v>649397</v>
      </c>
      <c r="X58" s="32">
        <v>1427621</v>
      </c>
      <c r="Y58" s="32">
        <v>862248</v>
      </c>
      <c r="Z58" s="32">
        <v>1794945</v>
      </c>
      <c r="AA58" s="32">
        <v>850279</v>
      </c>
      <c r="AB58" s="32">
        <v>730593</v>
      </c>
      <c r="AC58" s="32">
        <v>1627032</v>
      </c>
    </row>
    <row r="59" spans="1:29">
      <c r="A59" s="30" t="s">
        <v>112</v>
      </c>
      <c r="B59" s="211">
        <v>14687.857</v>
      </c>
      <c r="C59" s="32">
        <v>14741372</v>
      </c>
      <c r="D59" s="211">
        <f>B59/'USD-VEF FX'!B158</f>
        <v>1705.906736353078</v>
      </c>
      <c r="E59" s="32">
        <v>15849242</v>
      </c>
      <c r="F59" s="32">
        <v>3291.692</v>
      </c>
      <c r="G59" s="32">
        <v>10890486</v>
      </c>
      <c r="H59" s="32">
        <v>5514716</v>
      </c>
      <c r="I59" s="32">
        <v>1071978</v>
      </c>
      <c r="J59" s="32">
        <v>1949868</v>
      </c>
      <c r="K59" s="32">
        <v>6869498</v>
      </c>
      <c r="L59" s="31"/>
      <c r="M59" s="32">
        <v>14687857</v>
      </c>
      <c r="N59" s="32">
        <v>1655625</v>
      </c>
      <c r="O59" s="32">
        <v>11331278</v>
      </c>
      <c r="P59" s="32">
        <v>67852</v>
      </c>
      <c r="Q59" s="32">
        <v>2090826</v>
      </c>
      <c r="R59" s="32">
        <v>331000</v>
      </c>
      <c r="S59" s="32">
        <v>1094339</v>
      </c>
      <c r="T59" s="32">
        <v>1396571</v>
      </c>
      <c r="U59" s="32">
        <v>512468</v>
      </c>
      <c r="V59" s="32">
        <v>977055</v>
      </c>
      <c r="W59" s="32">
        <v>696398</v>
      </c>
      <c r="X59" s="32">
        <v>1421273</v>
      </c>
      <c r="Y59" s="32">
        <v>862245</v>
      </c>
      <c r="Z59" s="32">
        <v>1824059</v>
      </c>
      <c r="AA59" s="32">
        <v>847860</v>
      </c>
      <c r="AB59" s="32">
        <v>785646</v>
      </c>
      <c r="AC59" s="32">
        <v>1646039</v>
      </c>
    </row>
    <row r="60" spans="1:29">
      <c r="A60" s="30" t="s">
        <v>113</v>
      </c>
      <c r="B60" s="211">
        <v>15253.284</v>
      </c>
      <c r="C60" s="32">
        <v>15235551</v>
      </c>
      <c r="D60" s="211">
        <f>B60/'USD-VEF FX'!B161</f>
        <v>1739.2570125427594</v>
      </c>
      <c r="E60" s="32">
        <v>14010512</v>
      </c>
      <c r="F60" s="32">
        <v>2380.8009999999999</v>
      </c>
      <c r="G60" s="32">
        <v>9997586</v>
      </c>
      <c r="H60" s="32">
        <v>4102673</v>
      </c>
      <c r="I60" s="32">
        <v>2054075</v>
      </c>
      <c r="J60" s="32">
        <v>2126153</v>
      </c>
      <c r="K60" s="32">
        <v>6650776</v>
      </c>
      <c r="L60" s="31"/>
      <c r="M60" s="32">
        <v>15253284</v>
      </c>
      <c r="N60" s="32">
        <v>1666668</v>
      </c>
      <c r="O60" s="32">
        <v>11879742</v>
      </c>
      <c r="P60" s="32">
        <v>69821</v>
      </c>
      <c r="Q60" s="32">
        <v>2209283</v>
      </c>
      <c r="R60" s="32">
        <v>341196</v>
      </c>
      <c r="S60" s="32">
        <v>1234664</v>
      </c>
      <c r="T60" s="32">
        <v>1518361</v>
      </c>
      <c r="U60" s="32">
        <v>548393</v>
      </c>
      <c r="V60" s="32">
        <v>996740</v>
      </c>
      <c r="W60" s="32">
        <v>751574</v>
      </c>
      <c r="X60" s="32">
        <v>1467713</v>
      </c>
      <c r="Y60" s="32">
        <v>903263</v>
      </c>
      <c r="Z60" s="32">
        <v>1850355</v>
      </c>
      <c r="AA60" s="32">
        <v>888935</v>
      </c>
      <c r="AB60" s="32">
        <v>851020</v>
      </c>
      <c r="AC60" s="32">
        <v>1773664</v>
      </c>
    </row>
    <row r="61" spans="1:29">
      <c r="A61" s="30" t="s">
        <v>114</v>
      </c>
      <c r="B61" s="211">
        <v>15278.494000000001</v>
      </c>
      <c r="C61" s="32">
        <v>15195462</v>
      </c>
      <c r="D61" s="211">
        <f>B61/'USD-VEF FX'!B164</f>
        <v>1646.3894396551725</v>
      </c>
      <c r="E61" s="32">
        <v>15036834</v>
      </c>
      <c r="F61" s="32">
        <v>2579.2979999999998</v>
      </c>
      <c r="G61" s="32">
        <v>10593187</v>
      </c>
      <c r="H61" s="32">
        <v>4883423</v>
      </c>
      <c r="I61" s="32">
        <v>2152966</v>
      </c>
      <c r="J61" s="32">
        <v>1992230</v>
      </c>
      <c r="K61" s="32">
        <v>7164270</v>
      </c>
      <c r="L61" s="31"/>
      <c r="M61" s="32">
        <v>15278494</v>
      </c>
      <c r="N61" s="32">
        <v>1681591</v>
      </c>
      <c r="O61" s="32">
        <v>11886170</v>
      </c>
      <c r="P61" s="32">
        <v>67524</v>
      </c>
      <c r="Q61" s="32">
        <v>2103996</v>
      </c>
      <c r="R61" s="32">
        <v>337129</v>
      </c>
      <c r="S61" s="32">
        <v>1249098</v>
      </c>
      <c r="T61" s="32">
        <v>1519333</v>
      </c>
      <c r="U61" s="32">
        <v>548461</v>
      </c>
      <c r="V61" s="32">
        <v>1010951</v>
      </c>
      <c r="W61" s="32">
        <v>818538</v>
      </c>
      <c r="X61" s="32">
        <v>1475106</v>
      </c>
      <c r="Y61" s="32">
        <v>921251</v>
      </c>
      <c r="Z61" s="32">
        <v>1875691</v>
      </c>
      <c r="AA61" s="32">
        <v>886277</v>
      </c>
      <c r="AB61" s="32">
        <v>950796</v>
      </c>
      <c r="AC61" s="32">
        <v>1713859</v>
      </c>
    </row>
    <row r="62" spans="1:29">
      <c r="A62" s="30" t="s">
        <v>115</v>
      </c>
      <c r="B62" s="211">
        <v>15384.245000000001</v>
      </c>
      <c r="C62" s="32">
        <v>15406120</v>
      </c>
      <c r="D62" s="211">
        <f>B62/'USD-VEF FX'!B167</f>
        <v>1633.1470276008492</v>
      </c>
      <c r="E62" s="32">
        <v>15644725</v>
      </c>
      <c r="F62" s="32">
        <v>2799.4870000000001</v>
      </c>
      <c r="G62" s="32">
        <v>11137060</v>
      </c>
      <c r="H62" s="32">
        <v>5469388</v>
      </c>
      <c r="I62" s="32">
        <v>2398989</v>
      </c>
      <c r="J62" s="32">
        <v>2106223</v>
      </c>
      <c r="K62" s="32">
        <v>8266422</v>
      </c>
      <c r="L62" s="31"/>
      <c r="M62" s="32">
        <v>15384245</v>
      </c>
      <c r="N62" s="32">
        <v>1661908</v>
      </c>
      <c r="O62" s="32">
        <v>11947368</v>
      </c>
      <c r="P62" s="32">
        <v>64013</v>
      </c>
      <c r="Q62" s="32">
        <v>2134675</v>
      </c>
      <c r="R62" s="32">
        <v>342131</v>
      </c>
      <c r="S62" s="32">
        <v>1233521</v>
      </c>
      <c r="T62" s="32">
        <v>1526498</v>
      </c>
      <c r="U62" s="32">
        <v>550485</v>
      </c>
      <c r="V62" s="32">
        <v>1031970</v>
      </c>
      <c r="W62" s="32">
        <v>884556</v>
      </c>
      <c r="X62" s="32">
        <v>1487121</v>
      </c>
      <c r="Y62" s="32">
        <v>926084</v>
      </c>
      <c r="Z62" s="32">
        <v>1894188</v>
      </c>
      <c r="AA62" s="32">
        <v>870036</v>
      </c>
      <c r="AB62" s="32">
        <v>1013971</v>
      </c>
      <c r="AC62" s="32">
        <v>1775767</v>
      </c>
    </row>
    <row r="63" spans="1:29">
      <c r="A63" s="30" t="s">
        <v>116</v>
      </c>
      <c r="B63" s="211">
        <v>15414.998</v>
      </c>
      <c r="C63" s="32">
        <v>15542908</v>
      </c>
      <c r="D63" s="211">
        <f>B63/'USD-VEF FX'!B170</f>
        <v>1095.5933191186923</v>
      </c>
      <c r="E63" s="32">
        <v>16717032</v>
      </c>
      <c r="F63" s="32">
        <v>3507.085</v>
      </c>
      <c r="G63" s="32">
        <v>11662084</v>
      </c>
      <c r="H63" s="32">
        <v>7327505</v>
      </c>
      <c r="I63" s="32">
        <v>690160</v>
      </c>
      <c r="J63" s="32">
        <v>2096836</v>
      </c>
      <c r="K63" s="32">
        <v>8566638</v>
      </c>
      <c r="L63" s="31"/>
      <c r="M63" s="32">
        <v>15414998</v>
      </c>
      <c r="N63" s="32">
        <v>1672056</v>
      </c>
      <c r="O63" s="32">
        <v>11881401</v>
      </c>
      <c r="P63" s="32">
        <v>60927</v>
      </c>
      <c r="Q63" s="32">
        <v>2107427</v>
      </c>
      <c r="R63" s="32">
        <v>353020</v>
      </c>
      <c r="S63" s="32">
        <v>1189671</v>
      </c>
      <c r="T63" s="32">
        <v>1523724</v>
      </c>
      <c r="U63" s="32">
        <v>541463</v>
      </c>
      <c r="V63" s="32">
        <v>1048631</v>
      </c>
      <c r="W63" s="32">
        <v>931628</v>
      </c>
      <c r="X63" s="32">
        <v>1485637</v>
      </c>
      <c r="Y63" s="32">
        <v>926761</v>
      </c>
      <c r="Z63" s="32">
        <v>1908953</v>
      </c>
      <c r="AA63" s="32">
        <v>869425</v>
      </c>
      <c r="AB63" s="32">
        <v>1057531</v>
      </c>
      <c r="AC63" s="32">
        <v>1799930</v>
      </c>
    </row>
    <row r="64" spans="1:29">
      <c r="A64" s="30" t="s">
        <v>117</v>
      </c>
      <c r="B64" s="211">
        <v>15438.742</v>
      </c>
      <c r="C64" s="32">
        <v>15326622</v>
      </c>
      <c r="D64" s="211">
        <f>B64/'USD-VEF FX'!B173</f>
        <v>826.04291064740494</v>
      </c>
      <c r="E64" s="32">
        <v>14116023</v>
      </c>
      <c r="F64" s="32">
        <v>2478.636</v>
      </c>
      <c r="G64" s="32">
        <v>10330404</v>
      </c>
      <c r="H64" s="32">
        <v>4279828</v>
      </c>
      <c r="I64" s="32">
        <v>1876395</v>
      </c>
      <c r="J64" s="32">
        <v>1951276</v>
      </c>
      <c r="K64" s="32">
        <v>6800516</v>
      </c>
      <c r="L64" s="31"/>
      <c r="M64" s="32">
        <v>15438742</v>
      </c>
      <c r="N64" s="32">
        <v>1645651</v>
      </c>
      <c r="O64" s="32">
        <v>12012181</v>
      </c>
      <c r="P64" s="32">
        <v>51681</v>
      </c>
      <c r="Q64" s="32">
        <v>2117705</v>
      </c>
      <c r="R64" s="32">
        <v>352327</v>
      </c>
      <c r="S64" s="32">
        <v>1228716</v>
      </c>
      <c r="T64" s="32">
        <v>1574270</v>
      </c>
      <c r="U64" s="32">
        <v>539349</v>
      </c>
      <c r="V64" s="32">
        <v>1060452</v>
      </c>
      <c r="W64" s="32">
        <v>980373</v>
      </c>
      <c r="X64" s="32">
        <v>1500785</v>
      </c>
      <c r="Y64" s="32">
        <v>943141</v>
      </c>
      <c r="Z64" s="32">
        <v>1917972</v>
      </c>
      <c r="AA64" s="32">
        <v>878727</v>
      </c>
      <c r="AB64" s="32">
        <v>1109521</v>
      </c>
      <c r="AC64" s="32">
        <v>1745733</v>
      </c>
    </row>
    <row r="65" spans="1:29">
      <c r="A65" s="30" t="s">
        <v>118</v>
      </c>
      <c r="B65" s="211">
        <v>15712.84</v>
      </c>
      <c r="C65" s="32">
        <v>15581165</v>
      </c>
      <c r="D65" s="211">
        <f>B65/'USD-VEF FX'!B176</f>
        <v>619.83589743589744</v>
      </c>
      <c r="E65" s="32">
        <v>15423227</v>
      </c>
      <c r="F65" s="32">
        <v>2654.9560000000001</v>
      </c>
      <c r="G65" s="32">
        <v>11159594</v>
      </c>
      <c r="H65" s="32">
        <v>4613383</v>
      </c>
      <c r="I65" s="32">
        <v>1921109</v>
      </c>
      <c r="J65" s="32">
        <v>2002026</v>
      </c>
      <c r="K65" s="32">
        <v>6927841</v>
      </c>
      <c r="L65" s="31"/>
      <c r="M65" s="32">
        <v>15712840</v>
      </c>
      <c r="N65" s="32">
        <v>1740188</v>
      </c>
      <c r="O65" s="32">
        <v>12250066</v>
      </c>
      <c r="P65" s="32">
        <v>52579</v>
      </c>
      <c r="Q65" s="32">
        <v>2216211</v>
      </c>
      <c r="R65" s="32">
        <v>360163</v>
      </c>
      <c r="S65" s="32">
        <v>1195896</v>
      </c>
      <c r="T65" s="32">
        <v>1596639</v>
      </c>
      <c r="U65" s="32">
        <v>536708</v>
      </c>
      <c r="V65" s="32">
        <v>1080022</v>
      </c>
      <c r="W65" s="32">
        <v>1017621</v>
      </c>
      <c r="X65" s="32">
        <v>1524712</v>
      </c>
      <c r="Y65" s="32">
        <v>959765</v>
      </c>
      <c r="Z65" s="32">
        <v>1933939</v>
      </c>
      <c r="AA65" s="32">
        <v>887398</v>
      </c>
      <c r="AB65" s="32">
        <v>1129730</v>
      </c>
      <c r="AC65" s="32">
        <v>1831975</v>
      </c>
    </row>
    <row r="66" spans="1:29">
      <c r="A66" s="30" t="s">
        <v>119</v>
      </c>
      <c r="B66" s="211">
        <v>15532.157999999999</v>
      </c>
      <c r="C66" s="32">
        <v>15581001</v>
      </c>
      <c r="D66" s="211">
        <f>B66/'USD-VEF FX'!B179</f>
        <v>491.21309297912711</v>
      </c>
      <c r="E66" s="32">
        <v>15811577</v>
      </c>
      <c r="F66" s="32">
        <v>2877.3710000000001</v>
      </c>
      <c r="G66" s="32">
        <v>11612845</v>
      </c>
      <c r="H66" s="32">
        <v>4808991</v>
      </c>
      <c r="I66" s="32">
        <v>1737661</v>
      </c>
      <c r="J66" s="32">
        <v>1901403</v>
      </c>
      <c r="K66" s="32">
        <v>7126694</v>
      </c>
      <c r="L66" s="31"/>
      <c r="M66" s="32">
        <v>15532158</v>
      </c>
      <c r="N66" s="32">
        <v>1675516</v>
      </c>
      <c r="O66" s="32">
        <v>12140281</v>
      </c>
      <c r="P66" s="32">
        <v>51175</v>
      </c>
      <c r="Q66" s="32">
        <v>2122259</v>
      </c>
      <c r="R66" s="32">
        <v>355629</v>
      </c>
      <c r="S66" s="32">
        <v>1189360</v>
      </c>
      <c r="T66" s="32">
        <v>1567435</v>
      </c>
      <c r="U66" s="32">
        <v>526996</v>
      </c>
      <c r="V66" s="32">
        <v>1099415</v>
      </c>
      <c r="W66" s="32">
        <v>1051673</v>
      </c>
      <c r="X66" s="32">
        <v>1519551</v>
      </c>
      <c r="Y66" s="32">
        <v>971353</v>
      </c>
      <c r="Z66" s="32">
        <v>1943481</v>
      </c>
      <c r="AA66" s="32">
        <v>888155</v>
      </c>
      <c r="AB66" s="32">
        <v>1158315</v>
      </c>
      <c r="AC66" s="32">
        <v>1716588</v>
      </c>
    </row>
    <row r="67" spans="1:29">
      <c r="A67" s="30" t="s">
        <v>120</v>
      </c>
      <c r="B67" s="211">
        <v>15484.522000000001</v>
      </c>
      <c r="C67" s="30"/>
      <c r="D67" s="211">
        <f>B67/'USD-VEF FX'!B182</f>
        <v>273.04746958208432</v>
      </c>
      <c r="E67" s="32">
        <v>16883058</v>
      </c>
      <c r="F67" s="32">
        <v>3632.3209999999999</v>
      </c>
      <c r="G67" s="32">
        <v>12336306</v>
      </c>
      <c r="H67" s="32">
        <v>6113043</v>
      </c>
      <c r="I67" s="32">
        <v>-327864</v>
      </c>
      <c r="J67" s="32">
        <v>1953329</v>
      </c>
      <c r="K67" s="32">
        <v>6824077</v>
      </c>
      <c r="L67" s="31"/>
      <c r="M67" s="32">
        <v>15484522</v>
      </c>
      <c r="N67" s="32">
        <v>1678378</v>
      </c>
      <c r="O67" s="32">
        <v>12046406</v>
      </c>
      <c r="P67" s="32">
        <v>50762</v>
      </c>
      <c r="Q67" s="32">
        <v>2068530</v>
      </c>
      <c r="R67" s="32">
        <v>349782</v>
      </c>
      <c r="S67" s="32">
        <v>1182349</v>
      </c>
      <c r="T67" s="32">
        <v>1554710</v>
      </c>
      <c r="U67" s="32">
        <v>515386</v>
      </c>
      <c r="V67" s="32">
        <v>1112923</v>
      </c>
      <c r="W67" s="32">
        <v>1075090</v>
      </c>
      <c r="X67" s="32">
        <v>1515678</v>
      </c>
      <c r="Y67" s="32">
        <v>969711</v>
      </c>
      <c r="Z67" s="32">
        <v>1969095</v>
      </c>
      <c r="AA67" s="32">
        <v>874497</v>
      </c>
      <c r="AB67" s="32">
        <v>1158414</v>
      </c>
      <c r="AC67" s="32">
        <v>1691473</v>
      </c>
    </row>
    <row r="68" spans="1:29">
      <c r="A68" s="30" t="s">
        <v>121</v>
      </c>
      <c r="B68" s="211">
        <v>14707.296</v>
      </c>
      <c r="C68" s="30"/>
      <c r="D68" s="211">
        <f>B68/'USD-VEF FX'!B185</f>
        <v>184.11737606409616</v>
      </c>
      <c r="E68" s="32">
        <v>13385553</v>
      </c>
      <c r="F68" s="32">
        <v>2484.5839999999998</v>
      </c>
      <c r="G68" s="32">
        <v>9894462</v>
      </c>
      <c r="H68" s="32">
        <v>2875039</v>
      </c>
      <c r="I68" s="32">
        <v>79164</v>
      </c>
      <c r="J68" s="32">
        <v>1848751</v>
      </c>
      <c r="K68" s="32">
        <v>3796447</v>
      </c>
      <c r="L68" s="31"/>
      <c r="M68" s="32">
        <v>14707296</v>
      </c>
      <c r="N68" s="32">
        <v>1676249</v>
      </c>
      <c r="O68" s="32">
        <v>11589623</v>
      </c>
      <c r="P68" s="32">
        <v>49104</v>
      </c>
      <c r="Q68" s="32">
        <v>1904993</v>
      </c>
      <c r="R68" s="32">
        <v>351577</v>
      </c>
      <c r="S68" s="32">
        <v>1085658</v>
      </c>
      <c r="T68" s="32">
        <v>1433374</v>
      </c>
      <c r="U68" s="32">
        <v>488807</v>
      </c>
      <c r="V68" s="32">
        <v>1123051</v>
      </c>
      <c r="W68" s="32">
        <v>1125062</v>
      </c>
      <c r="X68" s="32">
        <v>1472883</v>
      </c>
      <c r="Y68" s="32">
        <v>952245</v>
      </c>
      <c r="Z68" s="32">
        <v>1948790</v>
      </c>
      <c r="AA68" s="32">
        <v>857346</v>
      </c>
      <c r="AB68" s="32">
        <v>1230811</v>
      </c>
      <c r="AC68" s="32">
        <v>1620382</v>
      </c>
    </row>
    <row r="69" spans="1:29">
      <c r="A69" s="30" t="s">
        <v>122</v>
      </c>
      <c r="B69" s="211">
        <v>14900.384</v>
      </c>
      <c r="C69" s="30"/>
      <c r="D69" s="211">
        <f>B69/'USD-VEF FX'!B188</f>
        <v>214.45572826712723</v>
      </c>
      <c r="E69" s="32">
        <v>14591100</v>
      </c>
      <c r="F69" s="32">
        <v>2653.4969999999998</v>
      </c>
      <c r="G69" s="32">
        <v>10599329</v>
      </c>
      <c r="H69" s="32">
        <v>3735801</v>
      </c>
      <c r="I69" s="32">
        <v>1808742</v>
      </c>
      <c r="J69" s="32">
        <v>1838044</v>
      </c>
      <c r="K69" s="32">
        <v>6044313</v>
      </c>
      <c r="L69" s="31"/>
      <c r="M69" s="32">
        <v>14900384</v>
      </c>
      <c r="N69" s="32">
        <v>1615266</v>
      </c>
      <c r="O69" s="32">
        <v>11703134</v>
      </c>
      <c r="P69" s="32">
        <v>48019</v>
      </c>
      <c r="Q69" s="32">
        <v>1936215</v>
      </c>
      <c r="R69" s="32">
        <v>353875</v>
      </c>
      <c r="S69" s="32">
        <v>1098069</v>
      </c>
      <c r="T69" s="32">
        <v>1401478</v>
      </c>
      <c r="U69" s="32">
        <v>492768</v>
      </c>
      <c r="V69" s="32">
        <v>1135695</v>
      </c>
      <c r="W69" s="32">
        <v>1159657</v>
      </c>
      <c r="X69" s="32">
        <v>1481642</v>
      </c>
      <c r="Y69" s="32">
        <v>960322</v>
      </c>
      <c r="Z69" s="32">
        <v>1967658</v>
      </c>
      <c r="AA69" s="32">
        <v>854796</v>
      </c>
      <c r="AB69" s="32">
        <v>1217169</v>
      </c>
      <c r="AC69" s="32">
        <v>1486377</v>
      </c>
    </row>
    <row r="70" spans="1:29">
      <c r="A70" s="30" t="s">
        <v>123</v>
      </c>
      <c r="B70" s="211">
        <v>15098.45</v>
      </c>
      <c r="C70" s="30"/>
      <c r="D70" s="211">
        <f>B70/'USD-VEF FX'!B191</f>
        <v>195.24699340488814</v>
      </c>
      <c r="E70" s="32">
        <v>15390154</v>
      </c>
      <c r="F70" s="32">
        <v>2934.9549999999999</v>
      </c>
      <c r="G70" s="32">
        <v>11426937</v>
      </c>
      <c r="H70" s="32">
        <v>4350056</v>
      </c>
      <c r="I70" s="32">
        <v>1965983</v>
      </c>
      <c r="J70" s="32">
        <v>1873497</v>
      </c>
      <c r="K70" s="32">
        <v>7161274</v>
      </c>
      <c r="L70" s="31"/>
      <c r="M70" s="32">
        <v>15098450</v>
      </c>
      <c r="N70" s="32">
        <v>1625658</v>
      </c>
      <c r="O70" s="32">
        <v>11847089</v>
      </c>
      <c r="P70" s="32">
        <v>47336</v>
      </c>
      <c r="Q70" s="32">
        <v>2038277</v>
      </c>
      <c r="R70" s="32">
        <v>350287</v>
      </c>
      <c r="S70" s="32">
        <v>1090571</v>
      </c>
      <c r="T70" s="32">
        <v>1411775</v>
      </c>
      <c r="U70" s="32">
        <v>492244</v>
      </c>
      <c r="V70" s="32">
        <v>1143616</v>
      </c>
      <c r="W70" s="32">
        <v>1185400</v>
      </c>
      <c r="X70" s="32">
        <v>1505285</v>
      </c>
      <c r="Y70" s="32">
        <v>984710</v>
      </c>
      <c r="Z70" s="32">
        <v>1984299</v>
      </c>
      <c r="AA70" s="32">
        <v>839865</v>
      </c>
      <c r="AB70" s="32">
        <v>1214903</v>
      </c>
      <c r="AC70" s="32">
        <v>1613735</v>
      </c>
    </row>
    <row r="71" spans="1:29">
      <c r="A71" s="30" t="s">
        <v>124</v>
      </c>
      <c r="B71" s="211">
        <v>15037.224</v>
      </c>
      <c r="C71" s="30"/>
      <c r="D71" s="211">
        <f>B71/'USD-VEF FX'!B194</f>
        <v>146.61879875195007</v>
      </c>
      <c r="E71" s="32">
        <v>16443450</v>
      </c>
      <c r="F71" s="32">
        <v>3644.8319999999999</v>
      </c>
      <c r="G71" s="32">
        <v>11990629</v>
      </c>
      <c r="H71" s="32">
        <v>5502948</v>
      </c>
      <c r="I71" s="32">
        <v>-1031436</v>
      </c>
      <c r="J71" s="32">
        <v>1884044</v>
      </c>
      <c r="K71" s="32">
        <v>5547567</v>
      </c>
      <c r="L71" s="31"/>
      <c r="M71" s="32">
        <v>15037224</v>
      </c>
      <c r="N71" s="32">
        <v>1536651</v>
      </c>
      <c r="O71" s="32">
        <v>11793462</v>
      </c>
      <c r="P71" s="32">
        <v>47344</v>
      </c>
      <c r="Q71" s="32">
        <v>2023034</v>
      </c>
      <c r="R71" s="32">
        <v>347307</v>
      </c>
      <c r="S71" s="32">
        <v>1164583</v>
      </c>
      <c r="T71" s="32">
        <v>1369471</v>
      </c>
      <c r="U71" s="32">
        <v>488405</v>
      </c>
      <c r="V71" s="32">
        <v>1146865</v>
      </c>
      <c r="W71" s="32">
        <v>1182909</v>
      </c>
      <c r="X71" s="32">
        <v>1503701</v>
      </c>
      <c r="Y71" s="32">
        <v>964287</v>
      </c>
      <c r="Z71" s="32">
        <v>1984960</v>
      </c>
      <c r="AA71" s="32">
        <v>813753</v>
      </c>
      <c r="AB71" s="32">
        <v>1180340</v>
      </c>
      <c r="AC71" s="32">
        <v>1626216</v>
      </c>
    </row>
    <row r="72" spans="1:29">
      <c r="A72" s="30" t="s">
        <v>125</v>
      </c>
      <c r="B72" s="211">
        <v>14536.909</v>
      </c>
      <c r="C72" s="30"/>
      <c r="D72" s="211">
        <f>B72/'USD-VEF FX'!B197</f>
        <v>76.57049776139057</v>
      </c>
      <c r="E72" s="32">
        <v>13197747</v>
      </c>
      <c r="F72" s="32">
        <v>2470.375</v>
      </c>
      <c r="G72" s="32">
        <v>9493542</v>
      </c>
      <c r="H72" s="32">
        <v>2934888</v>
      </c>
      <c r="I72" s="32">
        <v>234253</v>
      </c>
      <c r="J72" s="32">
        <v>1779797</v>
      </c>
      <c r="K72" s="32">
        <v>3715108</v>
      </c>
      <c r="L72" s="31"/>
      <c r="M72" s="32">
        <v>14536909</v>
      </c>
      <c r="N72" s="32">
        <v>1634488</v>
      </c>
      <c r="O72" s="32">
        <v>11439288</v>
      </c>
      <c r="P72" s="32">
        <v>47049</v>
      </c>
      <c r="Q72" s="32">
        <v>1883984</v>
      </c>
      <c r="R72" s="32">
        <v>346094</v>
      </c>
      <c r="S72" s="32">
        <v>975648</v>
      </c>
      <c r="T72" s="32">
        <v>1320464</v>
      </c>
      <c r="U72" s="32">
        <v>478305</v>
      </c>
      <c r="V72" s="32">
        <v>1155822</v>
      </c>
      <c r="W72" s="32">
        <v>1128981</v>
      </c>
      <c r="X72" s="32">
        <v>1463599</v>
      </c>
      <c r="Y72" s="32">
        <v>941528</v>
      </c>
      <c r="Z72" s="32">
        <v>1976072</v>
      </c>
      <c r="AA72" s="32">
        <v>774129</v>
      </c>
      <c r="AB72" s="32">
        <v>1139474</v>
      </c>
      <c r="AC72" s="32">
        <v>1510169</v>
      </c>
    </row>
    <row r="73" spans="1:29">
      <c r="A73" s="30" t="s">
        <v>126</v>
      </c>
      <c r="B73" s="211">
        <v>14203.898999999999</v>
      </c>
      <c r="C73" s="30"/>
      <c r="D73" s="211">
        <f>B73/'USD-VEF FX'!B200</f>
        <v>50.869919776520298</v>
      </c>
      <c r="E73" s="32">
        <v>13902903</v>
      </c>
      <c r="F73" s="32">
        <v>2649.8449999999998</v>
      </c>
      <c r="G73" s="32">
        <v>10062605</v>
      </c>
      <c r="H73" s="32">
        <v>3224523</v>
      </c>
      <c r="I73" s="32">
        <v>1683413</v>
      </c>
      <c r="J73" s="32">
        <v>1887046</v>
      </c>
      <c r="K73" s="32">
        <v>5604529</v>
      </c>
      <c r="L73" s="31"/>
      <c r="M73" s="32">
        <v>14203899</v>
      </c>
      <c r="N73" s="32">
        <v>1651561</v>
      </c>
      <c r="O73" s="32">
        <v>11160455</v>
      </c>
      <c r="P73" s="32">
        <v>46777</v>
      </c>
      <c r="Q73" s="32">
        <v>1884106</v>
      </c>
      <c r="R73" s="32">
        <v>340548</v>
      </c>
      <c r="S73" s="32">
        <v>832391</v>
      </c>
      <c r="T73" s="32">
        <v>1264274</v>
      </c>
      <c r="U73" s="32">
        <v>458751</v>
      </c>
      <c r="V73" s="32">
        <v>1168258</v>
      </c>
      <c r="W73" s="32">
        <v>1039448</v>
      </c>
      <c r="X73" s="32">
        <v>1451849</v>
      </c>
      <c r="Y73" s="32">
        <v>922319</v>
      </c>
      <c r="Z73" s="32">
        <v>1988556</v>
      </c>
      <c r="AA73" s="32">
        <v>737613</v>
      </c>
      <c r="AB73" s="32">
        <v>1003920</v>
      </c>
      <c r="AC73" s="32">
        <v>1444563</v>
      </c>
    </row>
    <row r="74" spans="1:29">
      <c r="A74" s="30" t="s">
        <v>127</v>
      </c>
      <c r="B74" s="211">
        <v>14026.432000000001</v>
      </c>
      <c r="C74" s="30"/>
      <c r="D74" s="211">
        <f>B74/'USD-VEF FX'!B203</f>
        <v>20.692530795898797</v>
      </c>
      <c r="E74" s="32">
        <v>14303628</v>
      </c>
      <c r="F74" s="32">
        <v>2747.49</v>
      </c>
      <c r="G74" s="32">
        <v>10233347</v>
      </c>
      <c r="H74" s="32">
        <v>3218908</v>
      </c>
      <c r="I74" s="32">
        <v>1476601</v>
      </c>
      <c r="J74" s="32">
        <v>1859192</v>
      </c>
      <c r="K74" s="32">
        <v>5231910</v>
      </c>
      <c r="L74" s="31"/>
      <c r="M74" s="32">
        <v>14026432</v>
      </c>
      <c r="N74" s="32">
        <v>1588566</v>
      </c>
      <c r="O74" s="32">
        <v>11002656</v>
      </c>
      <c r="P74" s="32">
        <v>45297</v>
      </c>
      <c r="Q74" s="32">
        <v>1813598</v>
      </c>
      <c r="R74" s="32">
        <v>337504</v>
      </c>
      <c r="S74" s="32">
        <v>869228</v>
      </c>
      <c r="T74" s="32">
        <v>1228157</v>
      </c>
      <c r="U74" s="32">
        <v>440801</v>
      </c>
      <c r="V74" s="32">
        <v>1170308</v>
      </c>
      <c r="W74" s="32">
        <v>1017961</v>
      </c>
      <c r="X74" s="32">
        <v>1429295</v>
      </c>
      <c r="Y74" s="32">
        <v>917663</v>
      </c>
      <c r="Z74" s="32">
        <v>2002830</v>
      </c>
      <c r="AA74" s="32">
        <v>719011</v>
      </c>
      <c r="AB74" s="32">
        <v>952395</v>
      </c>
      <c r="AC74" s="32">
        <v>1408119</v>
      </c>
    </row>
    <row r="75" spans="1:29">
      <c r="A75" s="30" t="s">
        <v>128</v>
      </c>
      <c r="B75" s="211">
        <v>13721.316999999999</v>
      </c>
      <c r="C75" s="30"/>
      <c r="D75" s="211">
        <f>B75/'USD-VEF FX'!B206</f>
        <v>17.458923300081434</v>
      </c>
      <c r="E75" s="32">
        <v>14996835</v>
      </c>
      <c r="F75" s="30"/>
      <c r="G75" s="30"/>
      <c r="H75" s="30"/>
      <c r="I75" s="30"/>
      <c r="J75" s="30"/>
      <c r="K75" s="30"/>
      <c r="L75" s="31"/>
      <c r="M75" s="32">
        <v>13721317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29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1:29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1:29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1:29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1:29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1:29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1:29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spans="1:29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spans="1:29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spans="1:29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1:29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1:29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0" spans="1:29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1:29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spans="1:29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:29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spans="1:29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1:29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1:29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1:29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spans="1:29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1:29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1:29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  <row r="115" spans="1:29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</row>
    <row r="116" spans="1:29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</row>
    <row r="117" spans="1:29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</row>
    <row r="118" spans="1:29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1:2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1:29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1:29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1:29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29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</row>
    <row r="124" spans="1:29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1:29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spans="1:29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spans="1:29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1:29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 spans="1:2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 spans="1:29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1:29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 spans="1:29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 spans="1:29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</row>
    <row r="134" spans="1:29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1:29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</row>
    <row r="136" spans="1:29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</row>
    <row r="137" spans="1:29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1:29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spans="1:2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 spans="1:29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spans="1:29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 spans="1:29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1:29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 spans="1:29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 spans="1:29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</row>
    <row r="147" spans="1:29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1:29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</row>
    <row r="149" spans="1:2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 spans="1:29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</row>
    <row r="151" spans="1:29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</row>
    <row r="152" spans="1:29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</row>
    <row r="153" spans="1:29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</row>
    <row r="154" spans="1:29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</row>
    <row r="155" spans="1:29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</row>
    <row r="156" spans="1:29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 spans="1:29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 spans="1:29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</row>
    <row r="159" spans="1:29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</row>
    <row r="160" spans="1:29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</row>
    <row r="161" spans="1:29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</row>
    <row r="162" spans="1:29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</row>
    <row r="163" spans="1:29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1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</row>
    <row r="164" spans="1:29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1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</row>
    <row r="165" spans="1:29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1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</row>
    <row r="166" spans="1:29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1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</row>
    <row r="167" spans="1:29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1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</row>
    <row r="168" spans="1:29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1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</row>
    <row r="169" spans="1:2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1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</row>
    <row r="170" spans="1:29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1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</row>
    <row r="171" spans="1:29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1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</row>
    <row r="172" spans="1:29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1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</row>
    <row r="173" spans="1:29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1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</row>
    <row r="174" spans="1:29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1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</row>
    <row r="175" spans="1:29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1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</row>
    <row r="176" spans="1:29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1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</row>
    <row r="177" spans="1:29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1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</row>
    <row r="178" spans="1:29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1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</row>
    <row r="179" spans="1:29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1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</row>
    <row r="180" spans="1:29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1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</row>
    <row r="181" spans="1:29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1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</row>
    <row r="182" spans="1:29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1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</row>
    <row r="183" spans="1:29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1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</row>
    <row r="184" spans="1:29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1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</row>
    <row r="185" spans="1:29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1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spans="1:29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1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</row>
    <row r="187" spans="1:29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1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</row>
    <row r="188" spans="1:29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1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</row>
    <row r="189" spans="1:29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1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</row>
    <row r="190" spans="1:29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1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</row>
    <row r="191" spans="1:29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1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</row>
    <row r="192" spans="1:29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1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</row>
    <row r="193" spans="1:29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1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</row>
    <row r="194" spans="1:29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1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</row>
    <row r="195" spans="1:29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1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</row>
    <row r="196" spans="1:29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1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</row>
    <row r="197" spans="1:29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1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</row>
    <row r="198" spans="1:29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1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</row>
    <row r="199" spans="1:29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1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</row>
    <row r="200" spans="1:29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1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</row>
    <row r="201" spans="1:29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1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</row>
    <row r="202" spans="1:29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1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</row>
    <row r="203" spans="1:29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1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</row>
    <row r="204" spans="1:29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1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</row>
    <row r="205" spans="1:29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1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</row>
    <row r="206" spans="1:29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1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</row>
    <row r="207" spans="1:29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1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</row>
    <row r="208" spans="1:29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1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</row>
    <row r="209" spans="1:29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1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</row>
    <row r="210" spans="1:29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1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</row>
    <row r="211" spans="1:29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1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</row>
    <row r="212" spans="1:29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1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</row>
    <row r="213" spans="1:29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1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</row>
    <row r="214" spans="1:29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1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</row>
    <row r="215" spans="1:29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1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</row>
    <row r="216" spans="1:29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1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</row>
    <row r="217" spans="1:29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1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</row>
    <row r="218" spans="1:29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1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</row>
    <row r="219" spans="1:29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1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</row>
    <row r="220" spans="1:29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1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</row>
    <row r="221" spans="1:29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1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</row>
    <row r="222" spans="1:29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1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</row>
    <row r="223" spans="1:29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1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</row>
    <row r="224" spans="1:29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1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6"/>
  <sheetViews>
    <sheetView workbookViewId="0">
      <pane xSplit="1" ySplit="8" topLeftCell="B185" activePane="bottomRight" state="frozen"/>
      <selection pane="topRight" activeCell="B1" sqref="B1"/>
      <selection pane="bottomLeft" activeCell="A9" sqref="A9"/>
      <selection pane="bottomRight" activeCell="B5" sqref="B5"/>
    </sheetView>
  </sheetViews>
  <sheetFormatPr baseColWidth="10" defaultColWidth="8.83203125" defaultRowHeight="15" x14ac:dyDescent="0"/>
  <cols>
    <col min="1" max="1" width="12.6640625" customWidth="1"/>
    <col min="2" max="2" width="10.5" bestFit="1" customWidth="1"/>
    <col min="17" max="17" width="9.5" customWidth="1"/>
    <col min="42" max="42" width="12.1640625" customWidth="1"/>
    <col min="44" max="44" width="12.5" customWidth="1"/>
  </cols>
  <sheetData>
    <row r="1" spans="1:44" s="33" customFormat="1">
      <c r="A1" s="33" t="s">
        <v>23</v>
      </c>
      <c r="B1" s="34" t="s">
        <v>129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6" t="s">
        <v>130</v>
      </c>
      <c r="S1" s="36"/>
      <c r="T1" s="36"/>
      <c r="U1" s="35"/>
      <c r="V1" s="37" t="s">
        <v>131</v>
      </c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5"/>
      <c r="AP1" s="38" t="s">
        <v>132</v>
      </c>
      <c r="AQ1" s="35"/>
      <c r="AR1" s="39" t="s">
        <v>133</v>
      </c>
    </row>
    <row r="2" spans="1:44">
      <c r="Q2" s="40"/>
      <c r="U2" s="40"/>
      <c r="AO2" s="40"/>
      <c r="AQ2" s="40"/>
    </row>
    <row r="3" spans="1:44">
      <c r="Q3" s="40"/>
      <c r="U3" s="40"/>
      <c r="AO3" s="40"/>
      <c r="AQ3" s="40"/>
    </row>
    <row r="4" spans="1:44">
      <c r="A4" s="41" t="s">
        <v>134</v>
      </c>
      <c r="B4" t="s">
        <v>135</v>
      </c>
      <c r="C4" t="s">
        <v>136</v>
      </c>
      <c r="D4" t="s">
        <v>137</v>
      </c>
      <c r="E4" t="s">
        <v>138</v>
      </c>
      <c r="F4" t="s">
        <v>139</v>
      </c>
      <c r="G4" t="s">
        <v>140</v>
      </c>
      <c r="H4" t="s">
        <v>141</v>
      </c>
      <c r="I4" t="s">
        <v>142</v>
      </c>
      <c r="J4" t="s">
        <v>143</v>
      </c>
      <c r="K4" t="s">
        <v>144</v>
      </c>
      <c r="L4" t="s">
        <v>145</v>
      </c>
      <c r="M4" t="s">
        <v>146</v>
      </c>
      <c r="N4" t="s">
        <v>147</v>
      </c>
      <c r="O4" t="s">
        <v>148</v>
      </c>
      <c r="P4" t="s">
        <v>149</v>
      </c>
      <c r="Q4" s="40"/>
      <c r="R4" t="s">
        <v>150</v>
      </c>
      <c r="S4" t="s">
        <v>151</v>
      </c>
      <c r="T4" t="s">
        <v>152</v>
      </c>
      <c r="U4" s="40"/>
      <c r="V4" t="s">
        <v>153</v>
      </c>
      <c r="W4" t="s">
        <v>154</v>
      </c>
      <c r="X4" t="s">
        <v>155</v>
      </c>
      <c r="Y4" t="s">
        <v>156</v>
      </c>
      <c r="Z4" t="s">
        <v>157</v>
      </c>
      <c r="AA4" t="s">
        <v>158</v>
      </c>
      <c r="AB4" t="s">
        <v>159</v>
      </c>
      <c r="AC4" t="s">
        <v>160</v>
      </c>
      <c r="AD4" t="s">
        <v>161</v>
      </c>
      <c r="AE4" t="s">
        <v>162</v>
      </c>
      <c r="AF4" t="s">
        <v>163</v>
      </c>
      <c r="AG4" t="s">
        <v>164</v>
      </c>
      <c r="AH4" t="s">
        <v>165</v>
      </c>
      <c r="AI4" t="s">
        <v>166</v>
      </c>
      <c r="AJ4" t="s">
        <v>167</v>
      </c>
      <c r="AK4" t="s">
        <v>168</v>
      </c>
      <c r="AL4" t="s">
        <v>169</v>
      </c>
      <c r="AM4" t="s">
        <v>170</v>
      </c>
      <c r="AN4" t="s">
        <v>171</v>
      </c>
      <c r="AO4" s="40"/>
      <c r="AP4" s="42" t="s">
        <v>172</v>
      </c>
      <c r="AQ4" s="40"/>
      <c r="AR4" t="s">
        <v>173</v>
      </c>
    </row>
    <row r="5" spans="1:44">
      <c r="A5" t="s">
        <v>26</v>
      </c>
      <c r="B5" t="s">
        <v>174</v>
      </c>
      <c r="C5" t="s">
        <v>175</v>
      </c>
      <c r="D5" t="s">
        <v>176</v>
      </c>
      <c r="E5" t="s">
        <v>177</v>
      </c>
      <c r="F5" t="s">
        <v>178</v>
      </c>
      <c r="G5" t="s">
        <v>179</v>
      </c>
      <c r="H5" t="s">
        <v>180</v>
      </c>
      <c r="I5" t="s">
        <v>181</v>
      </c>
      <c r="J5" t="s">
        <v>182</v>
      </c>
      <c r="K5" t="s">
        <v>183</v>
      </c>
      <c r="L5" t="s">
        <v>184</v>
      </c>
      <c r="M5" t="s">
        <v>185</v>
      </c>
      <c r="N5" t="s">
        <v>186</v>
      </c>
      <c r="O5" t="s">
        <v>187</v>
      </c>
      <c r="P5" t="s">
        <v>188</v>
      </c>
      <c r="Q5" s="40"/>
      <c r="R5" t="s">
        <v>189</v>
      </c>
      <c r="S5" t="s">
        <v>190</v>
      </c>
      <c r="T5" t="s">
        <v>191</v>
      </c>
      <c r="U5" s="40"/>
      <c r="V5" t="s">
        <v>192</v>
      </c>
      <c r="W5" t="s">
        <v>193</v>
      </c>
      <c r="X5" t="s">
        <v>194</v>
      </c>
      <c r="Y5" t="s">
        <v>195</v>
      </c>
      <c r="Z5" t="s">
        <v>196</v>
      </c>
      <c r="AA5" t="s">
        <v>197</v>
      </c>
      <c r="AB5" t="s">
        <v>198</v>
      </c>
      <c r="AC5" t="s">
        <v>199</v>
      </c>
      <c r="AD5" t="s">
        <v>200</v>
      </c>
      <c r="AE5" t="s">
        <v>201</v>
      </c>
      <c r="AF5" t="s">
        <v>202</v>
      </c>
      <c r="AG5" t="s">
        <v>203</v>
      </c>
      <c r="AH5" t="s">
        <v>204</v>
      </c>
      <c r="AI5" t="s">
        <v>205</v>
      </c>
      <c r="AJ5" t="s">
        <v>206</v>
      </c>
      <c r="AK5" t="s">
        <v>207</v>
      </c>
      <c r="AL5" t="s">
        <v>208</v>
      </c>
      <c r="AM5" t="s">
        <v>209</v>
      </c>
      <c r="AN5" t="s">
        <v>210</v>
      </c>
      <c r="AO5" s="40"/>
      <c r="AP5" t="s">
        <v>211</v>
      </c>
      <c r="AQ5" s="40"/>
      <c r="AR5" t="s">
        <v>212</v>
      </c>
    </row>
    <row r="6" spans="1:44">
      <c r="A6" t="s">
        <v>50</v>
      </c>
      <c r="B6" t="s">
        <v>51</v>
      </c>
      <c r="C6" t="s">
        <v>51</v>
      </c>
      <c r="D6" t="s">
        <v>51</v>
      </c>
      <c r="E6" t="s">
        <v>51</v>
      </c>
      <c r="F6" t="s">
        <v>51</v>
      </c>
      <c r="G6" t="s">
        <v>51</v>
      </c>
      <c r="H6" t="s">
        <v>51</v>
      </c>
      <c r="I6" t="s">
        <v>51</v>
      </c>
      <c r="J6" t="s">
        <v>51</v>
      </c>
      <c r="K6" t="s">
        <v>51</v>
      </c>
      <c r="L6" t="s">
        <v>51</v>
      </c>
      <c r="M6" t="s">
        <v>51</v>
      </c>
      <c r="N6" t="s">
        <v>51</v>
      </c>
      <c r="O6" t="s">
        <v>51</v>
      </c>
      <c r="P6" t="s">
        <v>51</v>
      </c>
      <c r="Q6" s="40"/>
      <c r="R6" t="s">
        <v>51</v>
      </c>
      <c r="S6" t="s">
        <v>51</v>
      </c>
      <c r="T6" t="s">
        <v>51</v>
      </c>
      <c r="U6" s="40"/>
      <c r="V6" t="s">
        <v>51</v>
      </c>
      <c r="W6" t="s">
        <v>52</v>
      </c>
      <c r="X6" t="s">
        <v>52</v>
      </c>
      <c r="Y6" t="s">
        <v>52</v>
      </c>
      <c r="Z6" t="s">
        <v>52</v>
      </c>
      <c r="AA6" t="s">
        <v>52</v>
      </c>
      <c r="AB6" t="s">
        <v>52</v>
      </c>
      <c r="AC6" t="s">
        <v>52</v>
      </c>
      <c r="AD6" t="s">
        <v>52</v>
      </c>
      <c r="AE6" t="s">
        <v>52</v>
      </c>
      <c r="AF6" t="s">
        <v>52</v>
      </c>
      <c r="AG6" t="s">
        <v>52</v>
      </c>
      <c r="AH6" t="s">
        <v>52</v>
      </c>
      <c r="AI6" t="s">
        <v>52</v>
      </c>
      <c r="AJ6" t="s">
        <v>52</v>
      </c>
      <c r="AK6" t="s">
        <v>52</v>
      </c>
      <c r="AL6" t="s">
        <v>52</v>
      </c>
      <c r="AM6" t="s">
        <v>52</v>
      </c>
      <c r="AN6" t="s">
        <v>52</v>
      </c>
      <c r="AO6" s="40"/>
      <c r="AP6" t="s">
        <v>51</v>
      </c>
      <c r="AQ6" s="40"/>
      <c r="AR6" t="s">
        <v>213</v>
      </c>
    </row>
    <row r="7" spans="1:44">
      <c r="A7" t="s">
        <v>53</v>
      </c>
      <c r="B7" t="s">
        <v>214</v>
      </c>
      <c r="C7" t="s">
        <v>214</v>
      </c>
      <c r="D7" t="s">
        <v>214</v>
      </c>
      <c r="E7" t="s">
        <v>214</v>
      </c>
      <c r="F7" t="s">
        <v>214</v>
      </c>
      <c r="G7" t="s">
        <v>214</v>
      </c>
      <c r="H7" t="s">
        <v>214</v>
      </c>
      <c r="I7" t="s">
        <v>214</v>
      </c>
      <c r="J7" t="s">
        <v>214</v>
      </c>
      <c r="K7" t="s">
        <v>214</v>
      </c>
      <c r="L7" t="s">
        <v>214</v>
      </c>
      <c r="M7" t="s">
        <v>214</v>
      </c>
      <c r="N7" t="s">
        <v>214</v>
      </c>
      <c r="O7" t="s">
        <v>214</v>
      </c>
      <c r="P7" t="s">
        <v>214</v>
      </c>
      <c r="Q7" s="40"/>
      <c r="R7" t="s">
        <v>214</v>
      </c>
      <c r="S7" t="s">
        <v>214</v>
      </c>
      <c r="T7" t="s">
        <v>214</v>
      </c>
      <c r="U7" s="40"/>
      <c r="V7" t="s">
        <v>214</v>
      </c>
      <c r="W7" t="s">
        <v>214</v>
      </c>
      <c r="X7" t="s">
        <v>214</v>
      </c>
      <c r="Y7" t="s">
        <v>214</v>
      </c>
      <c r="Z7" t="s">
        <v>214</v>
      </c>
      <c r="AA7" t="s">
        <v>214</v>
      </c>
      <c r="AB7" t="s">
        <v>214</v>
      </c>
      <c r="AC7" t="s">
        <v>214</v>
      </c>
      <c r="AD7" t="s">
        <v>214</v>
      </c>
      <c r="AE7" t="s">
        <v>214</v>
      </c>
      <c r="AF7" t="s">
        <v>214</v>
      </c>
      <c r="AG7" t="s">
        <v>214</v>
      </c>
      <c r="AH7" t="s">
        <v>214</v>
      </c>
      <c r="AI7" t="s">
        <v>214</v>
      </c>
      <c r="AJ7" t="s">
        <v>214</v>
      </c>
      <c r="AK7" t="s">
        <v>214</v>
      </c>
      <c r="AL7" t="s">
        <v>214</v>
      </c>
      <c r="AM7" t="s">
        <v>214</v>
      </c>
      <c r="AN7" t="s">
        <v>214</v>
      </c>
      <c r="AO7" s="40"/>
      <c r="AP7" t="s">
        <v>215</v>
      </c>
      <c r="AQ7" s="40"/>
      <c r="AR7" t="s">
        <v>214</v>
      </c>
    </row>
    <row r="8" spans="1:44">
      <c r="A8" t="s">
        <v>55</v>
      </c>
      <c r="B8" t="s">
        <v>216</v>
      </c>
      <c r="C8" t="s">
        <v>217</v>
      </c>
      <c r="D8" t="s">
        <v>216</v>
      </c>
      <c r="E8" t="s">
        <v>216</v>
      </c>
      <c r="F8" t="s">
        <v>216</v>
      </c>
      <c r="G8" t="s">
        <v>216</v>
      </c>
      <c r="H8" t="s">
        <v>216</v>
      </c>
      <c r="I8" t="s">
        <v>216</v>
      </c>
      <c r="J8" t="s">
        <v>216</v>
      </c>
      <c r="K8" t="s">
        <v>216</v>
      </c>
      <c r="L8" t="s">
        <v>218</v>
      </c>
      <c r="M8" t="s">
        <v>218</v>
      </c>
      <c r="N8" t="s">
        <v>218</v>
      </c>
      <c r="O8" t="s">
        <v>216</v>
      </c>
      <c r="P8" t="s">
        <v>216</v>
      </c>
      <c r="Q8" s="40"/>
      <c r="R8" t="s">
        <v>219</v>
      </c>
      <c r="S8" t="s">
        <v>219</v>
      </c>
      <c r="T8" t="s">
        <v>219</v>
      </c>
      <c r="U8" s="40"/>
      <c r="V8" t="s">
        <v>219</v>
      </c>
      <c r="W8" t="s">
        <v>220</v>
      </c>
      <c r="X8" t="s">
        <v>220</v>
      </c>
      <c r="Y8" t="s">
        <v>220</v>
      </c>
      <c r="Z8" t="s">
        <v>220</v>
      </c>
      <c r="AA8" t="s">
        <v>220</v>
      </c>
      <c r="AB8" t="s">
        <v>220</v>
      </c>
      <c r="AC8" t="s">
        <v>220</v>
      </c>
      <c r="AD8" t="s">
        <v>220</v>
      </c>
      <c r="AE8" t="s">
        <v>220</v>
      </c>
      <c r="AF8" t="s">
        <v>220</v>
      </c>
      <c r="AG8" t="s">
        <v>220</v>
      </c>
      <c r="AH8" t="s">
        <v>220</v>
      </c>
      <c r="AI8" t="s">
        <v>220</v>
      </c>
      <c r="AJ8" t="s">
        <v>220</v>
      </c>
      <c r="AK8" t="s">
        <v>220</v>
      </c>
      <c r="AL8" t="s">
        <v>220</v>
      </c>
      <c r="AM8" t="s">
        <v>220</v>
      </c>
      <c r="AN8" t="s">
        <v>220</v>
      </c>
      <c r="AO8" s="40"/>
      <c r="AP8" t="s">
        <v>221</v>
      </c>
      <c r="AQ8" s="40"/>
      <c r="AR8" t="s">
        <v>222</v>
      </c>
    </row>
    <row r="9" spans="1:44">
      <c r="A9" t="s">
        <v>223</v>
      </c>
      <c r="B9" s="43">
        <v>20.550339999999998</v>
      </c>
      <c r="C9" s="44" t="e">
        <v>#N/A</v>
      </c>
      <c r="D9" s="44">
        <v>14.5</v>
      </c>
      <c r="E9" s="44">
        <v>12.6</v>
      </c>
      <c r="F9" s="44">
        <v>33.6</v>
      </c>
      <c r="G9" s="44">
        <v>36</v>
      </c>
      <c r="H9" s="44">
        <v>28.2</v>
      </c>
      <c r="I9" s="44">
        <v>20.3</v>
      </c>
      <c r="J9" s="44">
        <v>18.899999999999999</v>
      </c>
      <c r="K9" s="44">
        <v>17.600000000000001</v>
      </c>
      <c r="L9" s="44">
        <v>39.700000000000003</v>
      </c>
      <c r="M9" s="44">
        <v>26.1</v>
      </c>
      <c r="N9" s="44">
        <v>24.2</v>
      </c>
      <c r="O9" s="44">
        <v>15.2</v>
      </c>
      <c r="P9" s="44">
        <v>22.8</v>
      </c>
      <c r="Q9" s="40"/>
      <c r="R9" s="44">
        <v>134.9</v>
      </c>
      <c r="S9" s="44">
        <v>137.80000000000001</v>
      </c>
      <c r="T9" s="44">
        <v>125.8</v>
      </c>
      <c r="U9" s="40"/>
      <c r="V9" s="45">
        <v>133.63999999999999</v>
      </c>
      <c r="W9" s="45">
        <v>133.08000000000001</v>
      </c>
      <c r="X9" s="45" t="e">
        <v>#N/A</v>
      </c>
      <c r="Y9" s="45" t="e">
        <v>#N/A</v>
      </c>
      <c r="Z9" s="45" t="e">
        <v>#N/A</v>
      </c>
      <c r="AA9" s="45" t="e">
        <v>#N/A</v>
      </c>
      <c r="AB9" s="45" t="e">
        <v>#N/A</v>
      </c>
      <c r="AC9" s="45" t="e">
        <v>#N/A</v>
      </c>
      <c r="AD9" s="45" t="e">
        <v>#N/A</v>
      </c>
      <c r="AE9" s="45" t="e">
        <v>#N/A</v>
      </c>
      <c r="AF9" s="45" t="e">
        <v>#N/A</v>
      </c>
      <c r="AG9" s="45" t="e">
        <v>#N/A</v>
      </c>
      <c r="AH9" s="45" t="e">
        <v>#N/A</v>
      </c>
      <c r="AI9" s="45" t="e">
        <v>#N/A</v>
      </c>
      <c r="AJ9" s="45" t="e">
        <v>#N/A</v>
      </c>
      <c r="AK9" s="45" t="e">
        <v>#N/A</v>
      </c>
      <c r="AL9" s="45" t="e">
        <v>#N/A</v>
      </c>
      <c r="AM9" s="45" t="e">
        <v>#N/A</v>
      </c>
      <c r="AN9" s="45" t="e">
        <v>#N/A</v>
      </c>
      <c r="AO9" s="40"/>
      <c r="AP9" s="45">
        <v>22.25</v>
      </c>
      <c r="AQ9" s="40"/>
      <c r="AR9" s="45" t="e">
        <v>#N/A</v>
      </c>
    </row>
    <row r="10" spans="1:44">
      <c r="A10" t="s">
        <v>224</v>
      </c>
      <c r="B10" s="43">
        <v>20.974060000000001</v>
      </c>
      <c r="C10" s="44" t="e">
        <v>#N/A</v>
      </c>
      <c r="D10" s="44">
        <v>14.6</v>
      </c>
      <c r="E10" s="44">
        <v>12.9</v>
      </c>
      <c r="F10" s="44">
        <v>34</v>
      </c>
      <c r="G10" s="44">
        <v>36.700000000000003</v>
      </c>
      <c r="H10" s="44">
        <v>28.6</v>
      </c>
      <c r="I10" s="44">
        <v>21.5</v>
      </c>
      <c r="J10" s="44">
        <v>19.600000000000001</v>
      </c>
      <c r="K10" s="44">
        <v>18</v>
      </c>
      <c r="L10" s="44">
        <v>39.700000000000003</v>
      </c>
      <c r="M10" s="44">
        <v>26.4</v>
      </c>
      <c r="N10" s="44">
        <v>24.6</v>
      </c>
      <c r="O10" s="44">
        <v>15.4</v>
      </c>
      <c r="P10" s="44">
        <v>23.1</v>
      </c>
      <c r="Q10" s="40"/>
      <c r="R10" s="44">
        <v>136</v>
      </c>
      <c r="S10" s="44">
        <v>139.6</v>
      </c>
      <c r="T10" s="44">
        <v>125.7</v>
      </c>
      <c r="U10" s="40"/>
      <c r="V10" s="45">
        <v>135.31</v>
      </c>
      <c r="W10" s="45">
        <v>134.9</v>
      </c>
      <c r="X10" s="45" t="e">
        <v>#N/A</v>
      </c>
      <c r="Y10" s="45" t="e">
        <v>#N/A</v>
      </c>
      <c r="Z10" s="45" t="e">
        <v>#N/A</v>
      </c>
      <c r="AA10" s="45" t="e">
        <v>#N/A</v>
      </c>
      <c r="AB10" s="45" t="e">
        <v>#N/A</v>
      </c>
      <c r="AC10" s="45" t="e">
        <v>#N/A</v>
      </c>
      <c r="AD10" s="45" t="e">
        <v>#N/A</v>
      </c>
      <c r="AE10" s="45" t="e">
        <v>#N/A</v>
      </c>
      <c r="AF10" s="45" t="e">
        <v>#N/A</v>
      </c>
      <c r="AG10" s="45" t="e">
        <v>#N/A</v>
      </c>
      <c r="AH10" s="45" t="e">
        <v>#N/A</v>
      </c>
      <c r="AI10" s="45" t="e">
        <v>#N/A</v>
      </c>
      <c r="AJ10" s="45" t="e">
        <v>#N/A</v>
      </c>
      <c r="AK10" s="45" t="e">
        <v>#N/A</v>
      </c>
      <c r="AL10" s="45" t="e">
        <v>#N/A</v>
      </c>
      <c r="AM10" s="45" t="e">
        <v>#N/A</v>
      </c>
      <c r="AN10" s="45" t="e">
        <v>#N/A</v>
      </c>
      <c r="AO10" s="40"/>
      <c r="AP10" s="45">
        <v>22.25</v>
      </c>
      <c r="AQ10" s="40"/>
      <c r="AR10" s="45" t="e">
        <v>#N/A</v>
      </c>
    </row>
    <row r="11" spans="1:44">
      <c r="A11" t="s">
        <v>225</v>
      </c>
      <c r="B11" s="43">
        <v>21.266470000000002</v>
      </c>
      <c r="C11" s="44" t="e">
        <v>#N/A</v>
      </c>
      <c r="D11" s="44">
        <v>14.8</v>
      </c>
      <c r="E11" s="44">
        <v>13</v>
      </c>
      <c r="F11" s="44">
        <v>34.5</v>
      </c>
      <c r="G11" s="44">
        <v>37.299999999999997</v>
      </c>
      <c r="H11" s="44">
        <v>31.7</v>
      </c>
      <c r="I11" s="44">
        <v>21.6</v>
      </c>
      <c r="J11" s="44">
        <v>20.2</v>
      </c>
      <c r="K11" s="44">
        <v>18.100000000000001</v>
      </c>
      <c r="L11" s="44">
        <v>39.4</v>
      </c>
      <c r="M11" s="44">
        <v>26.5</v>
      </c>
      <c r="N11" s="44">
        <v>25</v>
      </c>
      <c r="O11" s="44">
        <v>15.6</v>
      </c>
      <c r="P11" s="44">
        <v>23.2</v>
      </c>
      <c r="Q11" s="40"/>
      <c r="R11" s="44">
        <v>138.30000000000001</v>
      </c>
      <c r="S11" s="44">
        <v>142</v>
      </c>
      <c r="T11" s="44">
        <v>127</v>
      </c>
      <c r="U11" s="40"/>
      <c r="V11" s="45">
        <v>135.27000000000001</v>
      </c>
      <c r="W11" s="45">
        <v>135.59</v>
      </c>
      <c r="X11" s="45" t="e">
        <v>#N/A</v>
      </c>
      <c r="Y11" s="45" t="e">
        <v>#N/A</v>
      </c>
      <c r="Z11" s="45" t="e">
        <v>#N/A</v>
      </c>
      <c r="AA11" s="45" t="e">
        <v>#N/A</v>
      </c>
      <c r="AB11" s="45" t="e">
        <v>#N/A</v>
      </c>
      <c r="AC11" s="45" t="e">
        <v>#N/A</v>
      </c>
      <c r="AD11" s="45" t="e">
        <v>#N/A</v>
      </c>
      <c r="AE11" s="45" t="e">
        <v>#N/A</v>
      </c>
      <c r="AF11" s="45" t="e">
        <v>#N/A</v>
      </c>
      <c r="AG11" s="45" t="e">
        <v>#N/A</v>
      </c>
      <c r="AH11" s="45" t="e">
        <v>#N/A</v>
      </c>
      <c r="AI11" s="45" t="e">
        <v>#N/A</v>
      </c>
      <c r="AJ11" s="45" t="e">
        <v>#N/A</v>
      </c>
      <c r="AK11" s="45" t="e">
        <v>#N/A</v>
      </c>
      <c r="AL11" s="45" t="e">
        <v>#N/A</v>
      </c>
      <c r="AM11" s="45" t="e">
        <v>#N/A</v>
      </c>
      <c r="AN11" s="45" t="e">
        <v>#N/A</v>
      </c>
      <c r="AO11" s="40"/>
      <c r="AP11" s="45">
        <v>22.25</v>
      </c>
      <c r="AQ11" s="40"/>
      <c r="AR11" s="45" t="e">
        <v>#N/A</v>
      </c>
    </row>
    <row r="12" spans="1:44">
      <c r="A12" t="s">
        <v>226</v>
      </c>
      <c r="B12" s="43">
        <v>21.425730000000001</v>
      </c>
      <c r="C12" s="44" t="e">
        <v>#N/A</v>
      </c>
      <c r="D12" s="44">
        <v>14.9</v>
      </c>
      <c r="E12" s="44">
        <v>13.1</v>
      </c>
      <c r="F12" s="44">
        <v>34.799999999999997</v>
      </c>
      <c r="G12" s="44">
        <v>38.1</v>
      </c>
      <c r="H12" s="44">
        <v>31.9</v>
      </c>
      <c r="I12" s="44">
        <v>21.8</v>
      </c>
      <c r="J12" s="44">
        <v>20.7</v>
      </c>
      <c r="K12" s="44">
        <v>18.3</v>
      </c>
      <c r="L12" s="44">
        <v>38.799999999999997</v>
      </c>
      <c r="M12" s="44">
        <v>27.2</v>
      </c>
      <c r="N12" s="44">
        <v>25.4</v>
      </c>
      <c r="O12" s="44">
        <v>15.7</v>
      </c>
      <c r="P12" s="44">
        <v>23.2</v>
      </c>
      <c r="Q12" s="40"/>
      <c r="R12" s="44">
        <v>139.9</v>
      </c>
      <c r="S12" s="44">
        <v>143.80000000000001</v>
      </c>
      <c r="T12" s="44">
        <v>128.19999999999999</v>
      </c>
      <c r="U12" s="40"/>
      <c r="V12" s="45">
        <v>135.94999999999999</v>
      </c>
      <c r="W12" s="45">
        <v>136.35</v>
      </c>
      <c r="X12" s="45" t="e">
        <v>#N/A</v>
      </c>
      <c r="Y12" s="45" t="e">
        <v>#N/A</v>
      </c>
      <c r="Z12" s="45" t="e">
        <v>#N/A</v>
      </c>
      <c r="AA12" s="45" t="e">
        <v>#N/A</v>
      </c>
      <c r="AB12" s="45" t="e">
        <v>#N/A</v>
      </c>
      <c r="AC12" s="45" t="e">
        <v>#N/A</v>
      </c>
      <c r="AD12" s="45" t="e">
        <v>#N/A</v>
      </c>
      <c r="AE12" s="45" t="e">
        <v>#N/A</v>
      </c>
      <c r="AF12" s="45" t="e">
        <v>#N/A</v>
      </c>
      <c r="AG12" s="45" t="e">
        <v>#N/A</v>
      </c>
      <c r="AH12" s="45" t="e">
        <v>#N/A</v>
      </c>
      <c r="AI12" s="45" t="e">
        <v>#N/A</v>
      </c>
      <c r="AJ12" s="45" t="e">
        <v>#N/A</v>
      </c>
      <c r="AK12" s="45" t="e">
        <v>#N/A</v>
      </c>
      <c r="AL12" s="45" t="e">
        <v>#N/A</v>
      </c>
      <c r="AM12" s="45" t="e">
        <v>#N/A</v>
      </c>
      <c r="AN12" s="45" t="e">
        <v>#N/A</v>
      </c>
      <c r="AO12" s="40"/>
      <c r="AP12" s="45">
        <v>22.25</v>
      </c>
      <c r="AQ12" s="40"/>
      <c r="AR12" s="45" t="e">
        <v>#N/A</v>
      </c>
    </row>
    <row r="13" spans="1:44">
      <c r="A13" t="s">
        <v>227</v>
      </c>
      <c r="B13" s="43">
        <v>21.734850000000002</v>
      </c>
      <c r="C13" s="44" t="e">
        <v>#N/A</v>
      </c>
      <c r="D13" s="44">
        <v>15</v>
      </c>
      <c r="E13" s="44">
        <v>13.4</v>
      </c>
      <c r="F13" s="44">
        <v>35</v>
      </c>
      <c r="G13" s="44">
        <v>38.9</v>
      </c>
      <c r="H13" s="44">
        <v>33.5</v>
      </c>
      <c r="I13" s="44">
        <v>22</v>
      </c>
      <c r="J13" s="44">
        <v>21.1</v>
      </c>
      <c r="K13" s="44">
        <v>18.600000000000001</v>
      </c>
      <c r="L13" s="44">
        <v>40.299999999999997</v>
      </c>
      <c r="M13" s="44">
        <v>27.7</v>
      </c>
      <c r="N13" s="44">
        <v>25.7</v>
      </c>
      <c r="O13" s="44">
        <v>16.100000000000001</v>
      </c>
      <c r="P13" s="44">
        <v>23.6</v>
      </c>
      <c r="Q13" s="40"/>
      <c r="R13" s="44">
        <v>140.80000000000001</v>
      </c>
      <c r="S13" s="44">
        <v>144.6</v>
      </c>
      <c r="T13" s="44">
        <v>129.6</v>
      </c>
      <c r="U13" s="40"/>
      <c r="V13" s="45">
        <v>137.22</v>
      </c>
      <c r="W13" s="45">
        <v>137.52000000000001</v>
      </c>
      <c r="X13" s="45" t="e">
        <v>#N/A</v>
      </c>
      <c r="Y13" s="45" t="e">
        <v>#N/A</v>
      </c>
      <c r="Z13" s="45" t="e">
        <v>#N/A</v>
      </c>
      <c r="AA13" s="45" t="e">
        <v>#N/A</v>
      </c>
      <c r="AB13" s="45" t="e">
        <v>#N/A</v>
      </c>
      <c r="AC13" s="45" t="e">
        <v>#N/A</v>
      </c>
      <c r="AD13" s="45" t="e">
        <v>#N/A</v>
      </c>
      <c r="AE13" s="45" t="e">
        <v>#N/A</v>
      </c>
      <c r="AF13" s="45" t="e">
        <v>#N/A</v>
      </c>
      <c r="AG13" s="45" t="e">
        <v>#N/A</v>
      </c>
      <c r="AH13" s="45" t="e">
        <v>#N/A</v>
      </c>
      <c r="AI13" s="45" t="e">
        <v>#N/A</v>
      </c>
      <c r="AJ13" s="45" t="e">
        <v>#N/A</v>
      </c>
      <c r="AK13" s="45" t="e">
        <v>#N/A</v>
      </c>
      <c r="AL13" s="45" t="e">
        <v>#N/A</v>
      </c>
      <c r="AM13" s="45" t="e">
        <v>#N/A</v>
      </c>
      <c r="AN13" s="45" t="e">
        <v>#N/A</v>
      </c>
      <c r="AO13" s="40"/>
      <c r="AP13" s="45">
        <v>22.25</v>
      </c>
      <c r="AQ13" s="40"/>
      <c r="AR13" s="45" t="e">
        <v>#N/A</v>
      </c>
    </row>
    <row r="14" spans="1:44">
      <c r="A14" t="s">
        <v>228</v>
      </c>
      <c r="B14" s="43">
        <v>22.11955</v>
      </c>
      <c r="C14" s="44" t="e">
        <v>#N/A</v>
      </c>
      <c r="D14" s="44">
        <v>15</v>
      </c>
      <c r="E14" s="44">
        <v>13.4</v>
      </c>
      <c r="F14" s="44">
        <v>35.700000000000003</v>
      </c>
      <c r="G14" s="44">
        <v>39.6</v>
      </c>
      <c r="H14" s="44">
        <v>34.200000000000003</v>
      </c>
      <c r="I14" s="44">
        <v>22.2</v>
      </c>
      <c r="J14" s="44">
        <v>22</v>
      </c>
      <c r="K14" s="44">
        <v>18.8</v>
      </c>
      <c r="L14" s="44">
        <v>40.1</v>
      </c>
      <c r="M14" s="44">
        <v>28</v>
      </c>
      <c r="N14" s="44">
        <v>27</v>
      </c>
      <c r="O14" s="44">
        <v>16.3</v>
      </c>
      <c r="P14" s="44">
        <v>24.2</v>
      </c>
      <c r="Q14" s="40"/>
      <c r="R14" s="44">
        <v>140.4</v>
      </c>
      <c r="S14" s="44">
        <v>145.1</v>
      </c>
      <c r="T14" s="44">
        <v>126.6</v>
      </c>
      <c r="U14" s="40"/>
      <c r="V14" s="45">
        <v>138.4</v>
      </c>
      <c r="W14" s="45">
        <v>138.66</v>
      </c>
      <c r="X14" s="45" t="e">
        <v>#N/A</v>
      </c>
      <c r="Y14" s="45" t="e">
        <v>#N/A</v>
      </c>
      <c r="Z14" s="45" t="e">
        <v>#N/A</v>
      </c>
      <c r="AA14" s="45" t="e">
        <v>#N/A</v>
      </c>
      <c r="AB14" s="45" t="e">
        <v>#N/A</v>
      </c>
      <c r="AC14" s="45" t="e">
        <v>#N/A</v>
      </c>
      <c r="AD14" s="45" t="e">
        <v>#N/A</v>
      </c>
      <c r="AE14" s="45" t="e">
        <v>#N/A</v>
      </c>
      <c r="AF14" s="45" t="e">
        <v>#N/A</v>
      </c>
      <c r="AG14" s="45" t="e">
        <v>#N/A</v>
      </c>
      <c r="AH14" s="45" t="e">
        <v>#N/A</v>
      </c>
      <c r="AI14" s="45" t="e">
        <v>#N/A</v>
      </c>
      <c r="AJ14" s="45" t="e">
        <v>#N/A</v>
      </c>
      <c r="AK14" s="45" t="e">
        <v>#N/A</v>
      </c>
      <c r="AL14" s="45" t="e">
        <v>#N/A</v>
      </c>
      <c r="AM14" s="45" t="e">
        <v>#N/A</v>
      </c>
      <c r="AN14" s="45" t="e">
        <v>#N/A</v>
      </c>
      <c r="AO14" s="40"/>
      <c r="AP14" s="45">
        <v>22.25</v>
      </c>
      <c r="AQ14" s="40"/>
      <c r="AR14" s="45" t="e">
        <v>#N/A</v>
      </c>
    </row>
    <row r="15" spans="1:44">
      <c r="A15" t="s">
        <v>229</v>
      </c>
      <c r="B15" s="43">
        <v>22.432690000000001</v>
      </c>
      <c r="C15" s="44" t="e">
        <v>#N/A</v>
      </c>
      <c r="D15" s="44">
        <v>14.8</v>
      </c>
      <c r="E15" s="44">
        <v>13.4</v>
      </c>
      <c r="F15" s="44">
        <v>36</v>
      </c>
      <c r="G15" s="44">
        <v>40.200000000000003</v>
      </c>
      <c r="H15" s="44">
        <v>35</v>
      </c>
      <c r="I15" s="44">
        <v>22</v>
      </c>
      <c r="J15" s="44">
        <v>22.5</v>
      </c>
      <c r="K15" s="44">
        <v>18.7</v>
      </c>
      <c r="L15" s="44">
        <v>39.799999999999997</v>
      </c>
      <c r="M15" s="44">
        <v>28.1</v>
      </c>
      <c r="N15" s="44">
        <v>32.5</v>
      </c>
      <c r="O15" s="44">
        <v>16.5</v>
      </c>
      <c r="P15" s="44">
        <v>24.3</v>
      </c>
      <c r="Q15" s="40"/>
      <c r="R15" s="44">
        <v>140.30000000000001</v>
      </c>
      <c r="S15" s="44">
        <v>144.9</v>
      </c>
      <c r="T15" s="44">
        <v>127.3</v>
      </c>
      <c r="U15" s="40"/>
      <c r="V15" s="45">
        <v>139.30000000000001</v>
      </c>
      <c r="W15" s="45">
        <v>139.88</v>
      </c>
      <c r="X15" s="45" t="e">
        <v>#N/A</v>
      </c>
      <c r="Y15" s="45" t="e">
        <v>#N/A</v>
      </c>
      <c r="Z15" s="45" t="e">
        <v>#N/A</v>
      </c>
      <c r="AA15" s="45" t="e">
        <v>#N/A</v>
      </c>
      <c r="AB15" s="45" t="e">
        <v>#N/A</v>
      </c>
      <c r="AC15" s="45" t="e">
        <v>#N/A</v>
      </c>
      <c r="AD15" s="45" t="e">
        <v>#N/A</v>
      </c>
      <c r="AE15" s="45" t="e">
        <v>#N/A</v>
      </c>
      <c r="AF15" s="45" t="e">
        <v>#N/A</v>
      </c>
      <c r="AG15" s="45" t="e">
        <v>#N/A</v>
      </c>
      <c r="AH15" s="45" t="e">
        <v>#N/A</v>
      </c>
      <c r="AI15" s="45" t="e">
        <v>#N/A</v>
      </c>
      <c r="AJ15" s="45" t="e">
        <v>#N/A</v>
      </c>
      <c r="AK15" s="45" t="e">
        <v>#N/A</v>
      </c>
      <c r="AL15" s="45" t="e">
        <v>#N/A</v>
      </c>
      <c r="AM15" s="45" t="e">
        <v>#N/A</v>
      </c>
      <c r="AN15" s="45" t="e">
        <v>#N/A</v>
      </c>
      <c r="AO15" s="40"/>
      <c r="AP15" s="45">
        <v>22.25</v>
      </c>
      <c r="AQ15" s="40"/>
      <c r="AR15" s="45" t="e">
        <v>#N/A</v>
      </c>
    </row>
    <row r="16" spans="1:44">
      <c r="A16" t="s">
        <v>230</v>
      </c>
      <c r="B16" s="43">
        <v>22.796410000000002</v>
      </c>
      <c r="C16" s="44" t="e">
        <v>#N/A</v>
      </c>
      <c r="D16" s="44">
        <v>15</v>
      </c>
      <c r="E16" s="44">
        <v>13.7</v>
      </c>
      <c r="F16" s="44">
        <v>36.4</v>
      </c>
      <c r="G16" s="44">
        <v>41.2</v>
      </c>
      <c r="H16" s="44">
        <v>36</v>
      </c>
      <c r="I16" s="44">
        <v>22.8</v>
      </c>
      <c r="J16" s="44">
        <v>23</v>
      </c>
      <c r="K16" s="44">
        <v>19.100000000000001</v>
      </c>
      <c r="L16" s="44">
        <v>40</v>
      </c>
      <c r="M16" s="44">
        <v>28.3</v>
      </c>
      <c r="N16" s="44">
        <v>32.799999999999997</v>
      </c>
      <c r="O16" s="44">
        <v>16.7</v>
      </c>
      <c r="P16" s="44">
        <v>24.6</v>
      </c>
      <c r="Q16" s="40"/>
      <c r="R16" s="44">
        <v>141.80000000000001</v>
      </c>
      <c r="S16" s="44">
        <v>146.19999999999999</v>
      </c>
      <c r="T16" s="44">
        <v>129.1</v>
      </c>
      <c r="U16" s="40"/>
      <c r="V16" s="45">
        <v>140.01</v>
      </c>
      <c r="W16" s="45">
        <v>140.33000000000001</v>
      </c>
      <c r="X16" s="45" t="e">
        <v>#N/A</v>
      </c>
      <c r="Y16" s="45" t="e">
        <v>#N/A</v>
      </c>
      <c r="Z16" s="45" t="e">
        <v>#N/A</v>
      </c>
      <c r="AA16" s="45" t="e">
        <v>#N/A</v>
      </c>
      <c r="AB16" s="45" t="e">
        <v>#N/A</v>
      </c>
      <c r="AC16" s="45" t="e">
        <v>#N/A</v>
      </c>
      <c r="AD16" s="45" t="e">
        <v>#N/A</v>
      </c>
      <c r="AE16" s="45" t="e">
        <v>#N/A</v>
      </c>
      <c r="AF16" s="45" t="e">
        <v>#N/A</v>
      </c>
      <c r="AG16" s="45" t="e">
        <v>#N/A</v>
      </c>
      <c r="AH16" s="45" t="e">
        <v>#N/A</v>
      </c>
      <c r="AI16" s="45" t="e">
        <v>#N/A</v>
      </c>
      <c r="AJ16" s="45" t="e">
        <v>#N/A</v>
      </c>
      <c r="AK16" s="45" t="e">
        <v>#N/A</v>
      </c>
      <c r="AL16" s="45" t="e">
        <v>#N/A</v>
      </c>
      <c r="AM16" s="45" t="e">
        <v>#N/A</v>
      </c>
      <c r="AN16" s="45" t="e">
        <v>#N/A</v>
      </c>
      <c r="AO16" s="40"/>
      <c r="AP16" s="45">
        <v>22.25</v>
      </c>
      <c r="AQ16" s="40"/>
      <c r="AR16" s="45" t="e">
        <v>#N/A</v>
      </c>
    </row>
    <row r="17" spans="1:44">
      <c r="A17" t="s">
        <v>231</v>
      </c>
      <c r="B17" s="43">
        <v>22.96848</v>
      </c>
      <c r="C17" s="44" t="e">
        <v>#N/A</v>
      </c>
      <c r="D17" s="44">
        <v>15.1</v>
      </c>
      <c r="E17" s="44">
        <v>13.8</v>
      </c>
      <c r="F17" s="44">
        <v>36.799999999999997</v>
      </c>
      <c r="G17" s="44">
        <v>41.6</v>
      </c>
      <c r="H17" s="44">
        <v>36.6</v>
      </c>
      <c r="I17" s="44">
        <v>23.1</v>
      </c>
      <c r="J17" s="44">
        <v>23.4</v>
      </c>
      <c r="K17" s="44">
        <v>19.3</v>
      </c>
      <c r="L17" s="44">
        <v>40.4</v>
      </c>
      <c r="M17" s="44">
        <v>28.5</v>
      </c>
      <c r="N17" s="44">
        <v>30.5</v>
      </c>
      <c r="O17" s="44">
        <v>17</v>
      </c>
      <c r="P17" s="44">
        <v>24.8</v>
      </c>
      <c r="Q17" s="40"/>
      <c r="R17" s="44">
        <v>143.19999999999999</v>
      </c>
      <c r="S17" s="44">
        <v>147.80000000000001</v>
      </c>
      <c r="T17" s="44">
        <v>130.6</v>
      </c>
      <c r="U17" s="40"/>
      <c r="V17" s="45">
        <v>140.22999999999999</v>
      </c>
      <c r="W17" s="45">
        <v>140.82</v>
      </c>
      <c r="X17" s="45" t="e">
        <v>#N/A</v>
      </c>
      <c r="Y17" s="45" t="e">
        <v>#N/A</v>
      </c>
      <c r="Z17" s="45" t="e">
        <v>#N/A</v>
      </c>
      <c r="AA17" s="45" t="e">
        <v>#N/A</v>
      </c>
      <c r="AB17" s="45" t="e">
        <v>#N/A</v>
      </c>
      <c r="AC17" s="45" t="e">
        <v>#N/A</v>
      </c>
      <c r="AD17" s="45" t="e">
        <v>#N/A</v>
      </c>
      <c r="AE17" s="45" t="e">
        <v>#N/A</v>
      </c>
      <c r="AF17" s="45" t="e">
        <v>#N/A</v>
      </c>
      <c r="AG17" s="45" t="e">
        <v>#N/A</v>
      </c>
      <c r="AH17" s="45" t="e">
        <v>#N/A</v>
      </c>
      <c r="AI17" s="45" t="e">
        <v>#N/A</v>
      </c>
      <c r="AJ17" s="45" t="e">
        <v>#N/A</v>
      </c>
      <c r="AK17" s="45" t="e">
        <v>#N/A</v>
      </c>
      <c r="AL17" s="45" t="e">
        <v>#N/A</v>
      </c>
      <c r="AM17" s="45" t="e">
        <v>#N/A</v>
      </c>
      <c r="AN17" s="45" t="e">
        <v>#N/A</v>
      </c>
      <c r="AO17" s="40"/>
      <c r="AP17" s="45">
        <v>22.25</v>
      </c>
      <c r="AQ17" s="40"/>
      <c r="AR17" s="45" t="e">
        <v>#N/A</v>
      </c>
    </row>
    <row r="18" spans="1:44">
      <c r="A18" t="s">
        <v>232</v>
      </c>
      <c r="B18" s="43">
        <v>23.313669999999998</v>
      </c>
      <c r="C18" s="44" t="e">
        <v>#N/A</v>
      </c>
      <c r="D18" s="44">
        <v>15.2</v>
      </c>
      <c r="E18" s="44">
        <v>14</v>
      </c>
      <c r="F18" s="44">
        <v>37.200000000000003</v>
      </c>
      <c r="G18" s="44">
        <v>42.3</v>
      </c>
      <c r="H18" s="44">
        <v>36.9</v>
      </c>
      <c r="I18" s="44">
        <v>23.2</v>
      </c>
      <c r="J18" s="44">
        <v>24</v>
      </c>
      <c r="K18" s="44">
        <v>19.8</v>
      </c>
      <c r="L18" s="44">
        <v>40.799999999999997</v>
      </c>
      <c r="M18" s="44">
        <v>28.9</v>
      </c>
      <c r="N18" s="44">
        <v>31.5</v>
      </c>
      <c r="O18" s="44">
        <v>17.399999999999999</v>
      </c>
      <c r="P18" s="44">
        <v>25.1</v>
      </c>
      <c r="Q18" s="40"/>
      <c r="R18" s="44">
        <v>146.6</v>
      </c>
      <c r="S18" s="44">
        <v>151.9</v>
      </c>
      <c r="T18" s="44">
        <v>132.1</v>
      </c>
      <c r="U18" s="40"/>
      <c r="V18" s="45">
        <v>142.11000000000001</v>
      </c>
      <c r="W18" s="45">
        <v>142.37</v>
      </c>
      <c r="X18" s="45" t="e">
        <v>#N/A</v>
      </c>
      <c r="Y18" s="45" t="e">
        <v>#N/A</v>
      </c>
      <c r="Z18" s="45" t="e">
        <v>#N/A</v>
      </c>
      <c r="AA18" s="45" t="e">
        <v>#N/A</v>
      </c>
      <c r="AB18" s="45" t="e">
        <v>#N/A</v>
      </c>
      <c r="AC18" s="45" t="e">
        <v>#N/A</v>
      </c>
      <c r="AD18" s="45" t="e">
        <v>#N/A</v>
      </c>
      <c r="AE18" s="45" t="e">
        <v>#N/A</v>
      </c>
      <c r="AF18" s="45" t="e">
        <v>#N/A</v>
      </c>
      <c r="AG18" s="45" t="e">
        <v>#N/A</v>
      </c>
      <c r="AH18" s="45" t="e">
        <v>#N/A</v>
      </c>
      <c r="AI18" s="45" t="e">
        <v>#N/A</v>
      </c>
      <c r="AJ18" s="45" t="e">
        <v>#N/A</v>
      </c>
      <c r="AK18" s="45" t="e">
        <v>#N/A</v>
      </c>
      <c r="AL18" s="45" t="e">
        <v>#N/A</v>
      </c>
      <c r="AM18" s="45" t="e">
        <v>#N/A</v>
      </c>
      <c r="AN18" s="45" t="e">
        <v>#N/A</v>
      </c>
      <c r="AO18" s="40"/>
      <c r="AP18" s="45">
        <v>22.25</v>
      </c>
      <c r="AQ18" s="40"/>
      <c r="AR18" s="45" t="e">
        <v>#N/A</v>
      </c>
    </row>
    <row r="19" spans="1:44">
      <c r="A19" t="s">
        <v>233</v>
      </c>
      <c r="B19" s="43">
        <v>23.718669999999999</v>
      </c>
      <c r="C19" s="44" t="e">
        <v>#N/A</v>
      </c>
      <c r="D19" s="44">
        <v>15.6</v>
      </c>
      <c r="E19" s="44">
        <v>13.9</v>
      </c>
      <c r="F19" s="44">
        <v>37.6</v>
      </c>
      <c r="G19" s="44">
        <v>42.6</v>
      </c>
      <c r="H19" s="44">
        <v>37.700000000000003</v>
      </c>
      <c r="I19" s="44">
        <v>23.6</v>
      </c>
      <c r="J19" s="44">
        <v>24.4</v>
      </c>
      <c r="K19" s="44">
        <v>20.3</v>
      </c>
      <c r="L19" s="44">
        <v>41.2</v>
      </c>
      <c r="M19" s="44">
        <v>29.3</v>
      </c>
      <c r="N19" s="44">
        <v>32.1</v>
      </c>
      <c r="O19" s="44">
        <v>17.8</v>
      </c>
      <c r="P19" s="44">
        <v>25.5</v>
      </c>
      <c r="Q19" s="40"/>
      <c r="R19" s="44">
        <v>149.5</v>
      </c>
      <c r="S19" s="44">
        <v>155.1</v>
      </c>
      <c r="T19" s="44">
        <v>133.5</v>
      </c>
      <c r="U19" s="40"/>
      <c r="V19" s="45">
        <v>143.62</v>
      </c>
      <c r="W19" s="45">
        <v>143</v>
      </c>
      <c r="X19" s="45" t="e">
        <v>#N/A</v>
      </c>
      <c r="Y19" s="45" t="e">
        <v>#N/A</v>
      </c>
      <c r="Z19" s="45" t="e">
        <v>#N/A</v>
      </c>
      <c r="AA19" s="45" t="e">
        <v>#N/A</v>
      </c>
      <c r="AB19" s="45" t="e">
        <v>#N/A</v>
      </c>
      <c r="AC19" s="45" t="e">
        <v>#N/A</v>
      </c>
      <c r="AD19" s="45" t="e">
        <v>#N/A</v>
      </c>
      <c r="AE19" s="45" t="e">
        <v>#N/A</v>
      </c>
      <c r="AF19" s="45" t="e">
        <v>#N/A</v>
      </c>
      <c r="AG19" s="45" t="e">
        <v>#N/A</v>
      </c>
      <c r="AH19" s="45" t="e">
        <v>#N/A</v>
      </c>
      <c r="AI19" s="45" t="e">
        <v>#N/A</v>
      </c>
      <c r="AJ19" s="45" t="e">
        <v>#N/A</v>
      </c>
      <c r="AK19" s="45" t="e">
        <v>#N/A</v>
      </c>
      <c r="AL19" s="45" t="e">
        <v>#N/A</v>
      </c>
      <c r="AM19" s="45" t="e">
        <v>#N/A</v>
      </c>
      <c r="AN19" s="45" t="e">
        <v>#N/A</v>
      </c>
      <c r="AO19" s="40"/>
      <c r="AP19" s="45">
        <v>22.25</v>
      </c>
      <c r="AQ19" s="40"/>
      <c r="AR19" s="45" t="e">
        <v>#N/A</v>
      </c>
    </row>
    <row r="20" spans="1:44">
      <c r="A20" t="s">
        <v>234</v>
      </c>
      <c r="B20" s="43">
        <v>24.12482</v>
      </c>
      <c r="C20" s="44" t="e">
        <v>#N/A</v>
      </c>
      <c r="D20" s="44">
        <v>15.9</v>
      </c>
      <c r="E20" s="44">
        <v>14</v>
      </c>
      <c r="F20" s="44">
        <v>38.1</v>
      </c>
      <c r="G20" s="44">
        <v>43.3</v>
      </c>
      <c r="H20" s="44">
        <v>38.200000000000003</v>
      </c>
      <c r="I20" s="44">
        <v>23.9</v>
      </c>
      <c r="J20" s="44">
        <v>24.9</v>
      </c>
      <c r="K20" s="44">
        <v>20.9</v>
      </c>
      <c r="L20" s="44">
        <v>41.7</v>
      </c>
      <c r="M20" s="44">
        <v>29.7</v>
      </c>
      <c r="N20" s="44">
        <v>32.6</v>
      </c>
      <c r="O20" s="44">
        <v>18.100000000000001</v>
      </c>
      <c r="P20" s="44">
        <v>26.5</v>
      </c>
      <c r="Q20" s="40"/>
      <c r="R20" s="44">
        <v>152.5</v>
      </c>
      <c r="S20" s="44">
        <v>158.5</v>
      </c>
      <c r="T20" s="44">
        <v>134.30000000000001</v>
      </c>
      <c r="U20" s="40"/>
      <c r="V20" s="45">
        <v>145.35</v>
      </c>
      <c r="W20" s="45">
        <v>143.9</v>
      </c>
      <c r="X20" s="45" t="e">
        <v>#N/A</v>
      </c>
      <c r="Y20" s="45" t="e">
        <v>#N/A</v>
      </c>
      <c r="Z20" s="45" t="e">
        <v>#N/A</v>
      </c>
      <c r="AA20" s="45" t="e">
        <v>#N/A</v>
      </c>
      <c r="AB20" s="45" t="e">
        <v>#N/A</v>
      </c>
      <c r="AC20" s="45" t="e">
        <v>#N/A</v>
      </c>
      <c r="AD20" s="45" t="e">
        <v>#N/A</v>
      </c>
      <c r="AE20" s="45" t="e">
        <v>#N/A</v>
      </c>
      <c r="AF20" s="45" t="e">
        <v>#N/A</v>
      </c>
      <c r="AG20" s="45" t="e">
        <v>#N/A</v>
      </c>
      <c r="AH20" s="45" t="e">
        <v>#N/A</v>
      </c>
      <c r="AI20" s="45" t="e">
        <v>#N/A</v>
      </c>
      <c r="AJ20" s="45" t="e">
        <v>#N/A</v>
      </c>
      <c r="AK20" s="45" t="e">
        <v>#N/A</v>
      </c>
      <c r="AL20" s="45" t="e">
        <v>#N/A</v>
      </c>
      <c r="AM20" s="45" t="e">
        <v>#N/A</v>
      </c>
      <c r="AN20" s="45" t="e">
        <v>#N/A</v>
      </c>
      <c r="AO20" s="40"/>
      <c r="AP20" s="45">
        <v>22.25</v>
      </c>
      <c r="AQ20" s="40"/>
      <c r="AR20" s="45" t="e">
        <v>#N/A</v>
      </c>
    </row>
    <row r="21" spans="1:44">
      <c r="A21" t="s">
        <v>235</v>
      </c>
      <c r="B21" s="43">
        <v>24.512329999999999</v>
      </c>
      <c r="C21" s="44" t="e">
        <v>#N/A</v>
      </c>
      <c r="D21" s="44">
        <v>16.100000000000001</v>
      </c>
      <c r="E21" s="44">
        <v>14.2</v>
      </c>
      <c r="F21" s="44">
        <v>38.5</v>
      </c>
      <c r="G21" s="44">
        <v>44</v>
      </c>
      <c r="H21" s="44">
        <v>40</v>
      </c>
      <c r="I21" s="44">
        <v>24.6</v>
      </c>
      <c r="J21" s="44">
        <v>25.3</v>
      </c>
      <c r="K21" s="44">
        <v>21.5</v>
      </c>
      <c r="L21" s="44">
        <v>42.3</v>
      </c>
      <c r="M21" s="44">
        <v>29.7</v>
      </c>
      <c r="N21" s="44">
        <v>33</v>
      </c>
      <c r="O21" s="44">
        <v>18.100000000000001</v>
      </c>
      <c r="P21" s="44">
        <v>26.4</v>
      </c>
      <c r="Q21" s="40"/>
      <c r="R21" s="44">
        <v>154.30000000000001</v>
      </c>
      <c r="S21" s="44">
        <v>160.5</v>
      </c>
      <c r="T21" s="44">
        <v>134.4</v>
      </c>
      <c r="U21" s="40"/>
      <c r="V21" s="45">
        <v>146.61000000000001</v>
      </c>
      <c r="W21" s="45">
        <v>145.41999999999999</v>
      </c>
      <c r="X21" s="45" t="e">
        <v>#N/A</v>
      </c>
      <c r="Y21" s="45" t="e">
        <v>#N/A</v>
      </c>
      <c r="Z21" s="45" t="e">
        <v>#N/A</v>
      </c>
      <c r="AA21" s="45" t="e">
        <v>#N/A</v>
      </c>
      <c r="AB21" s="45" t="e">
        <v>#N/A</v>
      </c>
      <c r="AC21" s="45" t="e">
        <v>#N/A</v>
      </c>
      <c r="AD21" s="45" t="e">
        <v>#N/A</v>
      </c>
      <c r="AE21" s="45" t="e">
        <v>#N/A</v>
      </c>
      <c r="AF21" s="45" t="e">
        <v>#N/A</v>
      </c>
      <c r="AG21" s="45" t="e">
        <v>#N/A</v>
      </c>
      <c r="AH21" s="45" t="e">
        <v>#N/A</v>
      </c>
      <c r="AI21" s="45" t="e">
        <v>#N/A</v>
      </c>
      <c r="AJ21" s="45" t="e">
        <v>#N/A</v>
      </c>
      <c r="AK21" s="45" t="e">
        <v>#N/A</v>
      </c>
      <c r="AL21" s="45" t="e">
        <v>#N/A</v>
      </c>
      <c r="AM21" s="45" t="e">
        <v>#N/A</v>
      </c>
      <c r="AN21" s="45" t="e">
        <v>#N/A</v>
      </c>
      <c r="AO21" s="40"/>
      <c r="AP21" s="45">
        <v>32.450000000000003</v>
      </c>
      <c r="AQ21" s="40"/>
      <c r="AR21" s="45" t="e">
        <v>#N/A</v>
      </c>
    </row>
    <row r="22" spans="1:44">
      <c r="A22" t="s">
        <v>236</v>
      </c>
      <c r="B22" s="43">
        <v>24.715420000000002</v>
      </c>
      <c r="C22" s="44" t="e">
        <v>#N/A</v>
      </c>
      <c r="D22" s="44">
        <v>16.2</v>
      </c>
      <c r="E22" s="44">
        <v>14.2</v>
      </c>
      <c r="F22" s="44">
        <v>38.6</v>
      </c>
      <c r="G22" s="44">
        <v>44.4</v>
      </c>
      <c r="H22" s="44">
        <v>41.7</v>
      </c>
      <c r="I22" s="44">
        <v>24.3</v>
      </c>
      <c r="J22" s="44">
        <v>25.8</v>
      </c>
      <c r="K22" s="44">
        <v>21.6</v>
      </c>
      <c r="L22" s="44">
        <v>42.3</v>
      </c>
      <c r="M22" s="44">
        <v>29.7</v>
      </c>
      <c r="N22" s="44">
        <v>33.4</v>
      </c>
      <c r="O22" s="44">
        <v>18</v>
      </c>
      <c r="P22" s="44">
        <v>26.5</v>
      </c>
      <c r="Q22" s="40"/>
      <c r="R22" s="44">
        <v>155.30000000000001</v>
      </c>
      <c r="S22" s="44">
        <v>161.9</v>
      </c>
      <c r="T22" s="44">
        <v>135.80000000000001</v>
      </c>
      <c r="U22" s="40"/>
      <c r="V22" s="45">
        <v>147.19</v>
      </c>
      <c r="W22" s="45">
        <v>146.62</v>
      </c>
      <c r="X22" s="45" t="e">
        <v>#N/A</v>
      </c>
      <c r="Y22" s="45" t="e">
        <v>#N/A</v>
      </c>
      <c r="Z22" s="45" t="e">
        <v>#N/A</v>
      </c>
      <c r="AA22" s="45" t="e">
        <v>#N/A</v>
      </c>
      <c r="AB22" s="45" t="e">
        <v>#N/A</v>
      </c>
      <c r="AC22" s="45" t="e">
        <v>#N/A</v>
      </c>
      <c r="AD22" s="45" t="e">
        <v>#N/A</v>
      </c>
      <c r="AE22" s="45" t="e">
        <v>#N/A</v>
      </c>
      <c r="AF22" s="45" t="e">
        <v>#N/A</v>
      </c>
      <c r="AG22" s="45" t="e">
        <v>#N/A</v>
      </c>
      <c r="AH22" s="45" t="e">
        <v>#N/A</v>
      </c>
      <c r="AI22" s="45" t="e">
        <v>#N/A</v>
      </c>
      <c r="AJ22" s="45" t="e">
        <v>#N/A</v>
      </c>
      <c r="AK22" s="45" t="e">
        <v>#N/A</v>
      </c>
      <c r="AL22" s="45" t="e">
        <v>#N/A</v>
      </c>
      <c r="AM22" s="45" t="e">
        <v>#N/A</v>
      </c>
      <c r="AN22" s="45" t="e">
        <v>#N/A</v>
      </c>
      <c r="AO22" s="40"/>
      <c r="AP22" s="45">
        <v>32.450000000000003</v>
      </c>
      <c r="AQ22" s="40"/>
      <c r="AR22" s="45" t="e">
        <v>#N/A</v>
      </c>
    </row>
    <row r="23" spans="1:44">
      <c r="A23" t="s">
        <v>237</v>
      </c>
      <c r="B23" s="43">
        <v>24.960049999999999</v>
      </c>
      <c r="C23" s="44" t="e">
        <v>#N/A</v>
      </c>
      <c r="D23" s="44">
        <v>16.3</v>
      </c>
      <c r="E23" s="44">
        <v>14.5</v>
      </c>
      <c r="F23" s="44">
        <v>38.1</v>
      </c>
      <c r="G23" s="44">
        <v>45.1</v>
      </c>
      <c r="H23" s="44">
        <v>41.4</v>
      </c>
      <c r="I23" s="44">
        <v>24.3</v>
      </c>
      <c r="J23" s="44">
        <v>26.4</v>
      </c>
      <c r="K23" s="44">
        <v>22</v>
      </c>
      <c r="L23" s="44">
        <v>43.9</v>
      </c>
      <c r="M23" s="44">
        <v>29.7</v>
      </c>
      <c r="N23" s="44">
        <v>33.9</v>
      </c>
      <c r="O23" s="44">
        <v>18.100000000000001</v>
      </c>
      <c r="P23" s="44">
        <v>26.7</v>
      </c>
      <c r="Q23" s="40"/>
      <c r="R23" s="44">
        <v>157.1</v>
      </c>
      <c r="S23" s="44">
        <v>163.80000000000001</v>
      </c>
      <c r="T23" s="44">
        <v>137.80000000000001</v>
      </c>
      <c r="U23" s="40"/>
      <c r="V23" s="45">
        <v>149.03</v>
      </c>
      <c r="W23" s="45">
        <v>149.57</v>
      </c>
      <c r="X23" s="45" t="e">
        <v>#N/A</v>
      </c>
      <c r="Y23" s="45" t="e">
        <v>#N/A</v>
      </c>
      <c r="Z23" s="45" t="e">
        <v>#N/A</v>
      </c>
      <c r="AA23" s="45" t="e">
        <v>#N/A</v>
      </c>
      <c r="AB23" s="45" t="e">
        <v>#N/A</v>
      </c>
      <c r="AC23" s="45" t="e">
        <v>#N/A</v>
      </c>
      <c r="AD23" s="45" t="e">
        <v>#N/A</v>
      </c>
      <c r="AE23" s="45" t="e">
        <v>#N/A</v>
      </c>
      <c r="AF23" s="45" t="e">
        <v>#N/A</v>
      </c>
      <c r="AG23" s="45" t="e">
        <v>#N/A</v>
      </c>
      <c r="AH23" s="45" t="e">
        <v>#N/A</v>
      </c>
      <c r="AI23" s="45" t="e">
        <v>#N/A</v>
      </c>
      <c r="AJ23" s="45" t="e">
        <v>#N/A</v>
      </c>
      <c r="AK23" s="45" t="e">
        <v>#N/A</v>
      </c>
      <c r="AL23" s="45" t="e">
        <v>#N/A</v>
      </c>
      <c r="AM23" s="45" t="e">
        <v>#N/A</v>
      </c>
      <c r="AN23" s="45" t="e">
        <v>#N/A</v>
      </c>
      <c r="AO23" s="40"/>
      <c r="AP23" s="45">
        <v>32.450000000000003</v>
      </c>
      <c r="AQ23" s="40"/>
      <c r="AR23" s="45" t="e">
        <v>#N/A</v>
      </c>
    </row>
    <row r="24" spans="1:44">
      <c r="A24" t="s">
        <v>238</v>
      </c>
      <c r="B24" s="43">
        <v>25.275400000000001</v>
      </c>
      <c r="C24" s="44" t="e">
        <v>#N/A</v>
      </c>
      <c r="D24" s="44">
        <v>16.3</v>
      </c>
      <c r="E24" s="44">
        <v>14.5</v>
      </c>
      <c r="F24" s="44">
        <v>38.200000000000003</v>
      </c>
      <c r="G24" s="44">
        <v>45.7</v>
      </c>
      <c r="H24" s="44">
        <v>42.3</v>
      </c>
      <c r="I24" s="44">
        <v>24.4</v>
      </c>
      <c r="J24" s="44">
        <v>26.8</v>
      </c>
      <c r="K24" s="44">
        <v>22.3</v>
      </c>
      <c r="L24" s="44">
        <v>48.9</v>
      </c>
      <c r="M24" s="44">
        <v>29.7</v>
      </c>
      <c r="N24" s="44">
        <v>34.4</v>
      </c>
      <c r="O24" s="44">
        <v>18.100000000000001</v>
      </c>
      <c r="P24" s="44">
        <v>27</v>
      </c>
      <c r="Q24" s="40"/>
      <c r="R24" s="44">
        <v>159.1</v>
      </c>
      <c r="S24" s="44">
        <v>165.5</v>
      </c>
      <c r="T24" s="44">
        <v>139.69999999999999</v>
      </c>
      <c r="U24" s="40"/>
      <c r="V24" s="45">
        <v>149.78</v>
      </c>
      <c r="W24" s="45">
        <v>150.47</v>
      </c>
      <c r="X24" s="45" t="e">
        <v>#N/A</v>
      </c>
      <c r="Y24" s="45" t="e">
        <v>#N/A</v>
      </c>
      <c r="Z24" s="45" t="e">
        <v>#N/A</v>
      </c>
      <c r="AA24" s="45" t="e">
        <v>#N/A</v>
      </c>
      <c r="AB24" s="45" t="e">
        <v>#N/A</v>
      </c>
      <c r="AC24" s="45" t="e">
        <v>#N/A</v>
      </c>
      <c r="AD24" s="45" t="e">
        <v>#N/A</v>
      </c>
      <c r="AE24" s="45" t="e">
        <v>#N/A</v>
      </c>
      <c r="AF24" s="45" t="e">
        <v>#N/A</v>
      </c>
      <c r="AG24" s="45" t="e">
        <v>#N/A</v>
      </c>
      <c r="AH24" s="45" t="e">
        <v>#N/A</v>
      </c>
      <c r="AI24" s="45" t="e">
        <v>#N/A</v>
      </c>
      <c r="AJ24" s="45" t="e">
        <v>#N/A</v>
      </c>
      <c r="AK24" s="45" t="e">
        <v>#N/A</v>
      </c>
      <c r="AL24" s="45" t="e">
        <v>#N/A</v>
      </c>
      <c r="AM24" s="45" t="e">
        <v>#N/A</v>
      </c>
      <c r="AN24" s="45" t="e">
        <v>#N/A</v>
      </c>
      <c r="AO24" s="40"/>
      <c r="AP24" s="45">
        <v>32.450000000000003</v>
      </c>
      <c r="AQ24" s="40"/>
      <c r="AR24" s="45" t="e">
        <v>#N/A</v>
      </c>
    </row>
    <row r="25" spans="1:44">
      <c r="A25" t="s">
        <v>239</v>
      </c>
      <c r="B25" s="43">
        <v>25.432639999999999</v>
      </c>
      <c r="C25" s="44" t="e">
        <v>#N/A</v>
      </c>
      <c r="D25" s="44">
        <v>16.100000000000001</v>
      </c>
      <c r="E25" s="44">
        <v>14.5</v>
      </c>
      <c r="F25" s="44">
        <v>38.799999999999997</v>
      </c>
      <c r="G25" s="44">
        <v>46.5</v>
      </c>
      <c r="H25" s="44">
        <v>42.4</v>
      </c>
      <c r="I25" s="44">
        <v>25.1</v>
      </c>
      <c r="J25" s="44">
        <v>26.9</v>
      </c>
      <c r="K25" s="44">
        <v>22.7</v>
      </c>
      <c r="L25" s="44">
        <v>48.5</v>
      </c>
      <c r="M25" s="44">
        <v>30</v>
      </c>
      <c r="N25" s="44">
        <v>34.799999999999997</v>
      </c>
      <c r="O25" s="44">
        <v>18.100000000000001</v>
      </c>
      <c r="P25" s="44">
        <v>27.3</v>
      </c>
      <c r="Q25" s="40"/>
      <c r="R25" s="44">
        <v>159.6</v>
      </c>
      <c r="S25" s="44">
        <v>166.2</v>
      </c>
      <c r="T25" s="44">
        <v>140.5</v>
      </c>
      <c r="U25" s="40"/>
      <c r="V25" s="45">
        <v>150.87</v>
      </c>
      <c r="W25" s="45">
        <v>151.29</v>
      </c>
      <c r="X25" s="45" t="e">
        <v>#N/A</v>
      </c>
      <c r="Y25" s="45" t="e">
        <v>#N/A</v>
      </c>
      <c r="Z25" s="45" t="e">
        <v>#N/A</v>
      </c>
      <c r="AA25" s="45" t="e">
        <v>#N/A</v>
      </c>
      <c r="AB25" s="45" t="e">
        <v>#N/A</v>
      </c>
      <c r="AC25" s="45" t="e">
        <v>#N/A</v>
      </c>
      <c r="AD25" s="45" t="e">
        <v>#N/A</v>
      </c>
      <c r="AE25" s="45" t="e">
        <v>#N/A</v>
      </c>
      <c r="AF25" s="45" t="e">
        <v>#N/A</v>
      </c>
      <c r="AG25" s="45" t="e">
        <v>#N/A</v>
      </c>
      <c r="AH25" s="45" t="e">
        <v>#N/A</v>
      </c>
      <c r="AI25" s="45" t="e">
        <v>#N/A</v>
      </c>
      <c r="AJ25" s="45" t="e">
        <v>#N/A</v>
      </c>
      <c r="AK25" s="45" t="e">
        <v>#N/A</v>
      </c>
      <c r="AL25" s="45" t="e">
        <v>#N/A</v>
      </c>
      <c r="AM25" s="45" t="e">
        <v>#N/A</v>
      </c>
      <c r="AN25" s="45" t="e">
        <v>#N/A</v>
      </c>
      <c r="AO25" s="40"/>
      <c r="AP25" s="45">
        <v>32.450000000000003</v>
      </c>
      <c r="AQ25" s="40"/>
      <c r="AR25" s="45" t="e">
        <v>#N/A</v>
      </c>
    </row>
    <row r="26" spans="1:44">
      <c r="A26" t="s">
        <v>240</v>
      </c>
      <c r="B26" s="43">
        <v>25.772760000000002</v>
      </c>
      <c r="C26" s="44" t="e">
        <v>#N/A</v>
      </c>
      <c r="D26" s="44">
        <v>16.3</v>
      </c>
      <c r="E26" s="44">
        <v>14.7</v>
      </c>
      <c r="F26" s="44">
        <v>39</v>
      </c>
      <c r="G26" s="44">
        <v>47.8</v>
      </c>
      <c r="H26" s="44">
        <v>43.1</v>
      </c>
      <c r="I26" s="44">
        <v>25.3</v>
      </c>
      <c r="J26" s="44">
        <v>27.2</v>
      </c>
      <c r="K26" s="44">
        <v>22.9</v>
      </c>
      <c r="L26" s="44">
        <v>49.1</v>
      </c>
      <c r="M26" s="44">
        <v>29.8</v>
      </c>
      <c r="N26" s="44">
        <v>35.200000000000003</v>
      </c>
      <c r="O26" s="44">
        <v>18.3</v>
      </c>
      <c r="P26" s="44">
        <v>27.6</v>
      </c>
      <c r="Q26" s="40"/>
      <c r="R26" s="44">
        <v>160.69999999999999</v>
      </c>
      <c r="S26" s="44">
        <v>167.4</v>
      </c>
      <c r="T26" s="44">
        <v>141</v>
      </c>
      <c r="U26" s="40"/>
      <c r="V26" s="45">
        <v>152.24</v>
      </c>
      <c r="W26" s="45">
        <v>152.69999999999999</v>
      </c>
      <c r="X26" s="45" t="e">
        <v>#N/A</v>
      </c>
      <c r="Y26" s="45" t="e">
        <v>#N/A</v>
      </c>
      <c r="Z26" s="45" t="e">
        <v>#N/A</v>
      </c>
      <c r="AA26" s="45" t="e">
        <v>#N/A</v>
      </c>
      <c r="AB26" s="45" t="e">
        <v>#N/A</v>
      </c>
      <c r="AC26" s="45" t="e">
        <v>#N/A</v>
      </c>
      <c r="AD26" s="45" t="e">
        <v>#N/A</v>
      </c>
      <c r="AE26" s="45" t="e">
        <v>#N/A</v>
      </c>
      <c r="AF26" s="45" t="e">
        <v>#N/A</v>
      </c>
      <c r="AG26" s="45" t="e">
        <v>#N/A</v>
      </c>
      <c r="AH26" s="45" t="e">
        <v>#N/A</v>
      </c>
      <c r="AI26" s="45" t="e">
        <v>#N/A</v>
      </c>
      <c r="AJ26" s="45" t="e">
        <v>#N/A</v>
      </c>
      <c r="AK26" s="45" t="e">
        <v>#N/A</v>
      </c>
      <c r="AL26" s="45" t="e">
        <v>#N/A</v>
      </c>
      <c r="AM26" s="45" t="e">
        <v>#N/A</v>
      </c>
      <c r="AN26" s="45" t="e">
        <v>#N/A</v>
      </c>
      <c r="AO26" s="40"/>
      <c r="AP26" s="45">
        <v>32.450000000000003</v>
      </c>
      <c r="AQ26" s="40"/>
      <c r="AR26" s="45" t="e">
        <v>#N/A</v>
      </c>
    </row>
    <row r="27" spans="1:44">
      <c r="A27" t="s">
        <v>241</v>
      </c>
      <c r="B27" s="43">
        <v>25.974630000000001</v>
      </c>
      <c r="C27" s="44" t="e">
        <v>#N/A</v>
      </c>
      <c r="D27" s="44">
        <v>16.5</v>
      </c>
      <c r="E27" s="44">
        <v>14.9</v>
      </c>
      <c r="F27" s="44">
        <v>39.200000000000003</v>
      </c>
      <c r="G27" s="44">
        <v>48.3</v>
      </c>
      <c r="H27" s="44">
        <v>43.4</v>
      </c>
      <c r="I27" s="44">
        <v>25.1</v>
      </c>
      <c r="J27" s="44">
        <v>27.5</v>
      </c>
      <c r="K27" s="44">
        <v>23</v>
      </c>
      <c r="L27" s="44">
        <v>49.6</v>
      </c>
      <c r="M27" s="44">
        <v>29.7</v>
      </c>
      <c r="N27" s="44">
        <v>35.5</v>
      </c>
      <c r="O27" s="44">
        <v>18.5</v>
      </c>
      <c r="P27" s="44">
        <v>28</v>
      </c>
      <c r="Q27" s="40"/>
      <c r="R27" s="44">
        <v>162.4</v>
      </c>
      <c r="S27" s="44">
        <v>169.4</v>
      </c>
      <c r="T27" s="44">
        <v>141.9</v>
      </c>
      <c r="U27" s="40"/>
      <c r="V27" s="45">
        <v>152.81</v>
      </c>
      <c r="W27" s="45">
        <v>153.69</v>
      </c>
      <c r="X27" s="45" t="e">
        <v>#N/A</v>
      </c>
      <c r="Y27" s="45" t="e">
        <v>#N/A</v>
      </c>
      <c r="Z27" s="45" t="e">
        <v>#N/A</v>
      </c>
      <c r="AA27" s="45" t="e">
        <v>#N/A</v>
      </c>
      <c r="AB27" s="45" t="e">
        <v>#N/A</v>
      </c>
      <c r="AC27" s="45" t="e">
        <v>#N/A</v>
      </c>
      <c r="AD27" s="45" t="e">
        <v>#N/A</v>
      </c>
      <c r="AE27" s="45" t="e">
        <v>#N/A</v>
      </c>
      <c r="AF27" s="45" t="e">
        <v>#N/A</v>
      </c>
      <c r="AG27" s="45" t="e">
        <v>#N/A</v>
      </c>
      <c r="AH27" s="45" t="e">
        <v>#N/A</v>
      </c>
      <c r="AI27" s="45" t="e">
        <v>#N/A</v>
      </c>
      <c r="AJ27" s="45" t="e">
        <v>#N/A</v>
      </c>
      <c r="AK27" s="45" t="e">
        <v>#N/A</v>
      </c>
      <c r="AL27" s="45" t="e">
        <v>#N/A</v>
      </c>
      <c r="AM27" s="45" t="e">
        <v>#N/A</v>
      </c>
      <c r="AN27" s="45" t="e">
        <v>#N/A</v>
      </c>
      <c r="AO27" s="40"/>
      <c r="AP27" s="45">
        <v>32.450000000000003</v>
      </c>
      <c r="AQ27" s="40"/>
      <c r="AR27" s="45" t="e">
        <v>#N/A</v>
      </c>
    </row>
    <row r="28" spans="1:44">
      <c r="A28" t="s">
        <v>242</v>
      </c>
      <c r="B28" s="43">
        <v>26.224360000000001</v>
      </c>
      <c r="C28" s="44" t="e">
        <v>#N/A</v>
      </c>
      <c r="D28" s="44">
        <v>16.8</v>
      </c>
      <c r="E28" s="44">
        <v>15</v>
      </c>
      <c r="F28" s="44">
        <v>39.5</v>
      </c>
      <c r="G28" s="44">
        <v>48.7</v>
      </c>
      <c r="H28" s="44">
        <v>43.6</v>
      </c>
      <c r="I28" s="44">
        <v>25.4</v>
      </c>
      <c r="J28" s="44">
        <v>27.8</v>
      </c>
      <c r="K28" s="44">
        <v>23</v>
      </c>
      <c r="L28" s="44">
        <v>49.7</v>
      </c>
      <c r="M28" s="44">
        <v>30</v>
      </c>
      <c r="N28" s="44">
        <v>35.799999999999997</v>
      </c>
      <c r="O28" s="44">
        <v>18.600000000000001</v>
      </c>
      <c r="P28" s="44">
        <v>28.3</v>
      </c>
      <c r="Q28" s="40"/>
      <c r="R28" s="44">
        <v>164.2</v>
      </c>
      <c r="S28" s="44">
        <v>172.1</v>
      </c>
      <c r="T28" s="44">
        <v>141.5</v>
      </c>
      <c r="U28" s="40"/>
      <c r="V28" s="45">
        <v>153.21</v>
      </c>
      <c r="W28" s="45">
        <v>153.87</v>
      </c>
      <c r="X28" s="45" t="e">
        <v>#N/A</v>
      </c>
      <c r="Y28" s="45" t="e">
        <v>#N/A</v>
      </c>
      <c r="Z28" s="45" t="e">
        <v>#N/A</v>
      </c>
      <c r="AA28" s="45" t="e">
        <v>#N/A</v>
      </c>
      <c r="AB28" s="45" t="e">
        <v>#N/A</v>
      </c>
      <c r="AC28" s="45" t="e">
        <v>#N/A</v>
      </c>
      <c r="AD28" s="45" t="e">
        <v>#N/A</v>
      </c>
      <c r="AE28" s="45" t="e">
        <v>#N/A</v>
      </c>
      <c r="AF28" s="45" t="e">
        <v>#N/A</v>
      </c>
      <c r="AG28" s="45" t="e">
        <v>#N/A</v>
      </c>
      <c r="AH28" s="45" t="e">
        <v>#N/A</v>
      </c>
      <c r="AI28" s="45" t="e">
        <v>#N/A</v>
      </c>
      <c r="AJ28" s="45" t="e">
        <v>#N/A</v>
      </c>
      <c r="AK28" s="45" t="e">
        <v>#N/A</v>
      </c>
      <c r="AL28" s="45" t="e">
        <v>#N/A</v>
      </c>
      <c r="AM28" s="45" t="e">
        <v>#N/A</v>
      </c>
      <c r="AN28" s="45" t="e">
        <v>#N/A</v>
      </c>
      <c r="AO28" s="40"/>
      <c r="AP28" s="45">
        <v>32.450000000000003</v>
      </c>
      <c r="AQ28" s="40"/>
      <c r="AR28" s="45" t="e">
        <v>#N/A</v>
      </c>
    </row>
    <row r="29" spans="1:44">
      <c r="A29" t="s">
        <v>243</v>
      </c>
      <c r="B29" s="43">
        <v>26.611080000000001</v>
      </c>
      <c r="C29" s="44" t="e">
        <v>#N/A</v>
      </c>
      <c r="D29" s="44">
        <v>17</v>
      </c>
      <c r="E29" s="44">
        <v>15.3</v>
      </c>
      <c r="F29" s="44">
        <v>39.4</v>
      </c>
      <c r="G29" s="44">
        <v>49.4</v>
      </c>
      <c r="H29" s="44">
        <v>44.1</v>
      </c>
      <c r="I29" s="44">
        <v>25.6</v>
      </c>
      <c r="J29" s="44">
        <v>28.7</v>
      </c>
      <c r="K29" s="44">
        <v>23.2</v>
      </c>
      <c r="L29" s="44">
        <v>49.9</v>
      </c>
      <c r="M29" s="44">
        <v>30.1</v>
      </c>
      <c r="N29" s="44">
        <v>37.6</v>
      </c>
      <c r="O29" s="44">
        <v>18.600000000000001</v>
      </c>
      <c r="P29" s="44">
        <v>28.8</v>
      </c>
      <c r="Q29" s="40"/>
      <c r="R29" s="44">
        <v>168.1</v>
      </c>
      <c r="S29" s="44">
        <v>176.6</v>
      </c>
      <c r="T29" s="44">
        <v>143.6</v>
      </c>
      <c r="U29" s="40"/>
      <c r="V29" s="45">
        <v>155.94999999999999</v>
      </c>
      <c r="W29" s="45">
        <v>156.78</v>
      </c>
      <c r="X29" s="45" t="e">
        <v>#N/A</v>
      </c>
      <c r="Y29" s="45" t="e">
        <v>#N/A</v>
      </c>
      <c r="Z29" s="45" t="e">
        <v>#N/A</v>
      </c>
      <c r="AA29" s="45" t="e">
        <v>#N/A</v>
      </c>
      <c r="AB29" s="45" t="e">
        <v>#N/A</v>
      </c>
      <c r="AC29" s="45" t="e">
        <v>#N/A</v>
      </c>
      <c r="AD29" s="45" t="e">
        <v>#N/A</v>
      </c>
      <c r="AE29" s="45" t="e">
        <v>#N/A</v>
      </c>
      <c r="AF29" s="45" t="e">
        <v>#N/A</v>
      </c>
      <c r="AG29" s="45" t="e">
        <v>#N/A</v>
      </c>
      <c r="AH29" s="45" t="e">
        <v>#N/A</v>
      </c>
      <c r="AI29" s="45" t="e">
        <v>#N/A</v>
      </c>
      <c r="AJ29" s="45" t="e">
        <v>#N/A</v>
      </c>
      <c r="AK29" s="45" t="e">
        <v>#N/A</v>
      </c>
      <c r="AL29" s="45" t="e">
        <v>#N/A</v>
      </c>
      <c r="AM29" s="45" t="e">
        <v>#N/A</v>
      </c>
      <c r="AN29" s="45" t="e">
        <v>#N/A</v>
      </c>
      <c r="AO29" s="40"/>
      <c r="AP29" s="45">
        <v>32.450000000000003</v>
      </c>
      <c r="AQ29" s="40"/>
      <c r="AR29" s="45" t="e">
        <v>#N/A</v>
      </c>
    </row>
    <row r="30" spans="1:44">
      <c r="A30" t="s">
        <v>244</v>
      </c>
      <c r="B30" s="43">
        <v>26.842279999999999</v>
      </c>
      <c r="C30" s="44" t="e">
        <v>#N/A</v>
      </c>
      <c r="D30" s="44">
        <v>17.100000000000001</v>
      </c>
      <c r="E30" s="44">
        <v>15.7</v>
      </c>
      <c r="F30" s="44">
        <v>39.700000000000003</v>
      </c>
      <c r="G30" s="44">
        <v>49.8</v>
      </c>
      <c r="H30" s="44">
        <v>44.7</v>
      </c>
      <c r="I30" s="44">
        <v>26.2</v>
      </c>
      <c r="J30" s="44">
        <v>28.9</v>
      </c>
      <c r="K30" s="44">
        <v>23.5</v>
      </c>
      <c r="L30" s="44">
        <v>50.3</v>
      </c>
      <c r="M30" s="44">
        <v>30.4</v>
      </c>
      <c r="N30" s="44">
        <v>37.700000000000003</v>
      </c>
      <c r="O30" s="44">
        <v>18.8</v>
      </c>
      <c r="P30" s="44">
        <v>29.2</v>
      </c>
      <c r="Q30" s="40"/>
      <c r="R30" s="44">
        <v>170.9</v>
      </c>
      <c r="S30" s="44">
        <v>180.1</v>
      </c>
      <c r="T30" s="44">
        <v>146</v>
      </c>
      <c r="U30" s="40"/>
      <c r="V30" s="45">
        <v>157.47999999999999</v>
      </c>
      <c r="W30" s="45">
        <v>157.75</v>
      </c>
      <c r="X30" s="45" t="e">
        <v>#N/A</v>
      </c>
      <c r="Y30" s="45" t="e">
        <v>#N/A</v>
      </c>
      <c r="Z30" s="45" t="e">
        <v>#N/A</v>
      </c>
      <c r="AA30" s="45" t="e">
        <v>#N/A</v>
      </c>
      <c r="AB30" s="45" t="e">
        <v>#N/A</v>
      </c>
      <c r="AC30" s="45" t="e">
        <v>#N/A</v>
      </c>
      <c r="AD30" s="45" t="e">
        <v>#N/A</v>
      </c>
      <c r="AE30" s="45" t="e">
        <v>#N/A</v>
      </c>
      <c r="AF30" s="45" t="e">
        <v>#N/A</v>
      </c>
      <c r="AG30" s="45" t="e">
        <v>#N/A</v>
      </c>
      <c r="AH30" s="45" t="e">
        <v>#N/A</v>
      </c>
      <c r="AI30" s="45" t="e">
        <v>#N/A</v>
      </c>
      <c r="AJ30" s="45" t="e">
        <v>#N/A</v>
      </c>
      <c r="AK30" s="45" t="e">
        <v>#N/A</v>
      </c>
      <c r="AL30" s="45" t="e">
        <v>#N/A</v>
      </c>
      <c r="AM30" s="45" t="e">
        <v>#N/A</v>
      </c>
      <c r="AN30" s="45" t="e">
        <v>#N/A</v>
      </c>
      <c r="AO30" s="40"/>
      <c r="AP30" s="45">
        <v>32.450000000000003</v>
      </c>
      <c r="AQ30" s="40"/>
      <c r="AR30" s="45" t="e">
        <v>#N/A</v>
      </c>
    </row>
    <row r="31" spans="1:44">
      <c r="A31" t="s">
        <v>245</v>
      </c>
      <c r="B31" s="43">
        <v>27.086310000000001</v>
      </c>
      <c r="C31" s="44" t="e">
        <v>#N/A</v>
      </c>
      <c r="D31" s="44">
        <v>17.100000000000001</v>
      </c>
      <c r="E31" s="44">
        <v>15.5</v>
      </c>
      <c r="F31" s="44">
        <v>39.9</v>
      </c>
      <c r="G31" s="44">
        <v>50.6</v>
      </c>
      <c r="H31" s="44">
        <v>45.1</v>
      </c>
      <c r="I31" s="44">
        <v>26.4</v>
      </c>
      <c r="J31" s="44">
        <v>29.5</v>
      </c>
      <c r="K31" s="44">
        <v>23.8</v>
      </c>
      <c r="L31" s="44">
        <v>50.5</v>
      </c>
      <c r="M31" s="44">
        <v>30.5</v>
      </c>
      <c r="N31" s="44">
        <v>38.200000000000003</v>
      </c>
      <c r="O31" s="44">
        <v>18.899999999999999</v>
      </c>
      <c r="P31" s="44">
        <v>29.5</v>
      </c>
      <c r="Q31" s="40"/>
      <c r="R31" s="44">
        <v>174</v>
      </c>
      <c r="S31" s="44">
        <v>183</v>
      </c>
      <c r="T31" s="44">
        <v>148.69999999999999</v>
      </c>
      <c r="U31" s="40"/>
      <c r="V31" s="45">
        <v>159.59</v>
      </c>
      <c r="W31" s="45">
        <v>158.54</v>
      </c>
      <c r="X31" s="45" t="e">
        <v>#N/A</v>
      </c>
      <c r="Y31" s="45" t="e">
        <v>#N/A</v>
      </c>
      <c r="Z31" s="45" t="e">
        <v>#N/A</v>
      </c>
      <c r="AA31" s="45" t="e">
        <v>#N/A</v>
      </c>
      <c r="AB31" s="45" t="e">
        <v>#N/A</v>
      </c>
      <c r="AC31" s="45" t="e">
        <v>#N/A</v>
      </c>
      <c r="AD31" s="45" t="e">
        <v>#N/A</v>
      </c>
      <c r="AE31" s="45" t="e">
        <v>#N/A</v>
      </c>
      <c r="AF31" s="45" t="e">
        <v>#N/A</v>
      </c>
      <c r="AG31" s="45" t="e">
        <v>#N/A</v>
      </c>
      <c r="AH31" s="45" t="e">
        <v>#N/A</v>
      </c>
      <c r="AI31" s="45" t="e">
        <v>#N/A</v>
      </c>
      <c r="AJ31" s="45" t="e">
        <v>#N/A</v>
      </c>
      <c r="AK31" s="45" t="e">
        <v>#N/A</v>
      </c>
      <c r="AL31" s="45" t="e">
        <v>#N/A</v>
      </c>
      <c r="AM31" s="45" t="e">
        <v>#N/A</v>
      </c>
      <c r="AN31" s="45" t="e">
        <v>#N/A</v>
      </c>
      <c r="AO31" s="40"/>
      <c r="AP31" s="45">
        <v>32.450000000000003</v>
      </c>
      <c r="AQ31" s="40"/>
      <c r="AR31" s="45" t="e">
        <v>#N/A</v>
      </c>
    </row>
    <row r="32" spans="1:44">
      <c r="A32" t="s">
        <v>246</v>
      </c>
      <c r="B32" s="43">
        <v>27.378530000000001</v>
      </c>
      <c r="C32" s="44" t="e">
        <v>#N/A</v>
      </c>
      <c r="D32" s="44">
        <v>17.5</v>
      </c>
      <c r="E32" s="44">
        <v>15.6</v>
      </c>
      <c r="F32" s="44">
        <v>39.9</v>
      </c>
      <c r="G32" s="44">
        <v>51.5</v>
      </c>
      <c r="H32" s="44">
        <v>45.9</v>
      </c>
      <c r="I32" s="44">
        <v>27</v>
      </c>
      <c r="J32" s="44">
        <v>29.8</v>
      </c>
      <c r="K32" s="44">
        <v>23.9</v>
      </c>
      <c r="L32" s="44">
        <v>50.9</v>
      </c>
      <c r="M32" s="44">
        <v>30.7</v>
      </c>
      <c r="N32" s="44">
        <v>38.799999999999997</v>
      </c>
      <c r="O32" s="44">
        <v>19.100000000000001</v>
      </c>
      <c r="P32" s="44">
        <v>29.9</v>
      </c>
      <c r="Q32" s="40"/>
      <c r="R32" s="44">
        <v>177.2</v>
      </c>
      <c r="S32" s="44">
        <v>186.4</v>
      </c>
      <c r="T32" s="44">
        <v>149.19999999999999</v>
      </c>
      <c r="U32" s="40"/>
      <c r="V32" s="45">
        <v>160.97</v>
      </c>
      <c r="W32" s="45">
        <v>158.91999999999999</v>
      </c>
      <c r="X32" s="45" t="e">
        <v>#N/A</v>
      </c>
      <c r="Y32" s="45" t="e">
        <v>#N/A</v>
      </c>
      <c r="Z32" s="45" t="e">
        <v>#N/A</v>
      </c>
      <c r="AA32" s="45" t="e">
        <v>#N/A</v>
      </c>
      <c r="AB32" s="45" t="e">
        <v>#N/A</v>
      </c>
      <c r="AC32" s="45" t="e">
        <v>#N/A</v>
      </c>
      <c r="AD32" s="45" t="e">
        <v>#N/A</v>
      </c>
      <c r="AE32" s="45" t="e">
        <v>#N/A</v>
      </c>
      <c r="AF32" s="45" t="e">
        <v>#N/A</v>
      </c>
      <c r="AG32" s="45" t="e">
        <v>#N/A</v>
      </c>
      <c r="AH32" s="45" t="e">
        <v>#N/A</v>
      </c>
      <c r="AI32" s="45" t="e">
        <v>#N/A</v>
      </c>
      <c r="AJ32" s="45" t="e">
        <v>#N/A</v>
      </c>
      <c r="AK32" s="45" t="e">
        <v>#N/A</v>
      </c>
      <c r="AL32" s="45" t="e">
        <v>#N/A</v>
      </c>
      <c r="AM32" s="45" t="e">
        <v>#N/A</v>
      </c>
      <c r="AN32" s="45" t="e">
        <v>#N/A</v>
      </c>
      <c r="AO32" s="40"/>
      <c r="AP32" s="45">
        <v>32.450000000000003</v>
      </c>
      <c r="AQ32" s="40"/>
      <c r="AR32" s="45" t="e">
        <v>#N/A</v>
      </c>
    </row>
    <row r="33" spans="1:44">
      <c r="A33" t="s">
        <v>247</v>
      </c>
      <c r="B33" s="43">
        <v>27.579719999999998</v>
      </c>
      <c r="C33" s="44" t="e">
        <v>#N/A</v>
      </c>
      <c r="D33" s="44">
        <v>17.600000000000001</v>
      </c>
      <c r="E33" s="44">
        <v>15.7</v>
      </c>
      <c r="F33" s="44">
        <v>39.799999999999997</v>
      </c>
      <c r="G33" s="44">
        <v>51.8</v>
      </c>
      <c r="H33" s="44">
        <v>46</v>
      </c>
      <c r="I33" s="44">
        <v>27.7</v>
      </c>
      <c r="J33" s="44">
        <v>30.3</v>
      </c>
      <c r="K33" s="44">
        <v>24.1</v>
      </c>
      <c r="L33" s="44">
        <v>51.6</v>
      </c>
      <c r="M33" s="44">
        <v>30.8</v>
      </c>
      <c r="N33" s="44">
        <v>39.299999999999997</v>
      </c>
      <c r="O33" s="44">
        <v>19.100000000000001</v>
      </c>
      <c r="P33" s="44">
        <v>30</v>
      </c>
      <c r="Q33" s="40"/>
      <c r="R33" s="44">
        <v>185</v>
      </c>
      <c r="S33" s="44">
        <v>189.7</v>
      </c>
      <c r="T33" s="44">
        <v>167.2</v>
      </c>
      <c r="U33" s="40"/>
      <c r="V33" s="45">
        <v>161.72</v>
      </c>
      <c r="W33" s="45">
        <v>159.53</v>
      </c>
      <c r="X33" s="45" t="e">
        <v>#N/A</v>
      </c>
      <c r="Y33" s="45" t="e">
        <v>#N/A</v>
      </c>
      <c r="Z33" s="45" t="e">
        <v>#N/A</v>
      </c>
      <c r="AA33" s="45" t="e">
        <v>#N/A</v>
      </c>
      <c r="AB33" s="45" t="e">
        <v>#N/A</v>
      </c>
      <c r="AC33" s="45" t="e">
        <v>#N/A</v>
      </c>
      <c r="AD33" s="45" t="e">
        <v>#N/A</v>
      </c>
      <c r="AE33" s="45" t="e">
        <v>#N/A</v>
      </c>
      <c r="AF33" s="45" t="e">
        <v>#N/A</v>
      </c>
      <c r="AG33" s="45" t="e">
        <v>#N/A</v>
      </c>
      <c r="AH33" s="45" t="e">
        <v>#N/A</v>
      </c>
      <c r="AI33" s="45" t="e">
        <v>#N/A</v>
      </c>
      <c r="AJ33" s="45" t="e">
        <v>#N/A</v>
      </c>
      <c r="AK33" s="45" t="e">
        <v>#N/A</v>
      </c>
      <c r="AL33" s="45" t="e">
        <v>#N/A</v>
      </c>
      <c r="AM33" s="45" t="e">
        <v>#N/A</v>
      </c>
      <c r="AN33" s="45" t="e">
        <v>#N/A</v>
      </c>
      <c r="AO33" s="40"/>
      <c r="AP33" s="45">
        <v>27.39</v>
      </c>
      <c r="AQ33" s="40"/>
      <c r="AR33" s="45" t="e">
        <v>#N/A</v>
      </c>
    </row>
    <row r="34" spans="1:44">
      <c r="A34" t="s">
        <v>248</v>
      </c>
      <c r="B34" s="43">
        <v>27.834440000000001</v>
      </c>
      <c r="C34" s="44" t="e">
        <v>#N/A</v>
      </c>
      <c r="D34" s="44">
        <v>17.8</v>
      </c>
      <c r="E34" s="44">
        <v>15.8</v>
      </c>
      <c r="F34" s="44">
        <v>39.700000000000003</v>
      </c>
      <c r="G34" s="44">
        <v>52.6</v>
      </c>
      <c r="H34" s="44">
        <v>46.4</v>
      </c>
      <c r="I34" s="44">
        <v>27.3</v>
      </c>
      <c r="J34" s="44">
        <v>30.2</v>
      </c>
      <c r="K34" s="44">
        <v>24.1</v>
      </c>
      <c r="L34" s="44">
        <v>51.9</v>
      </c>
      <c r="M34" s="44">
        <v>30.8</v>
      </c>
      <c r="N34" s="44">
        <v>39.6</v>
      </c>
      <c r="O34" s="44">
        <v>19.2</v>
      </c>
      <c r="P34" s="44">
        <v>30</v>
      </c>
      <c r="Q34" s="40"/>
      <c r="R34" s="44">
        <v>184.2</v>
      </c>
      <c r="S34" s="44">
        <v>191.1</v>
      </c>
      <c r="T34" s="44">
        <v>162.6</v>
      </c>
      <c r="U34" s="40"/>
      <c r="V34" s="45">
        <v>160.86000000000001</v>
      </c>
      <c r="W34" s="45">
        <v>159.97999999999999</v>
      </c>
      <c r="X34" s="45" t="e">
        <v>#N/A</v>
      </c>
      <c r="Y34" s="45" t="e">
        <v>#N/A</v>
      </c>
      <c r="Z34" s="45" t="e">
        <v>#N/A</v>
      </c>
      <c r="AA34" s="45" t="e">
        <v>#N/A</v>
      </c>
      <c r="AB34" s="45" t="e">
        <v>#N/A</v>
      </c>
      <c r="AC34" s="45" t="e">
        <v>#N/A</v>
      </c>
      <c r="AD34" s="45" t="e">
        <v>#N/A</v>
      </c>
      <c r="AE34" s="45" t="e">
        <v>#N/A</v>
      </c>
      <c r="AF34" s="45" t="e">
        <v>#N/A</v>
      </c>
      <c r="AG34" s="45" t="e">
        <v>#N/A</v>
      </c>
      <c r="AH34" s="45" t="e">
        <v>#N/A</v>
      </c>
      <c r="AI34" s="45" t="e">
        <v>#N/A</v>
      </c>
      <c r="AJ34" s="45" t="e">
        <v>#N/A</v>
      </c>
      <c r="AK34" s="45" t="e">
        <v>#N/A</v>
      </c>
      <c r="AL34" s="45" t="e">
        <v>#N/A</v>
      </c>
      <c r="AM34" s="45" t="e">
        <v>#N/A</v>
      </c>
      <c r="AN34" s="45" t="e">
        <v>#N/A</v>
      </c>
      <c r="AO34" s="40"/>
      <c r="AP34" s="45">
        <v>27.39</v>
      </c>
      <c r="AQ34" s="40"/>
      <c r="AR34" s="45" t="e">
        <v>#N/A</v>
      </c>
    </row>
    <row r="35" spans="1:44">
      <c r="A35" t="s">
        <v>249</v>
      </c>
      <c r="B35" s="43">
        <v>28.036190000000001</v>
      </c>
      <c r="C35" s="44" t="e">
        <v>#N/A</v>
      </c>
      <c r="D35" s="44">
        <v>18.2</v>
      </c>
      <c r="E35" s="44">
        <v>15.6</v>
      </c>
      <c r="F35" s="44">
        <v>39.799999999999997</v>
      </c>
      <c r="G35" s="44">
        <v>53.3</v>
      </c>
      <c r="H35" s="44">
        <v>46.2</v>
      </c>
      <c r="I35" s="44">
        <v>27.1</v>
      </c>
      <c r="J35" s="44">
        <v>30.4</v>
      </c>
      <c r="K35" s="44">
        <v>24.1</v>
      </c>
      <c r="L35" s="44">
        <v>51.9</v>
      </c>
      <c r="M35" s="44">
        <v>30.7</v>
      </c>
      <c r="N35" s="44">
        <v>40.200000000000003</v>
      </c>
      <c r="O35" s="44">
        <v>19.3</v>
      </c>
      <c r="P35" s="44">
        <v>30</v>
      </c>
      <c r="Q35" s="40"/>
      <c r="R35" s="44">
        <v>183.2</v>
      </c>
      <c r="S35" s="44">
        <v>189.5</v>
      </c>
      <c r="T35" s="44">
        <v>164</v>
      </c>
      <c r="U35" s="40"/>
      <c r="V35" s="45">
        <v>159.76</v>
      </c>
      <c r="W35" s="45">
        <v>160.76</v>
      </c>
      <c r="X35" s="45" t="e">
        <v>#N/A</v>
      </c>
      <c r="Y35" s="45" t="e">
        <v>#N/A</v>
      </c>
      <c r="Z35" s="45" t="e">
        <v>#N/A</v>
      </c>
      <c r="AA35" s="45" t="e">
        <v>#N/A</v>
      </c>
      <c r="AB35" s="45" t="e">
        <v>#N/A</v>
      </c>
      <c r="AC35" s="45" t="e">
        <v>#N/A</v>
      </c>
      <c r="AD35" s="45" t="e">
        <v>#N/A</v>
      </c>
      <c r="AE35" s="45" t="e">
        <v>#N/A</v>
      </c>
      <c r="AF35" s="45" t="e">
        <v>#N/A</v>
      </c>
      <c r="AG35" s="45" t="e">
        <v>#N/A</v>
      </c>
      <c r="AH35" s="45" t="e">
        <v>#N/A</v>
      </c>
      <c r="AI35" s="45" t="e">
        <v>#N/A</v>
      </c>
      <c r="AJ35" s="45" t="e">
        <v>#N/A</v>
      </c>
      <c r="AK35" s="45" t="e">
        <v>#N/A</v>
      </c>
      <c r="AL35" s="45" t="e">
        <v>#N/A</v>
      </c>
      <c r="AM35" s="45" t="e">
        <v>#N/A</v>
      </c>
      <c r="AN35" s="45" t="e">
        <v>#N/A</v>
      </c>
      <c r="AO35" s="40"/>
      <c r="AP35" s="45">
        <v>27.39</v>
      </c>
      <c r="AQ35" s="40"/>
      <c r="AR35" s="45" t="e">
        <v>#N/A</v>
      </c>
    </row>
    <row r="36" spans="1:44">
      <c r="A36" t="s">
        <v>250</v>
      </c>
      <c r="B36" s="43">
        <v>28.31316</v>
      </c>
      <c r="C36" s="44" t="e">
        <v>#N/A</v>
      </c>
      <c r="D36" s="44">
        <v>18.7</v>
      </c>
      <c r="E36" s="44">
        <v>15.6</v>
      </c>
      <c r="F36" s="44">
        <v>40</v>
      </c>
      <c r="G36" s="44">
        <v>53.9</v>
      </c>
      <c r="H36" s="44">
        <v>46.5</v>
      </c>
      <c r="I36" s="44">
        <v>27.2</v>
      </c>
      <c r="J36" s="44">
        <v>30.5</v>
      </c>
      <c r="K36" s="44">
        <v>24.1</v>
      </c>
      <c r="L36" s="44">
        <v>51.7</v>
      </c>
      <c r="M36" s="44">
        <v>31</v>
      </c>
      <c r="N36" s="44">
        <v>40.700000000000003</v>
      </c>
      <c r="O36" s="44">
        <v>19.5</v>
      </c>
      <c r="P36" s="44">
        <v>30.1</v>
      </c>
      <c r="Q36" s="40"/>
      <c r="R36" s="44">
        <v>184.8</v>
      </c>
      <c r="S36" s="44">
        <v>190.7</v>
      </c>
      <c r="T36" s="44">
        <v>166</v>
      </c>
      <c r="U36" s="40"/>
      <c r="V36" s="45">
        <v>160.77000000000001</v>
      </c>
      <c r="W36" s="45">
        <v>161.88999999999999</v>
      </c>
      <c r="X36" s="45" t="e">
        <v>#N/A</v>
      </c>
      <c r="Y36" s="45" t="e">
        <v>#N/A</v>
      </c>
      <c r="Z36" s="45" t="e">
        <v>#N/A</v>
      </c>
      <c r="AA36" s="45" t="e">
        <v>#N/A</v>
      </c>
      <c r="AB36" s="45" t="e">
        <v>#N/A</v>
      </c>
      <c r="AC36" s="45" t="e">
        <v>#N/A</v>
      </c>
      <c r="AD36" s="45" t="e">
        <v>#N/A</v>
      </c>
      <c r="AE36" s="45" t="e">
        <v>#N/A</v>
      </c>
      <c r="AF36" s="45" t="e">
        <v>#N/A</v>
      </c>
      <c r="AG36" s="45" t="e">
        <v>#N/A</v>
      </c>
      <c r="AH36" s="45" t="e">
        <v>#N/A</v>
      </c>
      <c r="AI36" s="45" t="e">
        <v>#N/A</v>
      </c>
      <c r="AJ36" s="45" t="e">
        <v>#N/A</v>
      </c>
      <c r="AK36" s="45" t="e">
        <v>#N/A</v>
      </c>
      <c r="AL36" s="45" t="e">
        <v>#N/A</v>
      </c>
      <c r="AM36" s="45" t="e">
        <v>#N/A</v>
      </c>
      <c r="AN36" s="45" t="e">
        <v>#N/A</v>
      </c>
      <c r="AO36" s="40"/>
      <c r="AP36" s="45">
        <v>27.39</v>
      </c>
      <c r="AQ36" s="40"/>
      <c r="AR36" s="45" t="e">
        <v>#N/A</v>
      </c>
    </row>
    <row r="37" spans="1:44">
      <c r="A37" t="s">
        <v>251</v>
      </c>
      <c r="B37" s="43">
        <v>28.670819999999999</v>
      </c>
      <c r="C37" s="44" t="e">
        <v>#N/A</v>
      </c>
      <c r="D37" s="44">
        <v>19.100000000000001</v>
      </c>
      <c r="E37" s="44">
        <v>15.6</v>
      </c>
      <c r="F37" s="44">
        <v>40.200000000000003</v>
      </c>
      <c r="G37" s="44">
        <v>54.6</v>
      </c>
      <c r="H37" s="44">
        <v>46.6</v>
      </c>
      <c r="I37" s="44">
        <v>27.5</v>
      </c>
      <c r="J37" s="44">
        <v>31.2</v>
      </c>
      <c r="K37" s="44">
        <v>24.4</v>
      </c>
      <c r="L37" s="44">
        <v>51.4</v>
      </c>
      <c r="M37" s="44">
        <v>31.4</v>
      </c>
      <c r="N37" s="44">
        <v>41.1</v>
      </c>
      <c r="O37" s="44">
        <v>19.7</v>
      </c>
      <c r="P37" s="44">
        <v>30.6</v>
      </c>
      <c r="Q37" s="40"/>
      <c r="R37" s="44">
        <v>187.9</v>
      </c>
      <c r="S37" s="44">
        <v>195</v>
      </c>
      <c r="T37" s="44">
        <v>166.1</v>
      </c>
      <c r="U37" s="40"/>
      <c r="V37" s="45">
        <v>161.87</v>
      </c>
      <c r="W37" s="45">
        <v>162.59</v>
      </c>
      <c r="X37" s="45" t="e">
        <v>#N/A</v>
      </c>
      <c r="Y37" s="45" t="e">
        <v>#N/A</v>
      </c>
      <c r="Z37" s="45" t="e">
        <v>#N/A</v>
      </c>
      <c r="AA37" s="45" t="e">
        <v>#N/A</v>
      </c>
      <c r="AB37" s="45" t="e">
        <v>#N/A</v>
      </c>
      <c r="AC37" s="45" t="e">
        <v>#N/A</v>
      </c>
      <c r="AD37" s="45" t="e">
        <v>#N/A</v>
      </c>
      <c r="AE37" s="45" t="e">
        <v>#N/A</v>
      </c>
      <c r="AF37" s="45" t="e">
        <v>#N/A</v>
      </c>
      <c r="AG37" s="45" t="e">
        <v>#N/A</v>
      </c>
      <c r="AH37" s="45" t="e">
        <v>#N/A</v>
      </c>
      <c r="AI37" s="45" t="e">
        <v>#N/A</v>
      </c>
      <c r="AJ37" s="45" t="e">
        <v>#N/A</v>
      </c>
      <c r="AK37" s="45" t="e">
        <v>#N/A</v>
      </c>
      <c r="AL37" s="45" t="e">
        <v>#N/A</v>
      </c>
      <c r="AM37" s="45" t="e">
        <v>#N/A</v>
      </c>
      <c r="AN37" s="45" t="e">
        <v>#N/A</v>
      </c>
      <c r="AO37" s="40"/>
      <c r="AP37" s="45">
        <v>27.39</v>
      </c>
      <c r="AQ37" s="40"/>
      <c r="AR37" s="45" t="e">
        <v>#N/A</v>
      </c>
    </row>
    <row r="38" spans="1:44">
      <c r="A38" t="s">
        <v>252</v>
      </c>
      <c r="B38" s="43">
        <v>28.995429999999999</v>
      </c>
      <c r="C38" s="44" t="e">
        <v>#N/A</v>
      </c>
      <c r="D38" s="44">
        <v>19.399999999999999</v>
      </c>
      <c r="E38" s="44">
        <v>15.7</v>
      </c>
      <c r="F38" s="44">
        <v>40.5</v>
      </c>
      <c r="G38" s="44">
        <v>55.3</v>
      </c>
      <c r="H38" s="44">
        <v>47.2</v>
      </c>
      <c r="I38" s="44">
        <v>27.9</v>
      </c>
      <c r="J38" s="44">
        <v>31.5</v>
      </c>
      <c r="K38" s="44">
        <v>25</v>
      </c>
      <c r="L38" s="44">
        <v>51.2</v>
      </c>
      <c r="M38" s="44">
        <v>31.8</v>
      </c>
      <c r="N38" s="44">
        <v>41.4</v>
      </c>
      <c r="O38" s="44">
        <v>19.8</v>
      </c>
      <c r="P38" s="44">
        <v>30.9</v>
      </c>
      <c r="Q38" s="40"/>
      <c r="R38" s="44">
        <v>192.4</v>
      </c>
      <c r="S38" s="44">
        <v>199.6</v>
      </c>
      <c r="T38" s="44">
        <v>169.4</v>
      </c>
      <c r="U38" s="40"/>
      <c r="V38" s="45">
        <v>163.22999999999999</v>
      </c>
      <c r="W38" s="45">
        <v>164.03</v>
      </c>
      <c r="X38" s="45" t="e">
        <v>#N/A</v>
      </c>
      <c r="Y38" s="45" t="e">
        <v>#N/A</v>
      </c>
      <c r="Z38" s="45" t="e">
        <v>#N/A</v>
      </c>
      <c r="AA38" s="45" t="e">
        <v>#N/A</v>
      </c>
      <c r="AB38" s="45" t="e">
        <v>#N/A</v>
      </c>
      <c r="AC38" s="45" t="e">
        <v>#N/A</v>
      </c>
      <c r="AD38" s="45" t="e">
        <v>#N/A</v>
      </c>
      <c r="AE38" s="45" t="e">
        <v>#N/A</v>
      </c>
      <c r="AF38" s="45" t="e">
        <v>#N/A</v>
      </c>
      <c r="AG38" s="45" t="e">
        <v>#N/A</v>
      </c>
      <c r="AH38" s="45" t="e">
        <v>#N/A</v>
      </c>
      <c r="AI38" s="45" t="e">
        <v>#N/A</v>
      </c>
      <c r="AJ38" s="45" t="e">
        <v>#N/A</v>
      </c>
      <c r="AK38" s="45" t="e">
        <v>#N/A</v>
      </c>
      <c r="AL38" s="45" t="e">
        <v>#N/A</v>
      </c>
      <c r="AM38" s="45" t="e">
        <v>#N/A</v>
      </c>
      <c r="AN38" s="45" t="e">
        <v>#N/A</v>
      </c>
      <c r="AO38" s="40"/>
      <c r="AP38" s="45">
        <v>27.39</v>
      </c>
      <c r="AQ38" s="40"/>
      <c r="AR38" s="45" t="e">
        <v>#N/A</v>
      </c>
    </row>
    <row r="39" spans="1:44">
      <c r="A39" t="s">
        <v>253</v>
      </c>
      <c r="B39" s="43">
        <v>29.342400000000001</v>
      </c>
      <c r="C39" s="44" t="e">
        <v>#N/A</v>
      </c>
      <c r="D39" s="44">
        <v>19.8</v>
      </c>
      <c r="E39" s="44">
        <v>15.9</v>
      </c>
      <c r="F39" s="44">
        <v>40.700000000000003</v>
      </c>
      <c r="G39" s="44">
        <v>56.1</v>
      </c>
      <c r="H39" s="44">
        <v>47.5</v>
      </c>
      <c r="I39" s="44">
        <v>27.9</v>
      </c>
      <c r="J39" s="44">
        <v>31.9</v>
      </c>
      <c r="K39" s="44">
        <v>25.2</v>
      </c>
      <c r="L39" s="44">
        <v>51.5</v>
      </c>
      <c r="M39" s="44">
        <v>32.1</v>
      </c>
      <c r="N39" s="44">
        <v>41.9</v>
      </c>
      <c r="O39" s="44">
        <v>20.100000000000001</v>
      </c>
      <c r="P39" s="44">
        <v>31</v>
      </c>
      <c r="Q39" s="40"/>
      <c r="R39" s="44">
        <v>194.8</v>
      </c>
      <c r="S39" s="44">
        <v>202.8</v>
      </c>
      <c r="T39" s="44">
        <v>170.1</v>
      </c>
      <c r="U39" s="40"/>
      <c r="V39" s="45">
        <v>163.79</v>
      </c>
      <c r="W39" s="45">
        <v>164.98</v>
      </c>
      <c r="X39" s="45" t="e">
        <v>#N/A</v>
      </c>
      <c r="Y39" s="45" t="e">
        <v>#N/A</v>
      </c>
      <c r="Z39" s="45" t="e">
        <v>#N/A</v>
      </c>
      <c r="AA39" s="45" t="e">
        <v>#N/A</v>
      </c>
      <c r="AB39" s="45" t="e">
        <v>#N/A</v>
      </c>
      <c r="AC39" s="45" t="e">
        <v>#N/A</v>
      </c>
      <c r="AD39" s="45" t="e">
        <v>#N/A</v>
      </c>
      <c r="AE39" s="45" t="e">
        <v>#N/A</v>
      </c>
      <c r="AF39" s="45" t="e">
        <v>#N/A</v>
      </c>
      <c r="AG39" s="45" t="e">
        <v>#N/A</v>
      </c>
      <c r="AH39" s="45" t="e">
        <v>#N/A</v>
      </c>
      <c r="AI39" s="45" t="e">
        <v>#N/A</v>
      </c>
      <c r="AJ39" s="45" t="e">
        <v>#N/A</v>
      </c>
      <c r="AK39" s="45" t="e">
        <v>#N/A</v>
      </c>
      <c r="AL39" s="45" t="e">
        <v>#N/A</v>
      </c>
      <c r="AM39" s="45" t="e">
        <v>#N/A</v>
      </c>
      <c r="AN39" s="45" t="e">
        <v>#N/A</v>
      </c>
      <c r="AO39" s="40"/>
      <c r="AP39" s="45">
        <v>27.39</v>
      </c>
      <c r="AQ39" s="40"/>
      <c r="AR39" s="45" t="e">
        <v>#N/A</v>
      </c>
    </row>
    <row r="40" spans="1:44">
      <c r="A40" t="s">
        <v>254</v>
      </c>
      <c r="B40" s="43">
        <v>29.602589999999999</v>
      </c>
      <c r="C40" s="44" t="e">
        <v>#N/A</v>
      </c>
      <c r="D40" s="44">
        <v>19.899999999999999</v>
      </c>
      <c r="E40" s="44">
        <v>16</v>
      </c>
      <c r="F40" s="44">
        <v>40.799999999999997</v>
      </c>
      <c r="G40" s="44">
        <v>57</v>
      </c>
      <c r="H40" s="44">
        <v>47.6</v>
      </c>
      <c r="I40" s="44">
        <v>28.1</v>
      </c>
      <c r="J40" s="44">
        <v>32.200000000000003</v>
      </c>
      <c r="K40" s="44">
        <v>25.5</v>
      </c>
      <c r="L40" s="44">
        <v>51.9</v>
      </c>
      <c r="M40" s="44">
        <v>32.299999999999997</v>
      </c>
      <c r="N40" s="44">
        <v>42.5</v>
      </c>
      <c r="O40" s="44">
        <v>20.3</v>
      </c>
      <c r="P40" s="44">
        <v>31.4</v>
      </c>
      <c r="Q40" s="40"/>
      <c r="R40" s="44">
        <v>197</v>
      </c>
      <c r="S40" s="44">
        <v>205.2</v>
      </c>
      <c r="T40" s="44">
        <v>172</v>
      </c>
      <c r="U40" s="40"/>
      <c r="V40" s="45">
        <v>164.75</v>
      </c>
      <c r="W40" s="45">
        <v>165.7</v>
      </c>
      <c r="X40" s="45" t="e">
        <v>#N/A</v>
      </c>
      <c r="Y40" s="45" t="e">
        <v>#N/A</v>
      </c>
      <c r="Z40" s="45" t="e">
        <v>#N/A</v>
      </c>
      <c r="AA40" s="45" t="e">
        <v>#N/A</v>
      </c>
      <c r="AB40" s="45" t="e">
        <v>#N/A</v>
      </c>
      <c r="AC40" s="45" t="e">
        <v>#N/A</v>
      </c>
      <c r="AD40" s="45" t="e">
        <v>#N/A</v>
      </c>
      <c r="AE40" s="45" t="e">
        <v>#N/A</v>
      </c>
      <c r="AF40" s="45" t="e">
        <v>#N/A</v>
      </c>
      <c r="AG40" s="45" t="e">
        <v>#N/A</v>
      </c>
      <c r="AH40" s="45" t="e">
        <v>#N/A</v>
      </c>
      <c r="AI40" s="45" t="e">
        <v>#N/A</v>
      </c>
      <c r="AJ40" s="45" t="e">
        <v>#N/A</v>
      </c>
      <c r="AK40" s="45" t="e">
        <v>#N/A</v>
      </c>
      <c r="AL40" s="45" t="e">
        <v>#N/A</v>
      </c>
      <c r="AM40" s="45" t="e">
        <v>#N/A</v>
      </c>
      <c r="AN40" s="45" t="e">
        <v>#N/A</v>
      </c>
      <c r="AO40" s="40"/>
      <c r="AP40" s="45">
        <v>27.39</v>
      </c>
      <c r="AQ40" s="40"/>
      <c r="AR40" s="45" t="e">
        <v>#N/A</v>
      </c>
    </row>
    <row r="41" spans="1:44">
      <c r="A41" t="s">
        <v>255</v>
      </c>
      <c r="B41" s="43">
        <v>29.876049999999999</v>
      </c>
      <c r="C41" s="44" t="e">
        <v>#N/A</v>
      </c>
      <c r="D41" s="44">
        <v>19.899999999999999</v>
      </c>
      <c r="E41" s="44">
        <v>16.100000000000001</v>
      </c>
      <c r="F41" s="44">
        <v>41</v>
      </c>
      <c r="G41" s="44">
        <v>57.7</v>
      </c>
      <c r="H41" s="44">
        <v>48.2</v>
      </c>
      <c r="I41" s="44">
        <v>28.2</v>
      </c>
      <c r="J41" s="44">
        <v>32.4</v>
      </c>
      <c r="K41" s="44">
        <v>25.7</v>
      </c>
      <c r="L41" s="44">
        <v>52</v>
      </c>
      <c r="M41" s="44">
        <v>32.5</v>
      </c>
      <c r="N41" s="44">
        <v>43</v>
      </c>
      <c r="O41" s="44">
        <v>20.399999999999999</v>
      </c>
      <c r="P41" s="44">
        <v>31.5</v>
      </c>
      <c r="Q41" s="40"/>
      <c r="R41" s="44">
        <v>198.5</v>
      </c>
      <c r="S41" s="44">
        <v>206.6</v>
      </c>
      <c r="T41" s="44">
        <v>173.4</v>
      </c>
      <c r="U41" s="40"/>
      <c r="V41" s="45">
        <v>165.75</v>
      </c>
      <c r="W41" s="45">
        <v>166.76</v>
      </c>
      <c r="X41" s="45" t="e">
        <v>#N/A</v>
      </c>
      <c r="Y41" s="45" t="e">
        <v>#N/A</v>
      </c>
      <c r="Z41" s="45" t="e">
        <v>#N/A</v>
      </c>
      <c r="AA41" s="45" t="e">
        <v>#N/A</v>
      </c>
      <c r="AB41" s="45" t="e">
        <v>#N/A</v>
      </c>
      <c r="AC41" s="45" t="e">
        <v>#N/A</v>
      </c>
      <c r="AD41" s="45" t="e">
        <v>#N/A</v>
      </c>
      <c r="AE41" s="45" t="e">
        <v>#N/A</v>
      </c>
      <c r="AF41" s="45" t="e">
        <v>#N/A</v>
      </c>
      <c r="AG41" s="45" t="e">
        <v>#N/A</v>
      </c>
      <c r="AH41" s="45" t="e">
        <v>#N/A</v>
      </c>
      <c r="AI41" s="45" t="e">
        <v>#N/A</v>
      </c>
      <c r="AJ41" s="45" t="e">
        <v>#N/A</v>
      </c>
      <c r="AK41" s="45" t="e">
        <v>#N/A</v>
      </c>
      <c r="AL41" s="45" t="e">
        <v>#N/A</v>
      </c>
      <c r="AM41" s="45" t="e">
        <v>#N/A</v>
      </c>
      <c r="AN41" s="45" t="e">
        <v>#N/A</v>
      </c>
      <c r="AO41" s="40"/>
      <c r="AP41" s="45">
        <v>27.39</v>
      </c>
      <c r="AQ41" s="40"/>
      <c r="AR41" s="45" t="e">
        <v>#N/A</v>
      </c>
    </row>
    <row r="42" spans="1:44">
      <c r="A42" t="s">
        <v>256</v>
      </c>
      <c r="B42" s="43">
        <v>30.177209999999999</v>
      </c>
      <c r="C42" s="44" t="e">
        <v>#N/A</v>
      </c>
      <c r="D42" s="44">
        <v>20.2</v>
      </c>
      <c r="E42" s="44">
        <v>16.399999999999999</v>
      </c>
      <c r="F42" s="44">
        <v>41.1</v>
      </c>
      <c r="G42" s="44">
        <v>58.3</v>
      </c>
      <c r="H42" s="44">
        <v>49.6</v>
      </c>
      <c r="I42" s="44">
        <v>28.3</v>
      </c>
      <c r="J42" s="44">
        <v>32.799999999999997</v>
      </c>
      <c r="K42" s="44">
        <v>25.9</v>
      </c>
      <c r="L42" s="44">
        <v>52.3</v>
      </c>
      <c r="M42" s="44">
        <v>32.9</v>
      </c>
      <c r="N42" s="44">
        <v>43.3</v>
      </c>
      <c r="O42" s="44">
        <v>20.6</v>
      </c>
      <c r="P42" s="44">
        <v>31.9</v>
      </c>
      <c r="Q42" s="40"/>
      <c r="R42" s="44">
        <v>199.9</v>
      </c>
      <c r="S42" s="44">
        <v>207.7</v>
      </c>
      <c r="T42" s="44">
        <v>177.9</v>
      </c>
      <c r="U42" s="40"/>
      <c r="V42" s="45">
        <v>167.72</v>
      </c>
      <c r="W42" s="45">
        <v>167.87</v>
      </c>
      <c r="X42" s="45" t="e">
        <v>#N/A</v>
      </c>
      <c r="Y42" s="45" t="e">
        <v>#N/A</v>
      </c>
      <c r="Z42" s="45" t="e">
        <v>#N/A</v>
      </c>
      <c r="AA42" s="45" t="e">
        <v>#N/A</v>
      </c>
      <c r="AB42" s="45" t="e">
        <v>#N/A</v>
      </c>
      <c r="AC42" s="45" t="e">
        <v>#N/A</v>
      </c>
      <c r="AD42" s="45" t="e">
        <v>#N/A</v>
      </c>
      <c r="AE42" s="45" t="e">
        <v>#N/A</v>
      </c>
      <c r="AF42" s="45" t="e">
        <v>#N/A</v>
      </c>
      <c r="AG42" s="45" t="e">
        <v>#N/A</v>
      </c>
      <c r="AH42" s="45" t="e">
        <v>#N/A</v>
      </c>
      <c r="AI42" s="45" t="e">
        <v>#N/A</v>
      </c>
      <c r="AJ42" s="45" t="e">
        <v>#N/A</v>
      </c>
      <c r="AK42" s="45" t="e">
        <v>#N/A</v>
      </c>
      <c r="AL42" s="45" t="e">
        <v>#N/A</v>
      </c>
      <c r="AM42" s="45" t="e">
        <v>#N/A</v>
      </c>
      <c r="AN42" s="45" t="e">
        <v>#N/A</v>
      </c>
      <c r="AO42" s="40"/>
      <c r="AP42" s="45">
        <v>27.39</v>
      </c>
      <c r="AQ42" s="40"/>
      <c r="AR42" s="45" t="e">
        <v>#N/A</v>
      </c>
    </row>
    <row r="43" spans="1:44">
      <c r="A43" t="s">
        <v>257</v>
      </c>
      <c r="B43" s="43">
        <v>30.550689999999999</v>
      </c>
      <c r="C43" s="44" t="e">
        <v>#N/A</v>
      </c>
      <c r="D43" s="44">
        <v>20.5</v>
      </c>
      <c r="E43" s="44">
        <v>17.100000000000001</v>
      </c>
      <c r="F43" s="44">
        <v>41.3</v>
      </c>
      <c r="G43" s="44">
        <v>58.9</v>
      </c>
      <c r="H43" s="44">
        <v>50.6</v>
      </c>
      <c r="I43" s="44">
        <v>28.6</v>
      </c>
      <c r="J43" s="44">
        <v>33.1</v>
      </c>
      <c r="K43" s="44">
        <v>26.1</v>
      </c>
      <c r="L43" s="44">
        <v>53.6</v>
      </c>
      <c r="M43" s="44">
        <v>33.4</v>
      </c>
      <c r="N43" s="44">
        <v>43.9</v>
      </c>
      <c r="O43" s="44">
        <v>20.8</v>
      </c>
      <c r="P43" s="44">
        <v>32.299999999999997</v>
      </c>
      <c r="Q43" s="40"/>
      <c r="R43" s="44">
        <v>203.2</v>
      </c>
      <c r="S43" s="44">
        <v>209.7</v>
      </c>
      <c r="T43" s="44">
        <v>183</v>
      </c>
      <c r="U43" s="40"/>
      <c r="V43" s="45">
        <v>169.89</v>
      </c>
      <c r="W43" s="45">
        <v>168.36</v>
      </c>
      <c r="X43" s="45" t="e">
        <v>#N/A</v>
      </c>
      <c r="Y43" s="45" t="e">
        <v>#N/A</v>
      </c>
      <c r="Z43" s="45" t="e">
        <v>#N/A</v>
      </c>
      <c r="AA43" s="45" t="e">
        <v>#N/A</v>
      </c>
      <c r="AB43" s="45" t="e">
        <v>#N/A</v>
      </c>
      <c r="AC43" s="45" t="e">
        <v>#N/A</v>
      </c>
      <c r="AD43" s="45" t="e">
        <v>#N/A</v>
      </c>
      <c r="AE43" s="45" t="e">
        <v>#N/A</v>
      </c>
      <c r="AF43" s="45" t="e">
        <v>#N/A</v>
      </c>
      <c r="AG43" s="45" t="e">
        <v>#N/A</v>
      </c>
      <c r="AH43" s="45" t="e">
        <v>#N/A</v>
      </c>
      <c r="AI43" s="45" t="e">
        <v>#N/A</v>
      </c>
      <c r="AJ43" s="45" t="e">
        <v>#N/A</v>
      </c>
      <c r="AK43" s="45" t="e">
        <v>#N/A</v>
      </c>
      <c r="AL43" s="45" t="e">
        <v>#N/A</v>
      </c>
      <c r="AM43" s="45" t="e">
        <v>#N/A</v>
      </c>
      <c r="AN43" s="45" t="e">
        <v>#N/A</v>
      </c>
      <c r="AO43" s="40"/>
      <c r="AP43" s="45">
        <v>27.39</v>
      </c>
      <c r="AQ43" s="40"/>
      <c r="AR43" s="45" t="e">
        <v>#N/A</v>
      </c>
    </row>
    <row r="44" spans="1:44">
      <c r="A44" t="s">
        <v>258</v>
      </c>
      <c r="B44" s="43">
        <v>30.757539999999999</v>
      </c>
      <c r="C44" s="44" t="e">
        <v>#N/A</v>
      </c>
      <c r="D44" s="44">
        <v>20.5</v>
      </c>
      <c r="E44" s="44">
        <v>17.7</v>
      </c>
      <c r="F44" s="44">
        <v>41.4</v>
      </c>
      <c r="G44" s="44">
        <v>59.7</v>
      </c>
      <c r="H44" s="44">
        <v>51.1</v>
      </c>
      <c r="I44" s="44">
        <v>29</v>
      </c>
      <c r="J44" s="44">
        <v>33.6</v>
      </c>
      <c r="K44" s="44">
        <v>26.3</v>
      </c>
      <c r="L44" s="44">
        <v>54.1</v>
      </c>
      <c r="M44" s="44">
        <v>33.799999999999997</v>
      </c>
      <c r="N44" s="44">
        <v>44.5</v>
      </c>
      <c r="O44" s="44">
        <v>20.9</v>
      </c>
      <c r="P44" s="44">
        <v>32.6</v>
      </c>
      <c r="Q44" s="40"/>
      <c r="R44" s="44">
        <v>205.2</v>
      </c>
      <c r="S44" s="44">
        <v>212</v>
      </c>
      <c r="T44" s="44">
        <v>184.1</v>
      </c>
      <c r="U44" s="40"/>
      <c r="V44" s="45">
        <v>171.54</v>
      </c>
      <c r="W44" s="45">
        <v>168.9</v>
      </c>
      <c r="X44" s="45" t="e">
        <v>#N/A</v>
      </c>
      <c r="Y44" s="45" t="e">
        <v>#N/A</v>
      </c>
      <c r="Z44" s="45" t="e">
        <v>#N/A</v>
      </c>
      <c r="AA44" s="45" t="e">
        <v>#N/A</v>
      </c>
      <c r="AB44" s="45" t="e">
        <v>#N/A</v>
      </c>
      <c r="AC44" s="45" t="e">
        <v>#N/A</v>
      </c>
      <c r="AD44" s="45" t="e">
        <v>#N/A</v>
      </c>
      <c r="AE44" s="45" t="e">
        <v>#N/A</v>
      </c>
      <c r="AF44" s="45" t="e">
        <v>#N/A</v>
      </c>
      <c r="AG44" s="45" t="e">
        <v>#N/A</v>
      </c>
      <c r="AH44" s="45" t="e">
        <v>#N/A</v>
      </c>
      <c r="AI44" s="45" t="e">
        <v>#N/A</v>
      </c>
      <c r="AJ44" s="45" t="e">
        <v>#N/A</v>
      </c>
      <c r="AK44" s="45" t="e">
        <v>#N/A</v>
      </c>
      <c r="AL44" s="45" t="e">
        <v>#N/A</v>
      </c>
      <c r="AM44" s="45" t="e">
        <v>#N/A</v>
      </c>
      <c r="AN44" s="45" t="e">
        <v>#N/A</v>
      </c>
      <c r="AO44" s="40"/>
      <c r="AP44" s="45">
        <v>27.39</v>
      </c>
      <c r="AQ44" s="40"/>
      <c r="AR44" s="45" t="e">
        <v>#N/A</v>
      </c>
    </row>
    <row r="45" spans="1:44">
      <c r="A45" t="s">
        <v>259</v>
      </c>
      <c r="B45" s="43">
        <v>30.94764</v>
      </c>
      <c r="C45" s="44" t="e">
        <v>#N/A</v>
      </c>
      <c r="D45" s="44">
        <v>20.7</v>
      </c>
      <c r="E45" s="44">
        <v>17.899999999999999</v>
      </c>
      <c r="F45" s="44">
        <v>41.6</v>
      </c>
      <c r="G45" s="44">
        <v>60.5</v>
      </c>
      <c r="H45" s="44">
        <v>51.2</v>
      </c>
      <c r="I45" s="44">
        <v>29.4</v>
      </c>
      <c r="J45" s="44">
        <v>33.9</v>
      </c>
      <c r="K45" s="44">
        <v>26.2</v>
      </c>
      <c r="L45" s="44">
        <v>54.8</v>
      </c>
      <c r="M45" s="44">
        <v>33.799999999999997</v>
      </c>
      <c r="N45" s="44">
        <v>45</v>
      </c>
      <c r="O45" s="44">
        <v>21</v>
      </c>
      <c r="P45" s="44">
        <v>33</v>
      </c>
      <c r="Q45" s="40"/>
      <c r="R45" s="44">
        <v>210.4</v>
      </c>
      <c r="S45" s="44">
        <v>216.5</v>
      </c>
      <c r="T45" s="44">
        <v>189</v>
      </c>
      <c r="U45" s="40"/>
      <c r="V45" s="45">
        <v>175.58</v>
      </c>
      <c r="W45" s="45">
        <v>172.42</v>
      </c>
      <c r="X45" s="45">
        <v>169.43</v>
      </c>
      <c r="Y45" s="45">
        <v>187.59</v>
      </c>
      <c r="Z45" s="45">
        <v>158.22</v>
      </c>
      <c r="AA45" s="45">
        <v>168.1</v>
      </c>
      <c r="AB45" s="45">
        <v>162.75</v>
      </c>
      <c r="AC45" s="45">
        <v>193.73</v>
      </c>
      <c r="AD45" s="45">
        <v>165.22</v>
      </c>
      <c r="AE45" s="45">
        <v>185.52</v>
      </c>
      <c r="AF45" s="45">
        <v>195.5</v>
      </c>
      <c r="AG45" s="45">
        <v>160.6</v>
      </c>
      <c r="AH45" s="45">
        <v>161.16</v>
      </c>
      <c r="AI45" s="45">
        <v>147.69999999999999</v>
      </c>
      <c r="AJ45" s="45">
        <v>159.18</v>
      </c>
      <c r="AK45" s="45">
        <v>160.53</v>
      </c>
      <c r="AL45" s="45">
        <v>197.88</v>
      </c>
      <c r="AM45" s="45">
        <v>166.59</v>
      </c>
      <c r="AN45" s="45">
        <v>200.72</v>
      </c>
      <c r="AO45" s="40"/>
      <c r="AP45" s="45">
        <v>30.54</v>
      </c>
      <c r="AQ45" s="40"/>
      <c r="AR45" s="45" t="e">
        <v>#N/A</v>
      </c>
    </row>
    <row r="46" spans="1:44">
      <c r="A46" t="s">
        <v>260</v>
      </c>
      <c r="B46" s="43">
        <v>31.642720000000001</v>
      </c>
      <c r="C46" s="44" t="e">
        <v>#N/A</v>
      </c>
      <c r="D46" s="44">
        <v>21.1</v>
      </c>
      <c r="E46" s="44">
        <v>18.2</v>
      </c>
      <c r="F46" s="44">
        <v>42.2</v>
      </c>
      <c r="G46" s="44">
        <v>61.4</v>
      </c>
      <c r="H46" s="44">
        <v>51.7</v>
      </c>
      <c r="I46" s="44">
        <v>29.4</v>
      </c>
      <c r="J46" s="44">
        <v>34.5</v>
      </c>
      <c r="K46" s="44">
        <v>27.3</v>
      </c>
      <c r="L46" s="44">
        <v>55.3</v>
      </c>
      <c r="M46" s="44">
        <v>35</v>
      </c>
      <c r="N46" s="44">
        <v>45.4</v>
      </c>
      <c r="O46" s="44">
        <v>21.3</v>
      </c>
      <c r="P46" s="44">
        <v>33.9</v>
      </c>
      <c r="Q46" s="40"/>
      <c r="R46" s="44">
        <v>216.2</v>
      </c>
      <c r="S46" s="44">
        <v>221.2</v>
      </c>
      <c r="T46" s="44">
        <v>200.4</v>
      </c>
      <c r="U46" s="40"/>
      <c r="V46" s="45">
        <v>180.17</v>
      </c>
      <c r="W46" s="45">
        <v>178.88</v>
      </c>
      <c r="X46" s="45">
        <v>178.15</v>
      </c>
      <c r="Y46" s="45">
        <v>187.69</v>
      </c>
      <c r="Z46" s="45">
        <v>160.81</v>
      </c>
      <c r="AA46" s="45">
        <v>168.1</v>
      </c>
      <c r="AB46" s="45">
        <v>163.71</v>
      </c>
      <c r="AC46" s="45">
        <v>193.73</v>
      </c>
      <c r="AD46" s="45">
        <v>174.01</v>
      </c>
      <c r="AE46" s="45">
        <v>191.83</v>
      </c>
      <c r="AF46" s="45">
        <v>205.94</v>
      </c>
      <c r="AG46" s="45">
        <v>161.66</v>
      </c>
      <c r="AH46" s="45">
        <v>163.15</v>
      </c>
      <c r="AI46" s="45">
        <v>157.6</v>
      </c>
      <c r="AJ46" s="45">
        <v>163.36000000000001</v>
      </c>
      <c r="AK46" s="45">
        <v>162.13</v>
      </c>
      <c r="AL46" s="45">
        <v>209.89</v>
      </c>
      <c r="AM46" s="45">
        <v>171.43</v>
      </c>
      <c r="AN46" s="45">
        <v>205.71</v>
      </c>
      <c r="AO46" s="40"/>
      <c r="AP46" s="45">
        <v>30.54</v>
      </c>
      <c r="AQ46" s="40"/>
      <c r="AR46" s="45" t="e">
        <v>#N/A</v>
      </c>
    </row>
    <row r="47" spans="1:44">
      <c r="A47" t="s">
        <v>261</v>
      </c>
      <c r="B47" s="43">
        <v>32.935639999999999</v>
      </c>
      <c r="C47" s="44" t="e">
        <v>#N/A</v>
      </c>
      <c r="D47" s="44">
        <v>22.7</v>
      </c>
      <c r="E47" s="44">
        <v>18.5</v>
      </c>
      <c r="F47" s="44">
        <v>42.7</v>
      </c>
      <c r="G47" s="44">
        <v>62.2</v>
      </c>
      <c r="H47" s="44">
        <v>51.2</v>
      </c>
      <c r="I47" s="44">
        <v>30.8</v>
      </c>
      <c r="J47" s="44">
        <v>34.9</v>
      </c>
      <c r="K47" s="44">
        <v>29.4</v>
      </c>
      <c r="L47" s="44">
        <v>56.3</v>
      </c>
      <c r="M47" s="44">
        <v>36.5</v>
      </c>
      <c r="N47" s="44">
        <v>45.8</v>
      </c>
      <c r="O47" s="44">
        <v>22.5</v>
      </c>
      <c r="P47" s="44">
        <v>36.200000000000003</v>
      </c>
      <c r="Q47" s="40"/>
      <c r="R47" s="44">
        <v>232.5</v>
      </c>
      <c r="S47" s="44">
        <v>237.3</v>
      </c>
      <c r="T47" s="44">
        <v>216.9</v>
      </c>
      <c r="U47" s="40"/>
      <c r="V47" s="45">
        <v>193.66</v>
      </c>
      <c r="W47" s="45">
        <v>196.23</v>
      </c>
      <c r="X47" s="45">
        <v>194.92</v>
      </c>
      <c r="Y47" s="45">
        <v>187.84</v>
      </c>
      <c r="Z47" s="45">
        <v>171.81</v>
      </c>
      <c r="AA47" s="45">
        <v>179.67</v>
      </c>
      <c r="AB47" s="45">
        <v>173.92</v>
      </c>
      <c r="AC47" s="45">
        <v>212.97</v>
      </c>
      <c r="AD47" s="45">
        <v>197.21</v>
      </c>
      <c r="AE47" s="45">
        <v>199.74</v>
      </c>
      <c r="AF47" s="45">
        <v>225.49</v>
      </c>
      <c r="AG47" s="45">
        <v>176.46</v>
      </c>
      <c r="AH47" s="45">
        <v>184.55</v>
      </c>
      <c r="AI47" s="45">
        <v>174.7</v>
      </c>
      <c r="AJ47" s="45">
        <v>183.51</v>
      </c>
      <c r="AK47" s="45">
        <v>173.12</v>
      </c>
      <c r="AL47" s="45">
        <v>222.89</v>
      </c>
      <c r="AM47" s="45">
        <v>190.02</v>
      </c>
      <c r="AN47" s="45">
        <v>241.9</v>
      </c>
      <c r="AO47" s="40"/>
      <c r="AP47" s="45">
        <v>30.54</v>
      </c>
      <c r="AQ47" s="40"/>
      <c r="AR47" s="45" t="e">
        <v>#N/A</v>
      </c>
    </row>
    <row r="48" spans="1:44">
      <c r="A48" t="s">
        <v>262</v>
      </c>
      <c r="B48" s="43">
        <v>33.61994</v>
      </c>
      <c r="C48" s="44" t="e">
        <v>#N/A</v>
      </c>
      <c r="D48" s="44">
        <v>23.4</v>
      </c>
      <c r="E48" s="44">
        <v>19.100000000000001</v>
      </c>
      <c r="F48" s="44">
        <v>43.5</v>
      </c>
      <c r="G48" s="44">
        <v>62.9</v>
      </c>
      <c r="H48" s="44">
        <v>55.4</v>
      </c>
      <c r="I48" s="44">
        <v>31.4</v>
      </c>
      <c r="J48" s="44">
        <v>35.5</v>
      </c>
      <c r="K48" s="44">
        <v>29.3</v>
      </c>
      <c r="L48" s="44">
        <v>58</v>
      </c>
      <c r="M48" s="44">
        <v>37.200000000000003</v>
      </c>
      <c r="N48" s="44">
        <v>46.4</v>
      </c>
      <c r="O48" s="44">
        <v>22.7</v>
      </c>
      <c r="P48" s="44">
        <v>36.9</v>
      </c>
      <c r="Q48" s="40"/>
      <c r="R48" s="44">
        <v>234</v>
      </c>
      <c r="S48" s="44">
        <v>240.6</v>
      </c>
      <c r="T48" s="44">
        <v>216.3</v>
      </c>
      <c r="U48" s="40"/>
      <c r="V48" s="45">
        <v>196.87</v>
      </c>
      <c r="W48" s="45">
        <v>197.73</v>
      </c>
      <c r="X48" s="45">
        <v>195.85</v>
      </c>
      <c r="Y48" s="45">
        <v>203.7</v>
      </c>
      <c r="Z48" s="45">
        <v>178.85</v>
      </c>
      <c r="AA48" s="45">
        <v>193.75</v>
      </c>
      <c r="AB48" s="45">
        <v>171.97</v>
      </c>
      <c r="AC48" s="45">
        <v>214.51</v>
      </c>
      <c r="AD48" s="45">
        <v>193.56</v>
      </c>
      <c r="AE48" s="45">
        <v>203.3</v>
      </c>
      <c r="AF48" s="45">
        <v>228.2</v>
      </c>
      <c r="AG48" s="45">
        <v>180.69</v>
      </c>
      <c r="AH48" s="45">
        <v>185.99</v>
      </c>
      <c r="AI48" s="45">
        <v>170.16</v>
      </c>
      <c r="AJ48" s="45">
        <v>178.24</v>
      </c>
      <c r="AK48" s="45">
        <v>174.09</v>
      </c>
      <c r="AL48" s="45">
        <v>231.58</v>
      </c>
      <c r="AM48" s="45">
        <v>190.32</v>
      </c>
      <c r="AN48" s="45">
        <v>242.04</v>
      </c>
      <c r="AO48" s="40"/>
      <c r="AP48" s="45">
        <v>30.54</v>
      </c>
      <c r="AQ48" s="40"/>
      <c r="AR48" s="45" t="e">
        <v>#N/A</v>
      </c>
    </row>
    <row r="49" spans="1:44">
      <c r="A49" t="s">
        <v>263</v>
      </c>
      <c r="B49" s="43">
        <v>33.942439999999998</v>
      </c>
      <c r="C49" s="44" t="e">
        <v>#N/A</v>
      </c>
      <c r="D49" s="44">
        <v>23.4</v>
      </c>
      <c r="E49" s="44">
        <v>19.8</v>
      </c>
      <c r="F49" s="44">
        <v>43.7</v>
      </c>
      <c r="G49" s="44">
        <v>63.5</v>
      </c>
      <c r="H49" s="44">
        <v>56.4</v>
      </c>
      <c r="I49" s="44">
        <v>31.5</v>
      </c>
      <c r="J49" s="44">
        <v>36.4</v>
      </c>
      <c r="K49" s="44">
        <v>29.7</v>
      </c>
      <c r="L49" s="44">
        <v>57.9</v>
      </c>
      <c r="M49" s="44">
        <v>37.9</v>
      </c>
      <c r="N49" s="44">
        <v>47</v>
      </c>
      <c r="O49" s="44">
        <v>22.8</v>
      </c>
      <c r="P49" s="44">
        <v>37.299999999999997</v>
      </c>
      <c r="Q49" s="40"/>
      <c r="R49" s="44">
        <v>240.5</v>
      </c>
      <c r="S49" s="44">
        <v>244.6</v>
      </c>
      <c r="T49" s="44">
        <v>229.4</v>
      </c>
      <c r="U49" s="40"/>
      <c r="V49" s="45">
        <v>198.8</v>
      </c>
      <c r="W49" s="45">
        <v>200.17</v>
      </c>
      <c r="X49" s="45">
        <v>195.62</v>
      </c>
      <c r="Y49" s="45">
        <v>209.35</v>
      </c>
      <c r="Z49" s="45">
        <v>182.45</v>
      </c>
      <c r="AA49" s="45">
        <v>208.48</v>
      </c>
      <c r="AB49" s="45">
        <v>175.7</v>
      </c>
      <c r="AC49" s="45">
        <v>214.51</v>
      </c>
      <c r="AD49" s="45">
        <v>195.49</v>
      </c>
      <c r="AE49" s="45">
        <v>204.93</v>
      </c>
      <c r="AF49" s="45">
        <v>231.3</v>
      </c>
      <c r="AG49" s="45">
        <v>182</v>
      </c>
      <c r="AH49" s="45">
        <v>189.15</v>
      </c>
      <c r="AI49" s="45">
        <v>173.37</v>
      </c>
      <c r="AJ49" s="45">
        <v>184.45</v>
      </c>
      <c r="AK49" s="45">
        <v>176.13</v>
      </c>
      <c r="AL49" s="45">
        <v>232.63</v>
      </c>
      <c r="AM49" s="45">
        <v>192.65</v>
      </c>
      <c r="AN49" s="45">
        <v>242.04</v>
      </c>
      <c r="AO49" s="40"/>
      <c r="AP49" s="45">
        <v>30.54</v>
      </c>
      <c r="AQ49" s="40"/>
      <c r="AR49" s="45" t="e">
        <v>#N/A</v>
      </c>
    </row>
    <row r="50" spans="1:44">
      <c r="A50" t="s">
        <v>264</v>
      </c>
      <c r="B50" s="43">
        <v>34.660899999999998</v>
      </c>
      <c r="C50" s="44" t="e">
        <v>#N/A</v>
      </c>
      <c r="D50" s="44">
        <v>23.8</v>
      </c>
      <c r="E50" s="44">
        <v>20.3</v>
      </c>
      <c r="F50" s="44">
        <v>43.9</v>
      </c>
      <c r="G50" s="44">
        <v>64.2</v>
      </c>
      <c r="H50" s="44">
        <v>56.6</v>
      </c>
      <c r="I50" s="44">
        <v>32.6</v>
      </c>
      <c r="J50" s="44">
        <v>37.299999999999997</v>
      </c>
      <c r="K50" s="44">
        <v>30.5</v>
      </c>
      <c r="L50" s="44">
        <v>63.3</v>
      </c>
      <c r="M50" s="44">
        <v>39.4</v>
      </c>
      <c r="N50" s="44">
        <v>47.6</v>
      </c>
      <c r="O50" s="44">
        <v>23.4</v>
      </c>
      <c r="P50" s="44">
        <v>38</v>
      </c>
      <c r="Q50" s="40"/>
      <c r="R50" s="44">
        <v>258.10000000000002</v>
      </c>
      <c r="S50" s="44">
        <v>258.5</v>
      </c>
      <c r="T50" s="44">
        <v>256.8</v>
      </c>
      <c r="U50" s="40"/>
      <c r="V50" s="45">
        <v>207.13</v>
      </c>
      <c r="W50" s="45">
        <v>208.66</v>
      </c>
      <c r="X50" s="45">
        <v>197.09</v>
      </c>
      <c r="Y50" s="45">
        <v>218.15</v>
      </c>
      <c r="Z50" s="45">
        <v>187.68</v>
      </c>
      <c r="AA50" s="45">
        <v>220.8</v>
      </c>
      <c r="AB50" s="45">
        <v>181.33</v>
      </c>
      <c r="AC50" s="45">
        <v>214.51</v>
      </c>
      <c r="AD50" s="45">
        <v>208.54</v>
      </c>
      <c r="AE50" s="45">
        <v>205.7</v>
      </c>
      <c r="AF50" s="45">
        <v>241.03</v>
      </c>
      <c r="AG50" s="45">
        <v>185.66</v>
      </c>
      <c r="AH50" s="45">
        <v>200.78</v>
      </c>
      <c r="AI50" s="45">
        <v>199.29</v>
      </c>
      <c r="AJ50" s="45">
        <v>209.43</v>
      </c>
      <c r="AK50" s="45">
        <v>185.81</v>
      </c>
      <c r="AL50" s="45">
        <v>237.6</v>
      </c>
      <c r="AM50" s="45">
        <v>211.55</v>
      </c>
      <c r="AN50" s="45">
        <v>242.17</v>
      </c>
      <c r="AO50" s="40"/>
      <c r="AP50" s="45">
        <v>30.54</v>
      </c>
      <c r="AQ50" s="40"/>
      <c r="AR50" s="45" t="e">
        <v>#N/A</v>
      </c>
    </row>
    <row r="51" spans="1:44">
      <c r="A51" t="s">
        <v>265</v>
      </c>
      <c r="B51" s="43">
        <v>35.802390000000003</v>
      </c>
      <c r="C51" s="44" t="e">
        <v>#N/A</v>
      </c>
      <c r="D51" s="44">
        <v>24.8</v>
      </c>
      <c r="E51" s="44">
        <v>20.7</v>
      </c>
      <c r="F51" s="44">
        <v>44.5</v>
      </c>
      <c r="G51" s="44">
        <v>64.599999999999994</v>
      </c>
      <c r="H51" s="44">
        <v>57.8</v>
      </c>
      <c r="I51" s="44">
        <v>34.1</v>
      </c>
      <c r="J51" s="44">
        <v>38.4</v>
      </c>
      <c r="K51" s="44">
        <v>32.299999999999997</v>
      </c>
      <c r="L51" s="44">
        <v>67.7</v>
      </c>
      <c r="M51" s="44">
        <v>41.1</v>
      </c>
      <c r="N51" s="44">
        <v>48.2</v>
      </c>
      <c r="O51" s="44">
        <v>24</v>
      </c>
      <c r="P51" s="44">
        <v>39.299999999999997</v>
      </c>
      <c r="Q51" s="40"/>
      <c r="R51" s="44">
        <v>276.60000000000002</v>
      </c>
      <c r="S51" s="44">
        <v>274.39999999999998</v>
      </c>
      <c r="T51" s="44">
        <v>282.8</v>
      </c>
      <c r="U51" s="40"/>
      <c r="V51" s="45">
        <v>222.26</v>
      </c>
      <c r="W51" s="45">
        <v>224.16</v>
      </c>
      <c r="X51" s="45">
        <v>206.72</v>
      </c>
      <c r="Y51" s="45">
        <v>224.13</v>
      </c>
      <c r="Z51" s="45">
        <v>200.63</v>
      </c>
      <c r="AA51" s="45">
        <v>247.47</v>
      </c>
      <c r="AB51" s="45">
        <v>185.17</v>
      </c>
      <c r="AC51" s="45">
        <v>220.69</v>
      </c>
      <c r="AD51" s="45">
        <v>220.37</v>
      </c>
      <c r="AE51" s="45">
        <v>208.97</v>
      </c>
      <c r="AF51" s="45">
        <v>273.33</v>
      </c>
      <c r="AG51" s="45">
        <v>206.58</v>
      </c>
      <c r="AH51" s="45">
        <v>207.11</v>
      </c>
      <c r="AI51" s="45">
        <v>225.92</v>
      </c>
      <c r="AJ51" s="45">
        <v>225.05</v>
      </c>
      <c r="AK51" s="45">
        <v>193.37</v>
      </c>
      <c r="AL51" s="45">
        <v>244.77</v>
      </c>
      <c r="AM51" s="45">
        <v>229.33</v>
      </c>
      <c r="AN51" s="45">
        <v>261.91000000000003</v>
      </c>
      <c r="AO51" s="40"/>
      <c r="AP51" s="45">
        <v>30.54</v>
      </c>
      <c r="AQ51" s="40"/>
      <c r="AR51" s="45" t="e">
        <v>#N/A</v>
      </c>
    </row>
    <row r="52" spans="1:44">
      <c r="A52" t="s">
        <v>266</v>
      </c>
      <c r="B52" s="43">
        <v>36.758580000000002</v>
      </c>
      <c r="C52" s="44" t="e">
        <v>#N/A</v>
      </c>
      <c r="D52" s="44">
        <v>25.7</v>
      </c>
      <c r="E52" s="44">
        <v>21.3</v>
      </c>
      <c r="F52" s="44">
        <v>45.2</v>
      </c>
      <c r="G52" s="44">
        <v>65.8</v>
      </c>
      <c r="H52" s="44">
        <v>60.9</v>
      </c>
      <c r="I52" s="44">
        <v>34.9</v>
      </c>
      <c r="J52" s="44">
        <v>39.1</v>
      </c>
      <c r="K52" s="44">
        <v>33.5</v>
      </c>
      <c r="L52" s="44">
        <v>67.8</v>
      </c>
      <c r="M52" s="44">
        <v>41.9</v>
      </c>
      <c r="N52" s="44">
        <v>48.5</v>
      </c>
      <c r="O52" s="44">
        <v>24.5</v>
      </c>
      <c r="P52" s="44">
        <v>40.299999999999997</v>
      </c>
      <c r="Q52" s="40"/>
      <c r="R52" s="44">
        <v>285.5</v>
      </c>
      <c r="S52" s="44">
        <v>282.10000000000002</v>
      </c>
      <c r="T52" s="44">
        <v>294.5</v>
      </c>
      <c r="U52" s="40"/>
      <c r="V52" s="45">
        <v>230.08</v>
      </c>
      <c r="W52" s="45">
        <v>231.56</v>
      </c>
      <c r="X52" s="45">
        <v>214.76</v>
      </c>
      <c r="Y52" s="45">
        <v>225.53</v>
      </c>
      <c r="Z52" s="45">
        <v>202.13</v>
      </c>
      <c r="AA52" s="45">
        <v>251.71</v>
      </c>
      <c r="AB52" s="45">
        <v>205.05</v>
      </c>
      <c r="AC52" s="45">
        <v>222.32</v>
      </c>
      <c r="AD52" s="45">
        <v>222.46</v>
      </c>
      <c r="AE52" s="45">
        <v>218.89</v>
      </c>
      <c r="AF52" s="45">
        <v>279.89</v>
      </c>
      <c r="AG52" s="45">
        <v>212.24</v>
      </c>
      <c r="AH52" s="45">
        <v>220.43</v>
      </c>
      <c r="AI52" s="45">
        <v>234.67</v>
      </c>
      <c r="AJ52" s="45">
        <v>233.68</v>
      </c>
      <c r="AK52" s="45">
        <v>199.31</v>
      </c>
      <c r="AL52" s="45">
        <v>246.37</v>
      </c>
      <c r="AM52" s="45">
        <v>239.31</v>
      </c>
      <c r="AN52" s="45">
        <v>262.7</v>
      </c>
      <c r="AO52" s="40"/>
      <c r="AP52" s="45">
        <v>30.54</v>
      </c>
      <c r="AQ52" s="40"/>
      <c r="AR52" s="45" t="e">
        <v>#N/A</v>
      </c>
    </row>
    <row r="53" spans="1:44">
      <c r="A53" t="s">
        <v>267</v>
      </c>
      <c r="B53" s="43">
        <v>38.312379999999997</v>
      </c>
      <c r="C53" s="44" t="e">
        <v>#N/A</v>
      </c>
      <c r="D53" s="44">
        <v>26.8</v>
      </c>
      <c r="E53" s="44">
        <v>22.1</v>
      </c>
      <c r="F53" s="44">
        <v>46.6</v>
      </c>
      <c r="G53" s="44">
        <v>66.599999999999994</v>
      </c>
      <c r="H53" s="44">
        <v>61.4</v>
      </c>
      <c r="I53" s="44">
        <v>36.4</v>
      </c>
      <c r="J53" s="44">
        <v>41</v>
      </c>
      <c r="K53" s="44">
        <v>35.299999999999997</v>
      </c>
      <c r="L53" s="44">
        <v>76.099999999999994</v>
      </c>
      <c r="M53" s="44">
        <v>43.8</v>
      </c>
      <c r="N53" s="44">
        <v>51.4</v>
      </c>
      <c r="O53" s="44">
        <v>25.5</v>
      </c>
      <c r="P53" s="44">
        <v>41.8</v>
      </c>
      <c r="Q53" s="40"/>
      <c r="R53" s="44">
        <v>299.7</v>
      </c>
      <c r="S53" s="44">
        <v>295</v>
      </c>
      <c r="T53" s="44">
        <v>312.7</v>
      </c>
      <c r="U53" s="40"/>
      <c r="V53" s="45">
        <v>238.5</v>
      </c>
      <c r="W53" s="45">
        <v>239.82</v>
      </c>
      <c r="X53" s="45">
        <v>223.38</v>
      </c>
      <c r="Y53" s="45">
        <v>228.86</v>
      </c>
      <c r="Z53" s="45">
        <v>209.15</v>
      </c>
      <c r="AA53" s="45">
        <v>257.83</v>
      </c>
      <c r="AB53" s="45">
        <v>214.21</v>
      </c>
      <c r="AC53" s="45">
        <v>228.12</v>
      </c>
      <c r="AD53" s="45">
        <v>234.58</v>
      </c>
      <c r="AE53" s="45">
        <v>230.52</v>
      </c>
      <c r="AF53" s="45">
        <v>289.2</v>
      </c>
      <c r="AG53" s="45">
        <v>216.7</v>
      </c>
      <c r="AH53" s="45">
        <v>222.9</v>
      </c>
      <c r="AI53" s="45">
        <v>243.41</v>
      </c>
      <c r="AJ53" s="45">
        <v>243.64</v>
      </c>
      <c r="AK53" s="45">
        <v>206.04</v>
      </c>
      <c r="AL53" s="45">
        <v>248.12</v>
      </c>
      <c r="AM53" s="45">
        <v>249.37</v>
      </c>
      <c r="AN53" s="45">
        <v>271.64</v>
      </c>
      <c r="AO53" s="40"/>
      <c r="AP53" s="45">
        <v>30.54</v>
      </c>
      <c r="AQ53" s="40"/>
      <c r="AR53" s="45" t="e">
        <v>#N/A</v>
      </c>
    </row>
    <row r="54" spans="1:44">
      <c r="A54" t="s">
        <v>268</v>
      </c>
      <c r="B54" s="43">
        <v>39.25094</v>
      </c>
      <c r="C54" s="44" t="e">
        <v>#N/A</v>
      </c>
      <c r="D54" s="44">
        <v>27.7</v>
      </c>
      <c r="E54" s="44">
        <v>22.6</v>
      </c>
      <c r="F54" s="44">
        <v>47.6</v>
      </c>
      <c r="G54" s="44">
        <v>67.5</v>
      </c>
      <c r="H54" s="44">
        <v>62.1</v>
      </c>
      <c r="I54" s="44">
        <v>37.299999999999997</v>
      </c>
      <c r="J54" s="44">
        <v>41.5</v>
      </c>
      <c r="K54" s="44">
        <v>36.5</v>
      </c>
      <c r="L54" s="44">
        <v>76</v>
      </c>
      <c r="M54" s="44">
        <v>45.8</v>
      </c>
      <c r="N54" s="44">
        <v>51.7</v>
      </c>
      <c r="O54" s="44">
        <v>26.4</v>
      </c>
      <c r="P54" s="44">
        <v>43</v>
      </c>
      <c r="Q54" s="40"/>
      <c r="R54" s="44">
        <v>310.39999999999998</v>
      </c>
      <c r="S54" s="44">
        <v>307.89999999999998</v>
      </c>
      <c r="T54" s="44">
        <v>321.5</v>
      </c>
      <c r="U54" s="40"/>
      <c r="V54" s="45">
        <v>245.69</v>
      </c>
      <c r="W54" s="45">
        <v>245.55</v>
      </c>
      <c r="X54" s="45">
        <v>230.84</v>
      </c>
      <c r="Y54" s="45">
        <v>235.92</v>
      </c>
      <c r="Z54" s="45">
        <v>218.74</v>
      </c>
      <c r="AA54" s="45">
        <v>260.33</v>
      </c>
      <c r="AB54" s="45">
        <v>216.24</v>
      </c>
      <c r="AC54" s="45">
        <v>231.45</v>
      </c>
      <c r="AD54" s="45">
        <v>241.85</v>
      </c>
      <c r="AE54" s="45">
        <v>235.67</v>
      </c>
      <c r="AF54" s="45">
        <v>295.91000000000003</v>
      </c>
      <c r="AG54" s="45">
        <v>224.06</v>
      </c>
      <c r="AH54" s="45">
        <v>224.28</v>
      </c>
      <c r="AI54" s="45">
        <v>245.74</v>
      </c>
      <c r="AJ54" s="45">
        <v>250.9</v>
      </c>
      <c r="AK54" s="45">
        <v>207.72</v>
      </c>
      <c r="AL54" s="45">
        <v>249.24</v>
      </c>
      <c r="AM54" s="45">
        <v>257.07</v>
      </c>
      <c r="AN54" s="45">
        <v>273.63</v>
      </c>
      <c r="AO54" s="40"/>
      <c r="AP54" s="45">
        <v>30.54</v>
      </c>
      <c r="AQ54" s="40"/>
      <c r="AR54" s="45" t="e">
        <v>#N/A</v>
      </c>
    </row>
    <row r="55" spans="1:44">
      <c r="A55" t="s">
        <v>269</v>
      </c>
      <c r="B55" s="43">
        <v>39.943539999999999</v>
      </c>
      <c r="C55" s="44" t="e">
        <v>#N/A</v>
      </c>
      <c r="D55" s="44">
        <v>28.4</v>
      </c>
      <c r="E55" s="44">
        <v>23.7</v>
      </c>
      <c r="F55" s="44">
        <v>48.3</v>
      </c>
      <c r="G55" s="44">
        <v>68.5</v>
      </c>
      <c r="H55" s="44">
        <v>62.6</v>
      </c>
      <c r="I55" s="44">
        <v>38.1</v>
      </c>
      <c r="J55" s="44">
        <v>42.6</v>
      </c>
      <c r="K55" s="44">
        <v>37.1</v>
      </c>
      <c r="L55" s="44">
        <v>76.8</v>
      </c>
      <c r="M55" s="44">
        <v>46.1</v>
      </c>
      <c r="N55" s="44">
        <v>52.5</v>
      </c>
      <c r="O55" s="44">
        <v>26.7</v>
      </c>
      <c r="P55" s="44">
        <v>44</v>
      </c>
      <c r="Q55" s="40"/>
      <c r="R55" s="44">
        <v>314.8</v>
      </c>
      <c r="S55" s="44">
        <v>311.60000000000002</v>
      </c>
      <c r="T55" s="44">
        <v>326.60000000000002</v>
      </c>
      <c r="U55" s="40"/>
      <c r="V55" s="45">
        <v>248.76</v>
      </c>
      <c r="W55" s="45">
        <v>246.14</v>
      </c>
      <c r="X55" s="45">
        <v>233.76</v>
      </c>
      <c r="Y55" s="45">
        <v>235.9</v>
      </c>
      <c r="Z55" s="45">
        <v>218.63</v>
      </c>
      <c r="AA55" s="45">
        <v>255.36</v>
      </c>
      <c r="AB55" s="45">
        <v>213.84</v>
      </c>
      <c r="AC55" s="45">
        <v>231.45</v>
      </c>
      <c r="AD55" s="45">
        <v>244.15</v>
      </c>
      <c r="AE55" s="45">
        <v>234.42</v>
      </c>
      <c r="AF55" s="45">
        <v>296.13</v>
      </c>
      <c r="AG55" s="45">
        <v>230.5</v>
      </c>
      <c r="AH55" s="45">
        <v>224.22</v>
      </c>
      <c r="AI55" s="45">
        <v>240.74</v>
      </c>
      <c r="AJ55" s="45">
        <v>248.36</v>
      </c>
      <c r="AK55" s="45">
        <v>206.73</v>
      </c>
      <c r="AL55" s="45">
        <v>252.01</v>
      </c>
      <c r="AM55" s="45">
        <v>257.99</v>
      </c>
      <c r="AN55" s="45">
        <v>273.63</v>
      </c>
      <c r="AO55" s="40"/>
      <c r="AP55" s="45">
        <v>30.54</v>
      </c>
      <c r="AQ55" s="40"/>
      <c r="AR55" s="45" t="e">
        <v>#N/A</v>
      </c>
    </row>
    <row r="56" spans="1:44">
      <c r="A56" t="s">
        <v>270</v>
      </c>
      <c r="B56" s="43">
        <v>40.358829999999998</v>
      </c>
      <c r="C56" s="44" t="e">
        <v>#N/A</v>
      </c>
      <c r="D56" s="44">
        <v>28.6</v>
      </c>
      <c r="E56" s="44">
        <v>23.9</v>
      </c>
      <c r="F56" s="44">
        <v>48.8</v>
      </c>
      <c r="G56" s="44">
        <v>69.099999999999994</v>
      </c>
      <c r="H56" s="44">
        <v>63.6</v>
      </c>
      <c r="I56" s="44">
        <v>38.5</v>
      </c>
      <c r="J56" s="44">
        <v>43.6</v>
      </c>
      <c r="K56" s="44">
        <v>37.6</v>
      </c>
      <c r="L56" s="44">
        <v>78.099999999999994</v>
      </c>
      <c r="M56" s="44">
        <v>46.6</v>
      </c>
      <c r="N56" s="44">
        <v>53.2</v>
      </c>
      <c r="O56" s="44">
        <v>26.8</v>
      </c>
      <c r="P56" s="44">
        <v>44.7</v>
      </c>
      <c r="Q56" s="40"/>
      <c r="R56" s="44">
        <v>315.5</v>
      </c>
      <c r="S56" s="44">
        <v>312.10000000000002</v>
      </c>
      <c r="T56" s="44">
        <v>326.3</v>
      </c>
      <c r="U56" s="40"/>
      <c r="V56" s="45">
        <v>249.81</v>
      </c>
      <c r="W56" s="45">
        <v>245.43</v>
      </c>
      <c r="X56" s="45">
        <v>233.91</v>
      </c>
      <c r="Y56" s="45">
        <v>234.06</v>
      </c>
      <c r="Z56" s="45">
        <v>218.57</v>
      </c>
      <c r="AA56" s="45">
        <v>252.3</v>
      </c>
      <c r="AB56" s="45">
        <v>211.83</v>
      </c>
      <c r="AC56" s="45">
        <v>231.45</v>
      </c>
      <c r="AD56" s="45">
        <v>243.6</v>
      </c>
      <c r="AE56" s="45">
        <v>234.18</v>
      </c>
      <c r="AF56" s="45">
        <v>294.8</v>
      </c>
      <c r="AG56" s="45">
        <v>230.25</v>
      </c>
      <c r="AH56" s="45">
        <v>223.89</v>
      </c>
      <c r="AI56" s="45">
        <v>239.14</v>
      </c>
      <c r="AJ56" s="45">
        <v>246.06</v>
      </c>
      <c r="AK56" s="45">
        <v>205.62</v>
      </c>
      <c r="AL56" s="45">
        <v>251.5</v>
      </c>
      <c r="AM56" s="45">
        <v>257.63</v>
      </c>
      <c r="AN56" s="45">
        <v>273.63</v>
      </c>
      <c r="AO56" s="40"/>
      <c r="AP56" s="45">
        <v>30.54</v>
      </c>
      <c r="AQ56" s="40"/>
      <c r="AR56" s="45" t="e">
        <v>#N/A</v>
      </c>
    </row>
    <row r="57" spans="1:44">
      <c r="A57" t="s">
        <v>271</v>
      </c>
      <c r="B57" s="43">
        <v>41.380470000000003</v>
      </c>
      <c r="C57" s="44" t="e">
        <v>#N/A</v>
      </c>
      <c r="D57" s="44">
        <v>29.8</v>
      </c>
      <c r="E57" s="44">
        <v>24.1</v>
      </c>
      <c r="F57" s="44">
        <v>50</v>
      </c>
      <c r="G57" s="44">
        <v>69.8</v>
      </c>
      <c r="H57" s="44">
        <v>63</v>
      </c>
      <c r="I57" s="44">
        <v>39.700000000000003</v>
      </c>
      <c r="J57" s="44">
        <v>45</v>
      </c>
      <c r="K57" s="44">
        <v>39.6</v>
      </c>
      <c r="L57" s="44">
        <v>78.8</v>
      </c>
      <c r="M57" s="44">
        <v>47.2</v>
      </c>
      <c r="N57" s="44">
        <v>53.9</v>
      </c>
      <c r="O57" s="44">
        <v>27.7</v>
      </c>
      <c r="P57" s="44">
        <v>45.7</v>
      </c>
      <c r="Q57" s="40"/>
      <c r="R57" s="44">
        <v>337.1</v>
      </c>
      <c r="S57" s="44">
        <v>329.1</v>
      </c>
      <c r="T57" s="44">
        <v>357.5</v>
      </c>
      <c r="U57" s="40"/>
      <c r="V57" s="45">
        <v>265.17</v>
      </c>
      <c r="W57" s="45">
        <v>259.81</v>
      </c>
      <c r="X57" s="45">
        <v>251.23</v>
      </c>
      <c r="Y57" s="45">
        <v>257.55</v>
      </c>
      <c r="Z57" s="45">
        <v>227.85</v>
      </c>
      <c r="AA57" s="45">
        <v>268.32</v>
      </c>
      <c r="AB57" s="45">
        <v>217.42</v>
      </c>
      <c r="AC57" s="45">
        <v>231.45</v>
      </c>
      <c r="AD57" s="45">
        <v>265.29000000000002</v>
      </c>
      <c r="AE57" s="45">
        <v>249.02</v>
      </c>
      <c r="AF57" s="45">
        <v>305.04000000000002</v>
      </c>
      <c r="AG57" s="45">
        <v>239.04</v>
      </c>
      <c r="AH57" s="45">
        <v>230.72</v>
      </c>
      <c r="AI57" s="45">
        <v>249.89</v>
      </c>
      <c r="AJ57" s="45">
        <v>267.72000000000003</v>
      </c>
      <c r="AK57" s="45">
        <v>219.16</v>
      </c>
      <c r="AL57" s="45">
        <v>255.09</v>
      </c>
      <c r="AM57" s="45">
        <v>289.27</v>
      </c>
      <c r="AN57" s="45">
        <v>275.37</v>
      </c>
      <c r="AO57" s="40"/>
      <c r="AP57" s="45">
        <v>32.53</v>
      </c>
      <c r="AQ57" s="40"/>
      <c r="AR57" s="45" t="e">
        <v>#N/A</v>
      </c>
    </row>
    <row r="58" spans="1:44">
      <c r="A58" t="s">
        <v>272</v>
      </c>
      <c r="B58" s="43">
        <v>43.871960000000001</v>
      </c>
      <c r="C58" s="44" t="e">
        <v>#N/A</v>
      </c>
      <c r="D58" s="44">
        <v>31.5</v>
      </c>
      <c r="E58" s="44">
        <v>26.2</v>
      </c>
      <c r="F58" s="44">
        <v>52.3</v>
      </c>
      <c r="G58" s="44">
        <v>70.599999999999994</v>
      </c>
      <c r="H58" s="44">
        <v>71.099999999999994</v>
      </c>
      <c r="I58" s="44">
        <v>41.4</v>
      </c>
      <c r="J58" s="44">
        <v>46.8</v>
      </c>
      <c r="K58" s="44">
        <v>43.3</v>
      </c>
      <c r="L58" s="44">
        <v>79.7</v>
      </c>
      <c r="M58" s="44">
        <v>51.2</v>
      </c>
      <c r="N58" s="44">
        <v>55.6</v>
      </c>
      <c r="O58" s="44">
        <v>30.3</v>
      </c>
      <c r="P58" s="44">
        <v>49.2</v>
      </c>
      <c r="Q58" s="40"/>
      <c r="R58" s="44">
        <v>360.3</v>
      </c>
      <c r="S58" s="44">
        <v>353.8</v>
      </c>
      <c r="T58" s="44">
        <v>377.4</v>
      </c>
      <c r="U58" s="40"/>
      <c r="V58" s="45">
        <v>281.23</v>
      </c>
      <c r="W58" s="45">
        <v>278.91000000000003</v>
      </c>
      <c r="X58" s="45">
        <v>267.02999999999997</v>
      </c>
      <c r="Y58" s="45">
        <v>267.04000000000002</v>
      </c>
      <c r="Z58" s="45">
        <v>228.81</v>
      </c>
      <c r="AA58" s="45">
        <v>281.8</v>
      </c>
      <c r="AB58" s="45">
        <v>221.21</v>
      </c>
      <c r="AC58" s="45">
        <v>231.45</v>
      </c>
      <c r="AD58" s="45">
        <v>311.22000000000003</v>
      </c>
      <c r="AE58" s="45">
        <v>265.99</v>
      </c>
      <c r="AF58" s="45">
        <v>326.56</v>
      </c>
      <c r="AG58" s="45">
        <v>252.15</v>
      </c>
      <c r="AH58" s="45">
        <v>267.36</v>
      </c>
      <c r="AI58" s="45">
        <v>259.16000000000003</v>
      </c>
      <c r="AJ58" s="45">
        <v>285.94</v>
      </c>
      <c r="AK58" s="45">
        <v>225.83</v>
      </c>
      <c r="AL58" s="45">
        <v>298.2</v>
      </c>
      <c r="AM58" s="45">
        <v>317.39999999999998</v>
      </c>
      <c r="AN58" s="45">
        <v>287.43</v>
      </c>
      <c r="AO58" s="40"/>
      <c r="AP58" s="45">
        <v>32.53</v>
      </c>
      <c r="AQ58" s="40"/>
      <c r="AR58" s="45" t="e">
        <v>#N/A</v>
      </c>
    </row>
    <row r="59" spans="1:44">
      <c r="A59" t="s">
        <v>273</v>
      </c>
      <c r="B59" s="43">
        <v>44.124400000000001</v>
      </c>
      <c r="C59" s="44" t="e">
        <v>#N/A</v>
      </c>
      <c r="D59" s="44">
        <v>30.8</v>
      </c>
      <c r="E59" s="44">
        <v>28.2</v>
      </c>
      <c r="F59" s="44">
        <v>53.2</v>
      </c>
      <c r="G59" s="44">
        <v>71.2</v>
      </c>
      <c r="H59" s="44">
        <v>72.3</v>
      </c>
      <c r="I59" s="44">
        <v>43</v>
      </c>
      <c r="J59" s="44">
        <v>48.4</v>
      </c>
      <c r="K59" s="44">
        <v>42.6</v>
      </c>
      <c r="L59" s="44">
        <v>81.5</v>
      </c>
      <c r="M59" s="44">
        <v>54.1</v>
      </c>
      <c r="N59" s="44">
        <v>56.2</v>
      </c>
      <c r="O59" s="44">
        <v>30.9</v>
      </c>
      <c r="P59" s="44">
        <v>49.6</v>
      </c>
      <c r="Q59" s="40"/>
      <c r="R59" s="44">
        <v>381.2</v>
      </c>
      <c r="S59" s="44">
        <v>377.6</v>
      </c>
      <c r="T59" s="44">
        <v>389.9</v>
      </c>
      <c r="U59" s="40"/>
      <c r="V59" s="45">
        <v>284.97000000000003</v>
      </c>
      <c r="W59" s="45">
        <v>287.69</v>
      </c>
      <c r="X59" s="45">
        <v>273.77999999999997</v>
      </c>
      <c r="Y59" s="45">
        <v>267.04000000000002</v>
      </c>
      <c r="Z59" s="45">
        <v>301.77</v>
      </c>
      <c r="AA59" s="45">
        <v>282.10000000000002</v>
      </c>
      <c r="AB59" s="45">
        <v>222.44</v>
      </c>
      <c r="AC59" s="45">
        <v>231.45</v>
      </c>
      <c r="AD59" s="45">
        <v>314.02999999999997</v>
      </c>
      <c r="AE59" s="45">
        <v>271.33</v>
      </c>
      <c r="AF59" s="45">
        <v>336.41</v>
      </c>
      <c r="AG59" s="45">
        <v>278.10000000000002</v>
      </c>
      <c r="AH59" s="45">
        <v>272.52999999999997</v>
      </c>
      <c r="AI59" s="45">
        <v>269.01</v>
      </c>
      <c r="AJ59" s="45">
        <v>294.47000000000003</v>
      </c>
      <c r="AK59" s="45">
        <v>232.58</v>
      </c>
      <c r="AL59" s="45">
        <v>299.74</v>
      </c>
      <c r="AM59" s="45">
        <v>318.39999999999998</v>
      </c>
      <c r="AN59" s="45">
        <v>291.27</v>
      </c>
      <c r="AO59" s="40"/>
      <c r="AP59" s="45">
        <v>32.53</v>
      </c>
      <c r="AQ59" s="40"/>
      <c r="AR59" s="45" t="e">
        <v>#N/A</v>
      </c>
    </row>
    <row r="60" spans="1:44">
      <c r="A60" t="s">
        <v>274</v>
      </c>
      <c r="B60" s="43">
        <v>44.890909999999998</v>
      </c>
      <c r="C60" s="44" t="e">
        <v>#N/A</v>
      </c>
      <c r="D60" s="44">
        <v>31.3</v>
      </c>
      <c r="E60" s="44">
        <v>29.2</v>
      </c>
      <c r="F60" s="44">
        <v>53.9</v>
      </c>
      <c r="G60" s="44">
        <v>72.2</v>
      </c>
      <c r="H60" s="44">
        <v>72.599999999999994</v>
      </c>
      <c r="I60" s="44">
        <v>44.3</v>
      </c>
      <c r="J60" s="44">
        <v>49.6</v>
      </c>
      <c r="K60" s="44">
        <v>43.3</v>
      </c>
      <c r="L60" s="44">
        <v>82.4</v>
      </c>
      <c r="M60" s="44">
        <v>54.3</v>
      </c>
      <c r="N60" s="44">
        <v>56.8</v>
      </c>
      <c r="O60" s="44">
        <v>31.5</v>
      </c>
      <c r="P60" s="44">
        <v>50.5</v>
      </c>
      <c r="Q60" s="40"/>
      <c r="R60" s="44">
        <v>385.7</v>
      </c>
      <c r="S60" s="44">
        <v>381.3</v>
      </c>
      <c r="T60" s="44">
        <v>398.1</v>
      </c>
      <c r="U60" s="40"/>
      <c r="V60" s="45">
        <v>288.73</v>
      </c>
      <c r="W60" s="45">
        <v>291.95</v>
      </c>
      <c r="X60" s="45">
        <v>277.06</v>
      </c>
      <c r="Y60" s="45">
        <v>274.95999999999998</v>
      </c>
      <c r="Z60" s="45">
        <v>304.42</v>
      </c>
      <c r="AA60" s="45">
        <v>282.10000000000002</v>
      </c>
      <c r="AB60" s="45">
        <v>235.82</v>
      </c>
      <c r="AC60" s="45">
        <v>231.45</v>
      </c>
      <c r="AD60" s="45">
        <v>319.57</v>
      </c>
      <c r="AE60" s="45">
        <v>273.18</v>
      </c>
      <c r="AF60" s="45">
        <v>338.65</v>
      </c>
      <c r="AG60" s="45">
        <v>286.39999999999998</v>
      </c>
      <c r="AH60" s="45">
        <v>274.39999999999998</v>
      </c>
      <c r="AI60" s="45">
        <v>271</v>
      </c>
      <c r="AJ60" s="45">
        <v>304.08</v>
      </c>
      <c r="AK60" s="45">
        <v>244.84</v>
      </c>
      <c r="AL60" s="45">
        <v>299.74</v>
      </c>
      <c r="AM60" s="45">
        <v>320.38</v>
      </c>
      <c r="AN60" s="45">
        <v>302.82</v>
      </c>
      <c r="AO60" s="40"/>
      <c r="AP60" s="45">
        <v>32.53</v>
      </c>
      <c r="AQ60" s="40"/>
      <c r="AR60" s="45" t="e">
        <v>#N/A</v>
      </c>
    </row>
    <row r="61" spans="1:44">
      <c r="A61" t="s">
        <v>275</v>
      </c>
      <c r="B61" s="43">
        <v>45.860639999999997</v>
      </c>
      <c r="C61" s="44" t="e">
        <v>#N/A</v>
      </c>
      <c r="D61" s="44">
        <v>32.799999999999997</v>
      </c>
      <c r="E61" s="44">
        <v>30.1</v>
      </c>
      <c r="F61" s="44">
        <v>54.7</v>
      </c>
      <c r="G61" s="44">
        <v>72.400000000000006</v>
      </c>
      <c r="H61" s="44">
        <v>73</v>
      </c>
      <c r="I61" s="44">
        <v>45.2</v>
      </c>
      <c r="J61" s="44">
        <v>49.6</v>
      </c>
      <c r="K61" s="44">
        <v>44.4</v>
      </c>
      <c r="L61" s="44">
        <v>82.4</v>
      </c>
      <c r="M61" s="44">
        <v>55.3</v>
      </c>
      <c r="N61" s="44">
        <v>57.3</v>
      </c>
      <c r="O61" s="44">
        <v>32.299999999999997</v>
      </c>
      <c r="P61" s="44">
        <v>51.4</v>
      </c>
      <c r="Q61" s="40"/>
      <c r="R61" s="44">
        <v>396</v>
      </c>
      <c r="S61" s="44">
        <v>394.1</v>
      </c>
      <c r="T61" s="44">
        <v>402.1</v>
      </c>
      <c r="U61" s="40"/>
      <c r="V61" s="45">
        <v>294.62</v>
      </c>
      <c r="W61" s="45">
        <v>297.36</v>
      </c>
      <c r="X61" s="45">
        <v>281.89</v>
      </c>
      <c r="Y61" s="45">
        <v>274.95999999999998</v>
      </c>
      <c r="Z61" s="45">
        <v>306.77</v>
      </c>
      <c r="AA61" s="45">
        <v>299.68</v>
      </c>
      <c r="AB61" s="45">
        <v>249.77</v>
      </c>
      <c r="AC61" s="45">
        <v>231.45</v>
      </c>
      <c r="AD61" s="45">
        <v>321.76</v>
      </c>
      <c r="AE61" s="45">
        <v>274.12</v>
      </c>
      <c r="AF61" s="45">
        <v>346.76</v>
      </c>
      <c r="AG61" s="45">
        <v>299.5</v>
      </c>
      <c r="AH61" s="45">
        <v>275.18</v>
      </c>
      <c r="AI61" s="45">
        <v>274.61</v>
      </c>
      <c r="AJ61" s="45">
        <v>304.08999999999997</v>
      </c>
      <c r="AK61" s="45">
        <v>253.84</v>
      </c>
      <c r="AL61" s="45">
        <v>307.83999999999997</v>
      </c>
      <c r="AM61" s="45">
        <v>323.14999999999998</v>
      </c>
      <c r="AN61" s="45">
        <v>303.54000000000002</v>
      </c>
      <c r="AO61" s="40"/>
      <c r="AP61" s="45">
        <v>32.53</v>
      </c>
      <c r="AQ61" s="40"/>
      <c r="AR61" s="45" t="e">
        <v>#N/A</v>
      </c>
    </row>
    <row r="62" spans="1:44">
      <c r="A62" t="s">
        <v>276</v>
      </c>
      <c r="B62" s="43">
        <v>46.508389999999999</v>
      </c>
      <c r="C62" s="44" t="e">
        <v>#N/A</v>
      </c>
      <c r="D62" s="44">
        <v>34</v>
      </c>
      <c r="E62" s="44">
        <v>31</v>
      </c>
      <c r="F62" s="44">
        <v>55.4</v>
      </c>
      <c r="G62" s="44">
        <v>72.8</v>
      </c>
      <c r="H62" s="44">
        <v>73.8</v>
      </c>
      <c r="I62" s="44">
        <v>45.7</v>
      </c>
      <c r="J62" s="44">
        <v>50.2</v>
      </c>
      <c r="K62" s="44">
        <v>45.1</v>
      </c>
      <c r="L62" s="44">
        <v>81.8</v>
      </c>
      <c r="M62" s="44">
        <v>56.2</v>
      </c>
      <c r="N62" s="44">
        <v>57.8</v>
      </c>
      <c r="O62" s="44">
        <v>32.9</v>
      </c>
      <c r="P62" s="44">
        <v>52</v>
      </c>
      <c r="Q62" s="40"/>
      <c r="R62" s="44">
        <v>400.7</v>
      </c>
      <c r="S62" s="44">
        <v>401.5</v>
      </c>
      <c r="T62" s="44">
        <v>399.9</v>
      </c>
      <c r="U62" s="40"/>
      <c r="V62" s="45">
        <v>299.76</v>
      </c>
      <c r="W62" s="45">
        <v>302.5</v>
      </c>
      <c r="X62" s="45">
        <v>287.73</v>
      </c>
      <c r="Y62" s="45">
        <v>286.27</v>
      </c>
      <c r="Z62" s="45">
        <v>313.87</v>
      </c>
      <c r="AA62" s="45">
        <v>300.49</v>
      </c>
      <c r="AB62" s="45">
        <v>257.58</v>
      </c>
      <c r="AC62" s="45">
        <v>231.45</v>
      </c>
      <c r="AD62" s="45">
        <v>329.03</v>
      </c>
      <c r="AE62" s="45">
        <v>274.98</v>
      </c>
      <c r="AF62" s="45">
        <v>354.05</v>
      </c>
      <c r="AG62" s="45">
        <v>308.98</v>
      </c>
      <c r="AH62" s="45">
        <v>275.49</v>
      </c>
      <c r="AI62" s="45">
        <v>282.32</v>
      </c>
      <c r="AJ62" s="45">
        <v>310.95999999999998</v>
      </c>
      <c r="AK62" s="45">
        <v>254.22</v>
      </c>
      <c r="AL62" s="45">
        <v>308.43</v>
      </c>
      <c r="AM62" s="45">
        <v>334.49</v>
      </c>
      <c r="AN62" s="45">
        <v>303.8</v>
      </c>
      <c r="AO62" s="40"/>
      <c r="AP62" s="45">
        <v>32.53</v>
      </c>
      <c r="AQ62" s="40"/>
      <c r="AR62" s="45" t="e">
        <v>#N/A</v>
      </c>
    </row>
    <row r="63" spans="1:44">
      <c r="A63" t="s">
        <v>277</v>
      </c>
      <c r="B63" s="43">
        <v>47.222099999999998</v>
      </c>
      <c r="C63" s="44" t="e">
        <v>#N/A</v>
      </c>
      <c r="D63" s="44">
        <v>34.4</v>
      </c>
      <c r="E63" s="44">
        <v>31.7</v>
      </c>
      <c r="F63" s="44">
        <v>56.9</v>
      </c>
      <c r="G63" s="44">
        <v>73.3</v>
      </c>
      <c r="H63" s="44">
        <v>74.3</v>
      </c>
      <c r="I63" s="44">
        <v>46.7</v>
      </c>
      <c r="J63" s="44">
        <v>50.6</v>
      </c>
      <c r="K63" s="44">
        <v>46.4</v>
      </c>
      <c r="L63" s="44">
        <v>82.4</v>
      </c>
      <c r="M63" s="44">
        <v>57.4</v>
      </c>
      <c r="N63" s="44">
        <v>58</v>
      </c>
      <c r="O63" s="44">
        <v>33.4</v>
      </c>
      <c r="P63" s="44">
        <v>52.9</v>
      </c>
      <c r="Q63" s="40"/>
      <c r="R63" s="44">
        <v>409.8</v>
      </c>
      <c r="S63" s="44">
        <v>407.8</v>
      </c>
      <c r="T63" s="44">
        <v>415.2</v>
      </c>
      <c r="U63" s="40"/>
      <c r="V63" s="45">
        <v>305.11</v>
      </c>
      <c r="W63" s="45">
        <v>307.76</v>
      </c>
      <c r="X63" s="45">
        <v>294.19</v>
      </c>
      <c r="Y63" s="45">
        <v>286.27</v>
      </c>
      <c r="Z63" s="45">
        <v>330.94</v>
      </c>
      <c r="AA63" s="45">
        <v>317.24</v>
      </c>
      <c r="AB63" s="45">
        <v>262.83</v>
      </c>
      <c r="AC63" s="45">
        <v>233.78</v>
      </c>
      <c r="AD63" s="45">
        <v>335.94</v>
      </c>
      <c r="AE63" s="45">
        <v>279.07</v>
      </c>
      <c r="AF63" s="45">
        <v>355.85</v>
      </c>
      <c r="AG63" s="45">
        <v>315.02999999999997</v>
      </c>
      <c r="AH63" s="45">
        <v>271.55</v>
      </c>
      <c r="AI63" s="45">
        <v>283.01</v>
      </c>
      <c r="AJ63" s="45">
        <v>313.77</v>
      </c>
      <c r="AK63" s="45">
        <v>269.60000000000002</v>
      </c>
      <c r="AL63" s="45">
        <v>310.75</v>
      </c>
      <c r="AM63" s="45">
        <v>338.62</v>
      </c>
      <c r="AN63" s="45">
        <v>309.5</v>
      </c>
      <c r="AO63" s="40"/>
      <c r="AP63" s="45">
        <v>32.53</v>
      </c>
      <c r="AQ63" s="40"/>
      <c r="AR63" s="45" t="e">
        <v>#N/A</v>
      </c>
    </row>
    <row r="64" spans="1:44">
      <c r="A64" t="s">
        <v>278</v>
      </c>
      <c r="B64" s="43">
        <v>47.921469999999999</v>
      </c>
      <c r="C64" s="44" t="e">
        <v>#N/A</v>
      </c>
      <c r="D64" s="44">
        <v>34.799999999999997</v>
      </c>
      <c r="E64" s="44">
        <v>32.1</v>
      </c>
      <c r="F64" s="44">
        <v>57.2</v>
      </c>
      <c r="G64" s="44">
        <v>73.5</v>
      </c>
      <c r="H64" s="44">
        <v>74.099999999999994</v>
      </c>
      <c r="I64" s="44">
        <v>47.6</v>
      </c>
      <c r="J64" s="44">
        <v>51.1</v>
      </c>
      <c r="K64" s="44">
        <v>47.6</v>
      </c>
      <c r="L64" s="44">
        <v>83.4</v>
      </c>
      <c r="M64" s="44">
        <v>60.5</v>
      </c>
      <c r="N64" s="44">
        <v>58.6</v>
      </c>
      <c r="O64" s="44">
        <v>34.200000000000003</v>
      </c>
      <c r="P64" s="44">
        <v>53.9</v>
      </c>
      <c r="Q64" s="40"/>
      <c r="R64" s="44">
        <v>418.2</v>
      </c>
      <c r="S64" s="44">
        <v>416.4</v>
      </c>
      <c r="T64" s="44">
        <v>422.6</v>
      </c>
      <c r="U64" s="40"/>
      <c r="V64" s="45">
        <v>309.62</v>
      </c>
      <c r="W64" s="45">
        <v>311.5</v>
      </c>
      <c r="X64" s="45">
        <v>295.05</v>
      </c>
      <c r="Y64" s="45">
        <v>286.27</v>
      </c>
      <c r="Z64" s="45">
        <v>331.52</v>
      </c>
      <c r="AA64" s="45">
        <v>327.99</v>
      </c>
      <c r="AB64" s="45">
        <v>273.54000000000002</v>
      </c>
      <c r="AC64" s="45">
        <v>233.75</v>
      </c>
      <c r="AD64" s="45">
        <v>336.24</v>
      </c>
      <c r="AE64" s="45">
        <v>286.77999999999997</v>
      </c>
      <c r="AF64" s="45">
        <v>364.08</v>
      </c>
      <c r="AG64" s="45">
        <v>316.02999999999997</v>
      </c>
      <c r="AH64" s="45">
        <v>272.24</v>
      </c>
      <c r="AI64" s="45">
        <v>283.83999999999997</v>
      </c>
      <c r="AJ64" s="45">
        <v>314.45999999999998</v>
      </c>
      <c r="AK64" s="45">
        <v>281.39999999999998</v>
      </c>
      <c r="AL64" s="45">
        <v>314.66000000000003</v>
      </c>
      <c r="AM64" s="45">
        <v>342.82</v>
      </c>
      <c r="AN64" s="45">
        <v>316.02</v>
      </c>
      <c r="AO64" s="40"/>
      <c r="AP64" s="45">
        <v>32.53</v>
      </c>
      <c r="AQ64" s="40"/>
      <c r="AR64" s="45" t="e">
        <v>#N/A</v>
      </c>
    </row>
    <row r="65" spans="1:44">
      <c r="A65" t="s">
        <v>279</v>
      </c>
      <c r="B65" s="43">
        <v>48.519939999999998</v>
      </c>
      <c r="C65" s="44" t="e">
        <v>#N/A</v>
      </c>
      <c r="D65" s="44">
        <v>35.799999999999997</v>
      </c>
      <c r="E65" s="44">
        <v>32.299999999999997</v>
      </c>
      <c r="F65" s="44">
        <v>57.9</v>
      </c>
      <c r="G65" s="44">
        <v>74.099999999999994</v>
      </c>
      <c r="H65" s="44">
        <v>75.5</v>
      </c>
      <c r="I65" s="44">
        <v>48.2</v>
      </c>
      <c r="J65" s="44">
        <v>51.8</v>
      </c>
      <c r="K65" s="44">
        <v>48.1</v>
      </c>
      <c r="L65" s="44">
        <v>84.4</v>
      </c>
      <c r="M65" s="44">
        <v>61.2</v>
      </c>
      <c r="N65" s="44">
        <v>57.2</v>
      </c>
      <c r="O65" s="44">
        <v>34.700000000000003</v>
      </c>
      <c r="P65" s="44">
        <v>54.5</v>
      </c>
      <c r="Q65" s="40"/>
      <c r="R65" s="44">
        <v>430.9</v>
      </c>
      <c r="S65" s="44">
        <v>429.6</v>
      </c>
      <c r="T65" s="44">
        <v>434.4</v>
      </c>
      <c r="U65" s="40"/>
      <c r="V65" s="45">
        <v>315.39</v>
      </c>
      <c r="W65" s="45">
        <v>316.72000000000003</v>
      </c>
      <c r="X65" s="45">
        <v>300.8</v>
      </c>
      <c r="Y65" s="45">
        <v>286.27</v>
      </c>
      <c r="Z65" s="45">
        <v>333.14</v>
      </c>
      <c r="AA65" s="45">
        <v>340.67</v>
      </c>
      <c r="AB65" s="45">
        <v>282.44</v>
      </c>
      <c r="AC65" s="45">
        <v>233.75</v>
      </c>
      <c r="AD65" s="45">
        <v>337.1</v>
      </c>
      <c r="AE65" s="45">
        <v>301.52</v>
      </c>
      <c r="AF65" s="45">
        <v>374.91</v>
      </c>
      <c r="AG65" s="45">
        <v>314.83999999999997</v>
      </c>
      <c r="AH65" s="45">
        <v>273.68</v>
      </c>
      <c r="AI65" s="45">
        <v>284.39999999999998</v>
      </c>
      <c r="AJ65" s="45">
        <v>314.98</v>
      </c>
      <c r="AK65" s="45">
        <v>284.08999999999997</v>
      </c>
      <c r="AL65" s="45">
        <v>317</v>
      </c>
      <c r="AM65" s="45">
        <v>344.14</v>
      </c>
      <c r="AN65" s="45">
        <v>319.97000000000003</v>
      </c>
      <c r="AO65" s="40"/>
      <c r="AP65" s="45">
        <v>32.53</v>
      </c>
      <c r="AQ65" s="40"/>
      <c r="AR65" s="45" t="e">
        <v>#N/A</v>
      </c>
    </row>
    <row r="66" spans="1:44">
      <c r="A66" t="s">
        <v>280</v>
      </c>
      <c r="B66" s="43">
        <v>49.389859999999999</v>
      </c>
      <c r="C66" s="44" t="e">
        <v>#N/A</v>
      </c>
      <c r="D66" s="44">
        <v>36.9</v>
      </c>
      <c r="E66" s="44">
        <v>32.799999999999997</v>
      </c>
      <c r="F66" s="44">
        <v>58.5</v>
      </c>
      <c r="G66" s="44">
        <v>74.8</v>
      </c>
      <c r="H66" s="44">
        <v>76.5</v>
      </c>
      <c r="I66" s="44">
        <v>49.1</v>
      </c>
      <c r="J66" s="44">
        <v>52.3</v>
      </c>
      <c r="K66" s="44">
        <v>49</v>
      </c>
      <c r="L66" s="44">
        <v>85.1</v>
      </c>
      <c r="M66" s="44">
        <v>62.4</v>
      </c>
      <c r="N66" s="44">
        <v>57.4</v>
      </c>
      <c r="O66" s="44">
        <v>35.299999999999997</v>
      </c>
      <c r="P66" s="44">
        <v>55.2</v>
      </c>
      <c r="Q66" s="40"/>
      <c r="R66" s="44">
        <v>442.7</v>
      </c>
      <c r="S66" s="44">
        <v>444.1</v>
      </c>
      <c r="T66" s="44">
        <v>443.7</v>
      </c>
      <c r="U66" s="40"/>
      <c r="V66" s="45">
        <v>320.2</v>
      </c>
      <c r="W66" s="45">
        <v>319.52</v>
      </c>
      <c r="X66" s="45">
        <v>302.97000000000003</v>
      </c>
      <c r="Y66" s="45">
        <v>286.27</v>
      </c>
      <c r="Z66" s="45">
        <v>333.45</v>
      </c>
      <c r="AA66" s="45">
        <v>345.76</v>
      </c>
      <c r="AB66" s="45">
        <v>284.29000000000002</v>
      </c>
      <c r="AC66" s="45">
        <v>237.58</v>
      </c>
      <c r="AD66" s="45">
        <v>338.07</v>
      </c>
      <c r="AE66" s="45">
        <v>305.01</v>
      </c>
      <c r="AF66" s="45">
        <v>379.82</v>
      </c>
      <c r="AG66" s="45">
        <v>320.39999999999998</v>
      </c>
      <c r="AH66" s="45">
        <v>276.27</v>
      </c>
      <c r="AI66" s="45">
        <v>285.63</v>
      </c>
      <c r="AJ66" s="45">
        <v>315.58</v>
      </c>
      <c r="AK66" s="45">
        <v>290.02999999999997</v>
      </c>
      <c r="AL66" s="45">
        <v>318.47000000000003</v>
      </c>
      <c r="AM66" s="45">
        <v>347.32</v>
      </c>
      <c r="AN66" s="45">
        <v>320.54000000000002</v>
      </c>
      <c r="AO66" s="40"/>
      <c r="AP66" s="45">
        <v>32.53</v>
      </c>
      <c r="AQ66" s="40"/>
      <c r="AR66" s="45" t="e">
        <v>#N/A</v>
      </c>
    </row>
    <row r="67" spans="1:44">
      <c r="A67" t="s">
        <v>281</v>
      </c>
      <c r="B67" s="43">
        <v>50.360979999999998</v>
      </c>
      <c r="C67" s="44" t="e">
        <v>#N/A</v>
      </c>
      <c r="D67" s="44">
        <v>38</v>
      </c>
      <c r="E67" s="44">
        <v>32.5</v>
      </c>
      <c r="F67" s="44">
        <v>59.6</v>
      </c>
      <c r="G67" s="44">
        <v>75.5</v>
      </c>
      <c r="H67" s="44">
        <v>76.7</v>
      </c>
      <c r="I67" s="44">
        <v>49.6</v>
      </c>
      <c r="J67" s="44">
        <v>53.1</v>
      </c>
      <c r="K67" s="44">
        <v>50.9</v>
      </c>
      <c r="L67" s="44">
        <v>86.1</v>
      </c>
      <c r="M67" s="44">
        <v>63.5</v>
      </c>
      <c r="N67" s="44">
        <v>58.1</v>
      </c>
      <c r="O67" s="44">
        <v>36.200000000000003</v>
      </c>
      <c r="P67" s="44">
        <v>56</v>
      </c>
      <c r="Q67" s="40"/>
      <c r="R67" s="44">
        <v>456.6</v>
      </c>
      <c r="S67" s="44">
        <v>457.6</v>
      </c>
      <c r="T67" s="44">
        <v>454.6</v>
      </c>
      <c r="U67" s="40"/>
      <c r="V67" s="45">
        <v>327.26</v>
      </c>
      <c r="W67" s="45">
        <v>323.68</v>
      </c>
      <c r="X67" s="45">
        <v>309.77</v>
      </c>
      <c r="Y67" s="45">
        <v>286.35000000000002</v>
      </c>
      <c r="Z67" s="45">
        <v>337.01</v>
      </c>
      <c r="AA67" s="45">
        <v>347.21</v>
      </c>
      <c r="AB67" s="45">
        <v>285</v>
      </c>
      <c r="AC67" s="45">
        <v>239.21</v>
      </c>
      <c r="AD67" s="45">
        <v>338.79</v>
      </c>
      <c r="AE67" s="45">
        <v>305.54000000000002</v>
      </c>
      <c r="AF67" s="45">
        <v>384.8</v>
      </c>
      <c r="AG67" s="45">
        <v>325.19</v>
      </c>
      <c r="AH67" s="45">
        <v>279.33999999999997</v>
      </c>
      <c r="AI67" s="45">
        <v>289.02</v>
      </c>
      <c r="AJ67" s="45">
        <v>317.42</v>
      </c>
      <c r="AK67" s="45">
        <v>288.89999999999998</v>
      </c>
      <c r="AL67" s="45">
        <v>319.81</v>
      </c>
      <c r="AM67" s="45">
        <v>349.41</v>
      </c>
      <c r="AN67" s="45">
        <v>323.2</v>
      </c>
      <c r="AO67" s="40"/>
      <c r="AP67" s="45">
        <v>32.53</v>
      </c>
      <c r="AQ67" s="40"/>
      <c r="AR67" s="45" t="e">
        <v>#N/A</v>
      </c>
    </row>
    <row r="68" spans="1:44">
      <c r="A68" t="s">
        <v>282</v>
      </c>
      <c r="B68" s="43">
        <v>51.247019999999999</v>
      </c>
      <c r="C68" s="44" t="e">
        <v>#N/A</v>
      </c>
      <c r="D68" s="44">
        <v>38.9</v>
      </c>
      <c r="E68" s="44">
        <v>33.1</v>
      </c>
      <c r="F68" s="44">
        <v>60.8</v>
      </c>
      <c r="G68" s="44">
        <v>76.400000000000006</v>
      </c>
      <c r="H68" s="44">
        <v>79.5</v>
      </c>
      <c r="I68" s="44">
        <v>50.4</v>
      </c>
      <c r="J68" s="44">
        <v>53.8</v>
      </c>
      <c r="K68" s="44">
        <v>51.7</v>
      </c>
      <c r="L68" s="44">
        <v>87.4</v>
      </c>
      <c r="M68" s="44">
        <v>64.7</v>
      </c>
      <c r="N68" s="44">
        <v>58.8</v>
      </c>
      <c r="O68" s="44">
        <v>36.9</v>
      </c>
      <c r="P68" s="44">
        <v>56.7</v>
      </c>
      <c r="Q68" s="40"/>
      <c r="R68" s="44">
        <v>469.1</v>
      </c>
      <c r="S68" s="44">
        <v>471.4</v>
      </c>
      <c r="T68" s="44">
        <v>463.2</v>
      </c>
      <c r="U68" s="40"/>
      <c r="V68" s="45">
        <v>333.41</v>
      </c>
      <c r="W68" s="45">
        <v>327.57</v>
      </c>
      <c r="X68" s="45">
        <v>319.58</v>
      </c>
      <c r="Y68" s="45">
        <v>286.35000000000002</v>
      </c>
      <c r="Z68" s="45">
        <v>337.33</v>
      </c>
      <c r="AA68" s="45">
        <v>347.2</v>
      </c>
      <c r="AB68" s="45">
        <v>289.64999999999998</v>
      </c>
      <c r="AC68" s="45">
        <v>239.21</v>
      </c>
      <c r="AD68" s="45">
        <v>338.79</v>
      </c>
      <c r="AE68" s="45">
        <v>306.58999999999997</v>
      </c>
      <c r="AF68" s="45">
        <v>387.14</v>
      </c>
      <c r="AG68" s="45">
        <v>327.58999999999997</v>
      </c>
      <c r="AH68" s="45">
        <v>279.77999999999997</v>
      </c>
      <c r="AI68" s="45">
        <v>292.36</v>
      </c>
      <c r="AJ68" s="45">
        <v>316.68</v>
      </c>
      <c r="AK68" s="45">
        <v>288.95</v>
      </c>
      <c r="AL68" s="45">
        <v>333.48</v>
      </c>
      <c r="AM68" s="45">
        <v>352.77</v>
      </c>
      <c r="AN68" s="45">
        <v>332.14</v>
      </c>
      <c r="AO68" s="40"/>
      <c r="AP68" s="45">
        <v>32.53</v>
      </c>
      <c r="AQ68" s="40"/>
      <c r="AR68" s="45" t="e">
        <v>#N/A</v>
      </c>
    </row>
    <row r="69" spans="1:44">
      <c r="A69" t="s">
        <v>283</v>
      </c>
      <c r="B69" s="43">
        <v>52.316600000000001</v>
      </c>
      <c r="C69" s="44" t="e">
        <v>#N/A</v>
      </c>
      <c r="D69" s="44">
        <v>40.6</v>
      </c>
      <c r="E69" s="44">
        <v>33.799999999999997</v>
      </c>
      <c r="F69" s="44">
        <v>61.7</v>
      </c>
      <c r="G69" s="44">
        <v>76.900000000000006</v>
      </c>
      <c r="H69" s="44">
        <v>81.2</v>
      </c>
      <c r="I69" s="44">
        <v>51.1</v>
      </c>
      <c r="J69" s="44">
        <v>54.4</v>
      </c>
      <c r="K69" s="44">
        <v>52.9</v>
      </c>
      <c r="L69" s="44">
        <v>88.1</v>
      </c>
      <c r="M69" s="44">
        <v>66</v>
      </c>
      <c r="N69" s="44">
        <v>59.6</v>
      </c>
      <c r="O69" s="44">
        <v>37.6</v>
      </c>
      <c r="P69" s="44">
        <v>56.9</v>
      </c>
      <c r="Q69" s="40"/>
      <c r="R69" s="44">
        <v>480.2</v>
      </c>
      <c r="S69" s="44">
        <v>479.6</v>
      </c>
      <c r="T69" s="44">
        <v>478.3</v>
      </c>
      <c r="U69" s="40"/>
      <c r="V69" s="45">
        <v>340.03</v>
      </c>
      <c r="W69" s="45">
        <v>333.28</v>
      </c>
      <c r="X69" s="45">
        <v>326.69</v>
      </c>
      <c r="Y69" s="45">
        <v>312.73</v>
      </c>
      <c r="Z69" s="45">
        <v>351.61</v>
      </c>
      <c r="AA69" s="45">
        <v>353.57</v>
      </c>
      <c r="AB69" s="45">
        <v>297.29000000000002</v>
      </c>
      <c r="AC69" s="45">
        <v>244.2</v>
      </c>
      <c r="AD69" s="45">
        <v>338.99</v>
      </c>
      <c r="AE69" s="45">
        <v>307.48</v>
      </c>
      <c r="AF69" s="45">
        <v>388.72</v>
      </c>
      <c r="AG69" s="45">
        <v>334.01</v>
      </c>
      <c r="AH69" s="45">
        <v>285.3</v>
      </c>
      <c r="AI69" s="45">
        <v>304.04000000000002</v>
      </c>
      <c r="AJ69" s="45">
        <v>323.08</v>
      </c>
      <c r="AK69" s="45">
        <v>300.29000000000002</v>
      </c>
      <c r="AL69" s="45">
        <v>338.04</v>
      </c>
      <c r="AM69" s="45">
        <v>356.41</v>
      </c>
      <c r="AN69" s="45">
        <v>334.88</v>
      </c>
      <c r="AO69" s="40"/>
      <c r="AP69" s="45">
        <v>42.09</v>
      </c>
      <c r="AQ69" s="40"/>
      <c r="AR69" s="45" t="e">
        <v>#N/A</v>
      </c>
    </row>
    <row r="70" spans="1:44">
      <c r="A70" t="s">
        <v>284</v>
      </c>
      <c r="B70" s="43">
        <v>53.449280000000002</v>
      </c>
      <c r="C70" s="44" t="e">
        <v>#N/A</v>
      </c>
      <c r="D70" s="44">
        <v>42.2</v>
      </c>
      <c r="E70" s="44">
        <v>34.4</v>
      </c>
      <c r="F70" s="44">
        <v>62.7</v>
      </c>
      <c r="G70" s="44">
        <v>77.400000000000006</v>
      </c>
      <c r="H70" s="44">
        <v>80.7</v>
      </c>
      <c r="I70" s="44">
        <v>51.7</v>
      </c>
      <c r="J70" s="44">
        <v>54.6</v>
      </c>
      <c r="K70" s="44">
        <v>54.3</v>
      </c>
      <c r="L70" s="44">
        <v>88.8</v>
      </c>
      <c r="M70" s="44">
        <v>67.7</v>
      </c>
      <c r="N70" s="44">
        <v>60</v>
      </c>
      <c r="O70" s="44">
        <v>38.299999999999997</v>
      </c>
      <c r="P70" s="44">
        <v>57.5</v>
      </c>
      <c r="Q70" s="40"/>
      <c r="R70" s="44">
        <v>492.5</v>
      </c>
      <c r="S70" s="44">
        <v>491.7</v>
      </c>
      <c r="T70" s="44">
        <v>493.8</v>
      </c>
      <c r="U70" s="40"/>
      <c r="V70" s="45">
        <v>352.36</v>
      </c>
      <c r="W70" s="45">
        <v>349.51</v>
      </c>
      <c r="X70" s="45">
        <v>332.73</v>
      </c>
      <c r="Y70" s="45">
        <v>312.73</v>
      </c>
      <c r="Z70" s="45">
        <v>408.52</v>
      </c>
      <c r="AA70" s="45">
        <v>363.77</v>
      </c>
      <c r="AB70" s="45">
        <v>302.99</v>
      </c>
      <c r="AC70" s="45">
        <v>260.08999999999997</v>
      </c>
      <c r="AD70" s="45">
        <v>346</v>
      </c>
      <c r="AE70" s="45">
        <v>315.26</v>
      </c>
      <c r="AF70" s="45">
        <v>407.46</v>
      </c>
      <c r="AG70" s="45">
        <v>346.77</v>
      </c>
      <c r="AH70" s="45">
        <v>289.32</v>
      </c>
      <c r="AI70" s="45">
        <v>339.4</v>
      </c>
      <c r="AJ70" s="45">
        <v>361.77</v>
      </c>
      <c r="AK70" s="45">
        <v>325.66000000000003</v>
      </c>
      <c r="AL70" s="45">
        <v>345.58</v>
      </c>
      <c r="AM70" s="45">
        <v>386.63</v>
      </c>
      <c r="AN70" s="45">
        <v>363.97</v>
      </c>
      <c r="AO70" s="40"/>
      <c r="AP70" s="45">
        <v>42.09</v>
      </c>
      <c r="AQ70" s="40"/>
      <c r="AR70" s="45" t="e">
        <v>#N/A</v>
      </c>
    </row>
    <row r="71" spans="1:44">
      <c r="A71" t="s">
        <v>285</v>
      </c>
      <c r="B71" s="43">
        <v>54.504040000000003</v>
      </c>
      <c r="C71" s="44" t="e">
        <v>#N/A</v>
      </c>
      <c r="D71" s="44">
        <v>43.3</v>
      </c>
      <c r="E71" s="44">
        <v>35.1</v>
      </c>
      <c r="F71" s="44">
        <v>63.3</v>
      </c>
      <c r="G71" s="44">
        <v>78.099999999999994</v>
      </c>
      <c r="H71" s="44">
        <v>80.8</v>
      </c>
      <c r="I71" s="44">
        <v>52.9</v>
      </c>
      <c r="J71" s="44">
        <v>55.3</v>
      </c>
      <c r="K71" s="44">
        <v>57.1</v>
      </c>
      <c r="L71" s="44">
        <v>89</v>
      </c>
      <c r="M71" s="44">
        <v>68.5</v>
      </c>
      <c r="N71" s="44">
        <v>60.5</v>
      </c>
      <c r="O71" s="44">
        <v>39</v>
      </c>
      <c r="P71" s="44">
        <v>58.4</v>
      </c>
      <c r="Q71" s="40"/>
      <c r="R71" s="44">
        <v>506.2</v>
      </c>
      <c r="S71" s="44">
        <v>502.6</v>
      </c>
      <c r="T71" s="44">
        <v>514.29999999999995</v>
      </c>
      <c r="U71" s="40"/>
      <c r="V71" s="45">
        <v>366.05</v>
      </c>
      <c r="W71" s="45">
        <v>369.48</v>
      </c>
      <c r="X71" s="45">
        <v>351.16</v>
      </c>
      <c r="Y71" s="45">
        <v>359.02</v>
      </c>
      <c r="Z71" s="45">
        <v>414.67</v>
      </c>
      <c r="AA71" s="45">
        <v>367.7</v>
      </c>
      <c r="AB71" s="45">
        <v>311.83999999999997</v>
      </c>
      <c r="AC71" s="45">
        <v>264.13</v>
      </c>
      <c r="AD71" s="45">
        <v>365.77</v>
      </c>
      <c r="AE71" s="45">
        <v>322.70999999999998</v>
      </c>
      <c r="AF71" s="45">
        <v>434.29</v>
      </c>
      <c r="AG71" s="45">
        <v>378.35</v>
      </c>
      <c r="AH71" s="45">
        <v>305.31</v>
      </c>
      <c r="AI71" s="45">
        <v>382.62</v>
      </c>
      <c r="AJ71" s="45">
        <v>371.3</v>
      </c>
      <c r="AK71" s="45">
        <v>348.25</v>
      </c>
      <c r="AL71" s="45">
        <v>403.27</v>
      </c>
      <c r="AM71" s="45">
        <v>412.64</v>
      </c>
      <c r="AN71" s="45">
        <v>370.01</v>
      </c>
      <c r="AO71" s="40"/>
      <c r="AP71" s="45">
        <v>42.09</v>
      </c>
      <c r="AQ71" s="40"/>
      <c r="AR71" s="45" t="e">
        <v>#N/A</v>
      </c>
    </row>
    <row r="72" spans="1:44">
      <c r="A72" t="s">
        <v>286</v>
      </c>
      <c r="B72" s="43">
        <v>55.320860000000003</v>
      </c>
      <c r="C72" s="44" t="e">
        <v>#N/A</v>
      </c>
      <c r="D72" s="44">
        <v>44.3</v>
      </c>
      <c r="E72" s="44">
        <v>35.700000000000003</v>
      </c>
      <c r="F72" s="44">
        <v>64</v>
      </c>
      <c r="G72" s="44">
        <v>78.7</v>
      </c>
      <c r="H72" s="44">
        <v>81.5</v>
      </c>
      <c r="I72" s="44">
        <v>53.8</v>
      </c>
      <c r="J72" s="44">
        <v>56</v>
      </c>
      <c r="K72" s="44">
        <v>57.4</v>
      </c>
      <c r="L72" s="44">
        <v>89.1</v>
      </c>
      <c r="M72" s="44">
        <v>69.5</v>
      </c>
      <c r="N72" s="44">
        <v>61.3</v>
      </c>
      <c r="O72" s="44">
        <v>39.799999999999997</v>
      </c>
      <c r="P72" s="44">
        <v>59.1</v>
      </c>
      <c r="Q72" s="40"/>
      <c r="R72" s="44">
        <v>513.79999999999995</v>
      </c>
      <c r="S72" s="44">
        <v>510.5</v>
      </c>
      <c r="T72" s="44">
        <v>522.9</v>
      </c>
      <c r="U72" s="40"/>
      <c r="V72" s="45">
        <v>371.91</v>
      </c>
      <c r="W72" s="45">
        <v>376.05</v>
      </c>
      <c r="X72" s="45">
        <v>354.6</v>
      </c>
      <c r="Y72" s="45">
        <v>359.02</v>
      </c>
      <c r="Z72" s="45">
        <v>418.38</v>
      </c>
      <c r="AA72" s="45">
        <v>377.58</v>
      </c>
      <c r="AB72" s="45">
        <v>332.66</v>
      </c>
      <c r="AC72" s="45">
        <v>266.68</v>
      </c>
      <c r="AD72" s="45">
        <v>369.17</v>
      </c>
      <c r="AE72" s="45">
        <v>326.04000000000002</v>
      </c>
      <c r="AF72" s="45">
        <v>438.95</v>
      </c>
      <c r="AG72" s="45">
        <v>382.97</v>
      </c>
      <c r="AH72" s="45">
        <v>309.02</v>
      </c>
      <c r="AI72" s="45">
        <v>391.45</v>
      </c>
      <c r="AJ72" s="45">
        <v>393.85</v>
      </c>
      <c r="AK72" s="45">
        <v>364.36</v>
      </c>
      <c r="AL72" s="45">
        <v>423.05</v>
      </c>
      <c r="AM72" s="45">
        <v>417.02</v>
      </c>
      <c r="AN72" s="45">
        <v>370.7</v>
      </c>
      <c r="AO72" s="40"/>
      <c r="AP72" s="45">
        <v>42.09</v>
      </c>
      <c r="AQ72" s="40"/>
      <c r="AR72" s="45" t="e">
        <v>#N/A</v>
      </c>
    </row>
    <row r="73" spans="1:44">
      <c r="A73" t="s">
        <v>287</v>
      </c>
      <c r="B73" s="43">
        <v>55.869250000000001</v>
      </c>
      <c r="C73" s="44" t="e">
        <v>#N/A</v>
      </c>
      <c r="D73" s="44">
        <v>44.3</v>
      </c>
      <c r="E73" s="44">
        <v>36.4</v>
      </c>
      <c r="F73" s="44">
        <v>64.7</v>
      </c>
      <c r="G73" s="44">
        <v>79.400000000000006</v>
      </c>
      <c r="H73" s="44">
        <v>83.4</v>
      </c>
      <c r="I73" s="44">
        <v>54.3</v>
      </c>
      <c r="J73" s="44">
        <v>56.8</v>
      </c>
      <c r="K73" s="44">
        <v>57.5</v>
      </c>
      <c r="L73" s="44">
        <v>89</v>
      </c>
      <c r="M73" s="44">
        <v>70.2</v>
      </c>
      <c r="N73" s="44">
        <v>62.2</v>
      </c>
      <c r="O73" s="44">
        <v>41</v>
      </c>
      <c r="P73" s="44">
        <v>59.7</v>
      </c>
      <c r="Q73" s="40"/>
      <c r="R73" s="44">
        <v>518.1</v>
      </c>
      <c r="S73" s="44">
        <v>514.20000000000005</v>
      </c>
      <c r="T73" s="44">
        <v>529</v>
      </c>
      <c r="U73" s="40"/>
      <c r="V73" s="45">
        <v>382.1</v>
      </c>
      <c r="W73" s="45">
        <v>386.16</v>
      </c>
      <c r="X73" s="45">
        <v>372.46</v>
      </c>
      <c r="Y73" s="45">
        <v>359.02</v>
      </c>
      <c r="Z73" s="45">
        <v>424.86</v>
      </c>
      <c r="AA73" s="45">
        <v>383.43</v>
      </c>
      <c r="AB73" s="45">
        <v>340.81</v>
      </c>
      <c r="AC73" s="45">
        <v>285.79000000000002</v>
      </c>
      <c r="AD73" s="45">
        <v>370</v>
      </c>
      <c r="AE73" s="45">
        <v>342.39</v>
      </c>
      <c r="AF73" s="45">
        <v>445.06</v>
      </c>
      <c r="AG73" s="45">
        <v>389.69</v>
      </c>
      <c r="AH73" s="45">
        <v>313.99</v>
      </c>
      <c r="AI73" s="45">
        <v>408.65</v>
      </c>
      <c r="AJ73" s="45">
        <v>400.05</v>
      </c>
      <c r="AK73" s="45">
        <v>366.88</v>
      </c>
      <c r="AL73" s="45">
        <v>423.44</v>
      </c>
      <c r="AM73" s="45">
        <v>426.86</v>
      </c>
      <c r="AN73" s="45">
        <v>374.45</v>
      </c>
      <c r="AO73" s="40"/>
      <c r="AP73" s="45">
        <v>42.09</v>
      </c>
      <c r="AQ73" s="40"/>
      <c r="AR73" s="45" t="e">
        <v>#N/A</v>
      </c>
    </row>
    <row r="74" spans="1:44">
      <c r="A74" t="s">
        <v>288</v>
      </c>
      <c r="B74" s="43">
        <v>56.868830000000003</v>
      </c>
      <c r="C74" s="44" t="e">
        <v>#N/A</v>
      </c>
      <c r="D74" s="44">
        <v>45.5</v>
      </c>
      <c r="E74" s="44">
        <v>36.9</v>
      </c>
      <c r="F74" s="44">
        <v>66.099999999999994</v>
      </c>
      <c r="G74" s="44">
        <v>79.8</v>
      </c>
      <c r="H74" s="44">
        <v>85.5</v>
      </c>
      <c r="I74" s="44">
        <v>54.8</v>
      </c>
      <c r="J74" s="44">
        <v>57.7</v>
      </c>
      <c r="K74" s="44">
        <v>58.8</v>
      </c>
      <c r="L74" s="44">
        <v>91.6</v>
      </c>
      <c r="M74" s="44">
        <v>71.3</v>
      </c>
      <c r="N74" s="44">
        <v>64.099999999999994</v>
      </c>
      <c r="O74" s="44">
        <v>41.7</v>
      </c>
      <c r="P74" s="44">
        <v>60.4</v>
      </c>
      <c r="Q74" s="40"/>
      <c r="R74" s="44">
        <v>526.20000000000005</v>
      </c>
      <c r="S74" s="44">
        <v>522.4</v>
      </c>
      <c r="T74" s="44">
        <v>538.5</v>
      </c>
      <c r="U74" s="40"/>
      <c r="V74" s="45">
        <v>389.05</v>
      </c>
      <c r="W74" s="45">
        <v>393.11</v>
      </c>
      <c r="X74" s="45">
        <v>379.69</v>
      </c>
      <c r="Y74" s="45">
        <v>359.02</v>
      </c>
      <c r="Z74" s="45">
        <v>446.14</v>
      </c>
      <c r="AA74" s="45">
        <v>398.22</v>
      </c>
      <c r="AB74" s="45">
        <v>342.92</v>
      </c>
      <c r="AC74" s="45">
        <v>293.02</v>
      </c>
      <c r="AD74" s="45">
        <v>370.08</v>
      </c>
      <c r="AE74" s="45">
        <v>344.9</v>
      </c>
      <c r="AF74" s="45">
        <v>454.69</v>
      </c>
      <c r="AG74" s="45">
        <v>392.27</v>
      </c>
      <c r="AH74" s="45">
        <v>316.23</v>
      </c>
      <c r="AI74" s="45">
        <v>423.51</v>
      </c>
      <c r="AJ74" s="45">
        <v>401.2</v>
      </c>
      <c r="AK74" s="45">
        <v>367.38</v>
      </c>
      <c r="AL74" s="45">
        <v>430.92</v>
      </c>
      <c r="AM74" s="45">
        <v>431.28</v>
      </c>
      <c r="AN74" s="45">
        <v>389.89</v>
      </c>
      <c r="AO74" s="40"/>
      <c r="AP74" s="45">
        <v>42.09</v>
      </c>
      <c r="AQ74" s="40"/>
      <c r="AR74" s="45" t="e">
        <v>#N/A</v>
      </c>
    </row>
    <row r="75" spans="1:44">
      <c r="A75" t="s">
        <v>289</v>
      </c>
      <c r="B75" s="43">
        <v>57.576929999999997</v>
      </c>
      <c r="C75" s="44" t="e">
        <v>#N/A</v>
      </c>
      <c r="D75" s="44">
        <v>46.3</v>
      </c>
      <c r="E75" s="44">
        <v>37.200000000000003</v>
      </c>
      <c r="F75" s="44">
        <v>66.900000000000006</v>
      </c>
      <c r="G75" s="44">
        <v>80.5</v>
      </c>
      <c r="H75" s="44">
        <v>87.9</v>
      </c>
      <c r="I75" s="44">
        <v>56.4</v>
      </c>
      <c r="J75" s="44">
        <v>58.4</v>
      </c>
      <c r="K75" s="44">
        <v>59.2</v>
      </c>
      <c r="L75" s="44">
        <v>91.8</v>
      </c>
      <c r="M75" s="44">
        <v>71.599999999999994</v>
      </c>
      <c r="N75" s="44">
        <v>64</v>
      </c>
      <c r="O75" s="44">
        <v>42.5</v>
      </c>
      <c r="P75" s="44">
        <v>60.8</v>
      </c>
      <c r="Q75" s="40"/>
      <c r="R75" s="44">
        <v>535.9</v>
      </c>
      <c r="S75" s="44">
        <v>534.70000000000005</v>
      </c>
      <c r="T75" s="44">
        <v>539.29999999999995</v>
      </c>
      <c r="U75" s="40"/>
      <c r="V75" s="45">
        <v>392.44</v>
      </c>
      <c r="W75" s="45">
        <v>395.71</v>
      </c>
      <c r="X75" s="45">
        <v>381.17</v>
      </c>
      <c r="Y75" s="45">
        <v>359.02</v>
      </c>
      <c r="Z75" s="45">
        <v>447.43</v>
      </c>
      <c r="AA75" s="45">
        <v>401.08</v>
      </c>
      <c r="AB75" s="45">
        <v>344.7</v>
      </c>
      <c r="AC75" s="45">
        <v>293.38</v>
      </c>
      <c r="AD75" s="45">
        <v>370.46</v>
      </c>
      <c r="AE75" s="45">
        <v>347.55</v>
      </c>
      <c r="AF75" s="45">
        <v>456.66</v>
      </c>
      <c r="AG75" s="45">
        <v>394.22</v>
      </c>
      <c r="AH75" s="45">
        <v>317.22000000000003</v>
      </c>
      <c r="AI75" s="45">
        <v>425.56</v>
      </c>
      <c r="AJ75" s="45">
        <v>412.68</v>
      </c>
      <c r="AK75" s="45">
        <v>367.75</v>
      </c>
      <c r="AL75" s="45">
        <v>431.33</v>
      </c>
      <c r="AM75" s="45">
        <v>435.84</v>
      </c>
      <c r="AN75" s="45">
        <v>396.71</v>
      </c>
      <c r="AO75" s="40"/>
      <c r="AP75" s="45">
        <v>42.09</v>
      </c>
      <c r="AQ75" s="40"/>
      <c r="AR75" s="45" t="e">
        <v>#N/A</v>
      </c>
    </row>
    <row r="76" spans="1:44">
      <c r="A76" t="s">
        <v>290</v>
      </c>
      <c r="B76" s="43">
        <v>58.433419999999998</v>
      </c>
      <c r="C76" s="44" t="e">
        <v>#N/A</v>
      </c>
      <c r="D76" s="44">
        <v>47.5</v>
      </c>
      <c r="E76" s="44">
        <v>37.6</v>
      </c>
      <c r="F76" s="44">
        <v>67.7</v>
      </c>
      <c r="G76" s="44">
        <v>81.099999999999994</v>
      </c>
      <c r="H76" s="44">
        <v>88.5</v>
      </c>
      <c r="I76" s="44">
        <v>57.2</v>
      </c>
      <c r="J76" s="44">
        <v>59.2</v>
      </c>
      <c r="K76" s="44">
        <v>60</v>
      </c>
      <c r="L76" s="44">
        <v>91.8</v>
      </c>
      <c r="M76" s="44">
        <v>72</v>
      </c>
      <c r="N76" s="44">
        <v>64.900000000000006</v>
      </c>
      <c r="O76" s="44">
        <v>43.3</v>
      </c>
      <c r="P76" s="44">
        <v>61.4</v>
      </c>
      <c r="Q76" s="40"/>
      <c r="R76" s="44">
        <v>544.20000000000005</v>
      </c>
      <c r="S76" s="44">
        <v>544.6</v>
      </c>
      <c r="T76" s="44">
        <v>543.4</v>
      </c>
      <c r="U76" s="40"/>
      <c r="V76" s="45">
        <v>396.9</v>
      </c>
      <c r="W76" s="45">
        <v>398.8</v>
      </c>
      <c r="X76" s="45">
        <v>384.73</v>
      </c>
      <c r="Y76" s="45">
        <v>359.02</v>
      </c>
      <c r="Z76" s="45">
        <v>447.49</v>
      </c>
      <c r="AA76" s="45">
        <v>404.79</v>
      </c>
      <c r="AB76" s="45">
        <v>354.5</v>
      </c>
      <c r="AC76" s="45">
        <v>311.82</v>
      </c>
      <c r="AD76" s="45">
        <v>371.87</v>
      </c>
      <c r="AE76" s="45">
        <v>352.91</v>
      </c>
      <c r="AF76" s="45">
        <v>459.25</v>
      </c>
      <c r="AG76" s="45">
        <v>398.79</v>
      </c>
      <c r="AH76" s="45">
        <v>317.99</v>
      </c>
      <c r="AI76" s="45">
        <v>427.49</v>
      </c>
      <c r="AJ76" s="45">
        <v>416.39</v>
      </c>
      <c r="AK76" s="45">
        <v>367.79</v>
      </c>
      <c r="AL76" s="45">
        <v>433.88</v>
      </c>
      <c r="AM76" s="45">
        <v>437.46</v>
      </c>
      <c r="AN76" s="45">
        <v>397.03</v>
      </c>
      <c r="AO76" s="40"/>
      <c r="AP76" s="45">
        <v>42.09</v>
      </c>
      <c r="AQ76" s="40"/>
      <c r="AR76" s="45" t="e">
        <v>#N/A</v>
      </c>
    </row>
    <row r="77" spans="1:44">
      <c r="A77" t="s">
        <v>291</v>
      </c>
      <c r="B77" s="43">
        <v>58.671390000000002</v>
      </c>
      <c r="C77" s="44" t="e">
        <v>#N/A</v>
      </c>
      <c r="D77" s="44">
        <v>47.7</v>
      </c>
      <c r="E77" s="44">
        <v>38</v>
      </c>
      <c r="F77" s="44">
        <v>67.8</v>
      </c>
      <c r="G77" s="44">
        <v>81.599999999999994</v>
      </c>
      <c r="H77" s="44">
        <v>89.2</v>
      </c>
      <c r="I77" s="44">
        <v>57.7</v>
      </c>
      <c r="J77" s="44">
        <v>59.9</v>
      </c>
      <c r="K77" s="44">
        <v>60.3</v>
      </c>
      <c r="L77" s="44">
        <v>91.2</v>
      </c>
      <c r="M77" s="44">
        <v>71.7</v>
      </c>
      <c r="N77" s="44">
        <v>65.8</v>
      </c>
      <c r="O77" s="44">
        <v>43.9</v>
      </c>
      <c r="P77" s="44">
        <v>62</v>
      </c>
      <c r="Q77" s="40"/>
      <c r="R77" s="44">
        <v>545.5</v>
      </c>
      <c r="S77" s="44">
        <v>547.1</v>
      </c>
      <c r="T77" s="44">
        <v>541.79999999999995</v>
      </c>
      <c r="U77" s="40"/>
      <c r="V77" s="45">
        <v>401.77</v>
      </c>
      <c r="W77" s="45">
        <v>402.65</v>
      </c>
      <c r="X77" s="45">
        <v>387.05</v>
      </c>
      <c r="Y77" s="45">
        <v>359.02</v>
      </c>
      <c r="Z77" s="45">
        <v>450.37</v>
      </c>
      <c r="AA77" s="45">
        <v>419.41</v>
      </c>
      <c r="AB77" s="45">
        <v>361</v>
      </c>
      <c r="AC77" s="45">
        <v>312.66000000000003</v>
      </c>
      <c r="AD77" s="45">
        <v>372.77</v>
      </c>
      <c r="AE77" s="45">
        <v>354.54</v>
      </c>
      <c r="AF77" s="45">
        <v>463.53</v>
      </c>
      <c r="AG77" s="45">
        <v>402.36</v>
      </c>
      <c r="AH77" s="45">
        <v>318.89</v>
      </c>
      <c r="AI77" s="45">
        <v>425.96</v>
      </c>
      <c r="AJ77" s="45">
        <v>436.31</v>
      </c>
      <c r="AK77" s="45">
        <v>367.91</v>
      </c>
      <c r="AL77" s="45">
        <v>433.64</v>
      </c>
      <c r="AM77" s="45">
        <v>438.32</v>
      </c>
      <c r="AN77" s="45">
        <v>397.77</v>
      </c>
      <c r="AO77" s="40"/>
      <c r="AP77" s="45">
        <v>42.09</v>
      </c>
      <c r="AQ77" s="40"/>
      <c r="AR77" s="45" t="e">
        <v>#N/A</v>
      </c>
    </row>
    <row r="78" spans="1:44">
      <c r="A78" t="s">
        <v>292</v>
      </c>
      <c r="B78" s="43">
        <v>59.2194</v>
      </c>
      <c r="C78" s="44" t="e">
        <v>#N/A</v>
      </c>
      <c r="D78" s="44">
        <v>47.4</v>
      </c>
      <c r="E78" s="44">
        <v>38</v>
      </c>
      <c r="F78" s="44">
        <v>68.099999999999994</v>
      </c>
      <c r="G78" s="44">
        <v>82.2</v>
      </c>
      <c r="H78" s="44">
        <v>89.6</v>
      </c>
      <c r="I78" s="44">
        <v>57.6</v>
      </c>
      <c r="J78" s="44">
        <v>61</v>
      </c>
      <c r="K78" s="44">
        <v>61.9</v>
      </c>
      <c r="L78" s="44">
        <v>91.9</v>
      </c>
      <c r="M78" s="44">
        <v>72.5</v>
      </c>
      <c r="N78" s="44">
        <v>67.099999999999994</v>
      </c>
      <c r="O78" s="44">
        <v>44.9</v>
      </c>
      <c r="P78" s="44">
        <v>62.4</v>
      </c>
      <c r="Q78" s="40"/>
      <c r="R78" s="44">
        <v>552.5</v>
      </c>
      <c r="S78" s="44">
        <v>555.29999999999995</v>
      </c>
      <c r="T78" s="44">
        <v>548.79999999999995</v>
      </c>
      <c r="U78" s="40"/>
      <c r="V78" s="45">
        <v>408.38</v>
      </c>
      <c r="W78" s="45">
        <v>406.94</v>
      </c>
      <c r="X78" s="45">
        <v>391.42</v>
      </c>
      <c r="Y78" s="45">
        <v>359.02</v>
      </c>
      <c r="Z78" s="45">
        <v>456.1</v>
      </c>
      <c r="AA78" s="45">
        <v>421.04</v>
      </c>
      <c r="AB78" s="45">
        <v>363.42</v>
      </c>
      <c r="AC78" s="45">
        <v>313.95</v>
      </c>
      <c r="AD78" s="45">
        <v>373.3</v>
      </c>
      <c r="AE78" s="45">
        <v>358.49</v>
      </c>
      <c r="AF78" s="45">
        <v>471.64</v>
      </c>
      <c r="AG78" s="45">
        <v>410.52</v>
      </c>
      <c r="AH78" s="45">
        <v>324.52999999999997</v>
      </c>
      <c r="AI78" s="45">
        <v>429.9</v>
      </c>
      <c r="AJ78" s="45">
        <v>437.13</v>
      </c>
      <c r="AK78" s="45">
        <v>368.36</v>
      </c>
      <c r="AL78" s="45">
        <v>436.74</v>
      </c>
      <c r="AM78" s="45">
        <v>441.33</v>
      </c>
      <c r="AN78" s="45">
        <v>403.51</v>
      </c>
      <c r="AO78" s="40"/>
      <c r="AP78" s="45">
        <v>42.09</v>
      </c>
      <c r="AQ78" s="40"/>
      <c r="AR78" s="45" t="e">
        <v>#N/A</v>
      </c>
    </row>
    <row r="79" spans="1:44">
      <c r="A79" t="s">
        <v>293</v>
      </c>
      <c r="B79" s="43">
        <v>60.154339999999998</v>
      </c>
      <c r="C79" s="44" t="e">
        <v>#N/A</v>
      </c>
      <c r="D79" s="44">
        <v>48.6</v>
      </c>
      <c r="E79" s="44">
        <v>38.6</v>
      </c>
      <c r="F79" s="44">
        <v>68.8</v>
      </c>
      <c r="G79" s="44">
        <v>82.4</v>
      </c>
      <c r="H79" s="44">
        <v>90.3</v>
      </c>
      <c r="I79" s="44">
        <v>59.6</v>
      </c>
      <c r="J79" s="44">
        <v>61.8</v>
      </c>
      <c r="K79" s="44">
        <v>62.7</v>
      </c>
      <c r="L79" s="44">
        <v>92.5</v>
      </c>
      <c r="M79" s="44">
        <v>72.8</v>
      </c>
      <c r="N79" s="44">
        <v>68.2</v>
      </c>
      <c r="O79" s="44">
        <v>45.7</v>
      </c>
      <c r="P79" s="44">
        <v>63.1</v>
      </c>
      <c r="Q79" s="40"/>
      <c r="R79" s="44">
        <v>566.20000000000005</v>
      </c>
      <c r="S79" s="44">
        <v>569.20000000000005</v>
      </c>
      <c r="T79" s="44">
        <v>557.6</v>
      </c>
      <c r="U79" s="40"/>
      <c r="V79" s="45">
        <v>416.84</v>
      </c>
      <c r="W79" s="45">
        <v>412.83</v>
      </c>
      <c r="X79" s="45">
        <v>401.74</v>
      </c>
      <c r="Y79" s="45">
        <v>359.02</v>
      </c>
      <c r="Z79" s="45">
        <v>456.62</v>
      </c>
      <c r="AA79" s="45">
        <v>423.75</v>
      </c>
      <c r="AB79" s="45">
        <v>363.57</v>
      </c>
      <c r="AC79" s="45">
        <v>314.5</v>
      </c>
      <c r="AD79" s="45">
        <v>380.56</v>
      </c>
      <c r="AE79" s="45">
        <v>361.76</v>
      </c>
      <c r="AF79" s="45">
        <v>477.9</v>
      </c>
      <c r="AG79" s="45">
        <v>416.97</v>
      </c>
      <c r="AH79" s="45">
        <v>325.27999999999997</v>
      </c>
      <c r="AI79" s="45">
        <v>433.09</v>
      </c>
      <c r="AJ79" s="45">
        <v>443.44</v>
      </c>
      <c r="AK79" s="45">
        <v>370.59</v>
      </c>
      <c r="AL79" s="45">
        <v>437.88</v>
      </c>
      <c r="AM79" s="45">
        <v>443.1</v>
      </c>
      <c r="AN79" s="45">
        <v>409.79</v>
      </c>
      <c r="AO79" s="40"/>
      <c r="AP79" s="45">
        <v>42.09</v>
      </c>
      <c r="AQ79" s="40"/>
      <c r="AR79" s="45" t="e">
        <v>#N/A</v>
      </c>
    </row>
    <row r="80" spans="1:44">
      <c r="A80" t="s">
        <v>294</v>
      </c>
      <c r="B80" s="43">
        <v>60.980319999999999</v>
      </c>
      <c r="C80" s="44" t="e">
        <v>#N/A</v>
      </c>
      <c r="D80" s="44">
        <v>49.7</v>
      </c>
      <c r="E80" s="44">
        <v>39.6</v>
      </c>
      <c r="F80" s="44">
        <v>69</v>
      </c>
      <c r="G80" s="44">
        <v>82.8</v>
      </c>
      <c r="H80" s="44">
        <v>91</v>
      </c>
      <c r="I80" s="44">
        <v>60.4</v>
      </c>
      <c r="J80" s="44">
        <v>62.6</v>
      </c>
      <c r="K80" s="44">
        <v>64.099999999999994</v>
      </c>
      <c r="L80" s="44">
        <v>92.8</v>
      </c>
      <c r="M80" s="44">
        <v>72.900000000000006</v>
      </c>
      <c r="N80" s="44">
        <v>69</v>
      </c>
      <c r="O80" s="44">
        <v>46.7</v>
      </c>
      <c r="P80" s="44">
        <v>63.6</v>
      </c>
      <c r="Q80" s="40"/>
      <c r="R80" s="44">
        <v>572.6</v>
      </c>
      <c r="S80" s="44">
        <v>576</v>
      </c>
      <c r="T80" s="44">
        <v>562.1</v>
      </c>
      <c r="U80" s="40"/>
      <c r="V80" s="45">
        <v>422.4</v>
      </c>
      <c r="W80" s="45">
        <v>415.53</v>
      </c>
      <c r="X80" s="45">
        <v>407.65</v>
      </c>
      <c r="Y80" s="45">
        <v>359.02</v>
      </c>
      <c r="Z80" s="45">
        <v>456.72</v>
      </c>
      <c r="AA80" s="45">
        <v>423.75</v>
      </c>
      <c r="AB80" s="45">
        <v>363.57</v>
      </c>
      <c r="AC80" s="45">
        <v>315.58</v>
      </c>
      <c r="AD80" s="45">
        <v>381.13</v>
      </c>
      <c r="AE80" s="45">
        <v>363.25</v>
      </c>
      <c r="AF80" s="45">
        <v>480.46</v>
      </c>
      <c r="AG80" s="45">
        <v>419.14</v>
      </c>
      <c r="AH80" s="45">
        <v>326.08</v>
      </c>
      <c r="AI80" s="45">
        <v>434.3</v>
      </c>
      <c r="AJ80" s="45">
        <v>443.5</v>
      </c>
      <c r="AK80" s="45">
        <v>375.76</v>
      </c>
      <c r="AL80" s="45">
        <v>437.87</v>
      </c>
      <c r="AM80" s="45">
        <v>446.1</v>
      </c>
      <c r="AN80" s="45">
        <v>411.13</v>
      </c>
      <c r="AO80" s="40"/>
      <c r="AP80" s="45">
        <v>42.09</v>
      </c>
      <c r="AQ80" s="40"/>
      <c r="AR80" s="45" t="e">
        <v>#N/A</v>
      </c>
    </row>
    <row r="81" spans="1:44">
      <c r="A81" t="s">
        <v>295</v>
      </c>
      <c r="B81" s="43">
        <v>61.869489999999999</v>
      </c>
      <c r="C81" s="44" t="e">
        <v>#N/A</v>
      </c>
      <c r="D81" s="44">
        <v>50.9</v>
      </c>
      <c r="E81" s="44">
        <v>39.799999999999997</v>
      </c>
      <c r="F81" s="44">
        <v>69.900000000000006</v>
      </c>
      <c r="G81" s="44">
        <v>83.1</v>
      </c>
      <c r="H81" s="44">
        <v>90.2</v>
      </c>
      <c r="I81" s="44">
        <v>61.2</v>
      </c>
      <c r="J81" s="44">
        <v>63.6</v>
      </c>
      <c r="K81" s="44">
        <v>65.5</v>
      </c>
      <c r="L81" s="44">
        <v>95.4</v>
      </c>
      <c r="M81" s="44">
        <v>73.7</v>
      </c>
      <c r="N81" s="44">
        <v>69.7</v>
      </c>
      <c r="O81" s="44">
        <v>47.3</v>
      </c>
      <c r="P81" s="44">
        <v>64.3</v>
      </c>
      <c r="Q81" s="40"/>
      <c r="R81" s="44">
        <v>579.20000000000005</v>
      </c>
      <c r="S81" s="44">
        <v>583</v>
      </c>
      <c r="T81" s="44">
        <v>564.5</v>
      </c>
      <c r="U81" s="40"/>
      <c r="V81" s="45">
        <v>427.68</v>
      </c>
      <c r="W81" s="45">
        <v>420.3</v>
      </c>
      <c r="X81" s="45">
        <v>411.79</v>
      </c>
      <c r="Y81" s="45">
        <v>359.02</v>
      </c>
      <c r="Z81" s="45">
        <v>457.12</v>
      </c>
      <c r="AA81" s="45">
        <v>428.81</v>
      </c>
      <c r="AB81" s="45">
        <v>380.3</v>
      </c>
      <c r="AC81" s="45">
        <v>341.24</v>
      </c>
      <c r="AD81" s="45">
        <v>382.89</v>
      </c>
      <c r="AE81" s="45">
        <v>369.58</v>
      </c>
      <c r="AF81" s="45">
        <v>485.7</v>
      </c>
      <c r="AG81" s="45">
        <v>428.23</v>
      </c>
      <c r="AH81" s="45">
        <v>335.77</v>
      </c>
      <c r="AI81" s="45">
        <v>436.38</v>
      </c>
      <c r="AJ81" s="45">
        <v>444.05</v>
      </c>
      <c r="AK81" s="45">
        <v>378.91</v>
      </c>
      <c r="AL81" s="45">
        <v>442.49</v>
      </c>
      <c r="AM81" s="45">
        <v>445.81</v>
      </c>
      <c r="AN81" s="45">
        <v>416.52</v>
      </c>
      <c r="AO81" s="40"/>
      <c r="AP81" s="45">
        <v>56.25</v>
      </c>
      <c r="AQ81" s="40"/>
      <c r="AR81" s="45" t="e">
        <v>#N/A</v>
      </c>
    </row>
    <row r="82" spans="1:44">
      <c r="A82" t="s">
        <v>296</v>
      </c>
      <c r="B82" s="43">
        <v>62.4054</v>
      </c>
      <c r="C82" s="44" t="e">
        <v>#N/A</v>
      </c>
      <c r="D82" s="44">
        <v>51.2</v>
      </c>
      <c r="E82" s="44">
        <v>40</v>
      </c>
      <c r="F82" s="44">
        <v>70</v>
      </c>
      <c r="G82" s="44">
        <v>83.6</v>
      </c>
      <c r="H82" s="44">
        <v>91.9</v>
      </c>
      <c r="I82" s="44">
        <v>61.1</v>
      </c>
      <c r="J82" s="44">
        <v>64</v>
      </c>
      <c r="K82" s="44">
        <v>65.7</v>
      </c>
      <c r="L82" s="44">
        <v>96.8</v>
      </c>
      <c r="M82" s="44">
        <v>73.599999999999994</v>
      </c>
      <c r="N82" s="44">
        <v>70.3</v>
      </c>
      <c r="O82" s="44">
        <v>47.9</v>
      </c>
      <c r="P82" s="44">
        <v>64.400000000000006</v>
      </c>
      <c r="Q82" s="40"/>
      <c r="R82" s="44">
        <v>578.9</v>
      </c>
      <c r="S82" s="44">
        <v>588.1</v>
      </c>
      <c r="T82" s="44">
        <v>551.1</v>
      </c>
      <c r="U82" s="40"/>
      <c r="V82" s="45">
        <v>426.16</v>
      </c>
      <c r="W82" s="45">
        <v>423.01</v>
      </c>
      <c r="X82" s="45">
        <v>412.97</v>
      </c>
      <c r="Y82" s="45">
        <v>360.27</v>
      </c>
      <c r="Z82" s="45">
        <v>461.28</v>
      </c>
      <c r="AA82" s="45">
        <v>436.09</v>
      </c>
      <c r="AB82" s="45">
        <v>384.68</v>
      </c>
      <c r="AC82" s="45">
        <v>342.64</v>
      </c>
      <c r="AD82" s="45">
        <v>384.23</v>
      </c>
      <c r="AE82" s="45">
        <v>375.44</v>
      </c>
      <c r="AF82" s="45">
        <v>488.85</v>
      </c>
      <c r="AG82" s="45">
        <v>432.01</v>
      </c>
      <c r="AH82" s="45">
        <v>340.69</v>
      </c>
      <c r="AI82" s="45">
        <v>434.84</v>
      </c>
      <c r="AJ82" s="45">
        <v>445</v>
      </c>
      <c r="AK82" s="45">
        <v>378.52</v>
      </c>
      <c r="AL82" s="45">
        <v>461.63</v>
      </c>
      <c r="AM82" s="45">
        <v>446.87</v>
      </c>
      <c r="AN82" s="45">
        <v>417.73</v>
      </c>
      <c r="AO82" s="40"/>
      <c r="AP82" s="45">
        <v>56.25</v>
      </c>
      <c r="AQ82" s="40"/>
      <c r="AR82" s="45" t="e">
        <v>#N/A</v>
      </c>
    </row>
    <row r="83" spans="1:44">
      <c r="A83" t="s">
        <v>297</v>
      </c>
      <c r="B83" s="43">
        <v>63.123629999999999</v>
      </c>
      <c r="C83" s="44" t="e">
        <v>#N/A</v>
      </c>
      <c r="D83" s="44">
        <v>52.2</v>
      </c>
      <c r="E83" s="44">
        <v>39.799999999999997</v>
      </c>
      <c r="F83" s="44">
        <v>70.099999999999994</v>
      </c>
      <c r="G83" s="44">
        <v>84</v>
      </c>
      <c r="H83" s="44">
        <v>93.5</v>
      </c>
      <c r="I83" s="44">
        <v>60.9</v>
      </c>
      <c r="J83" s="44">
        <v>64.599999999999994</v>
      </c>
      <c r="K83" s="44">
        <v>67</v>
      </c>
      <c r="L83" s="44">
        <v>97.5</v>
      </c>
      <c r="M83" s="44">
        <v>74.5</v>
      </c>
      <c r="N83" s="44">
        <v>70.900000000000006</v>
      </c>
      <c r="O83" s="44">
        <v>48.8</v>
      </c>
      <c r="P83" s="44">
        <v>64.599999999999994</v>
      </c>
      <c r="Q83" s="40"/>
      <c r="R83" s="44">
        <v>592.4</v>
      </c>
      <c r="S83" s="44">
        <v>600.29999999999995</v>
      </c>
      <c r="T83" s="44">
        <v>564.6</v>
      </c>
      <c r="U83" s="40"/>
      <c r="V83" s="45">
        <v>431.44</v>
      </c>
      <c r="W83" s="45">
        <v>437.08</v>
      </c>
      <c r="X83" s="45">
        <v>418.44</v>
      </c>
      <c r="Y83" s="45">
        <v>373.69</v>
      </c>
      <c r="Z83" s="45">
        <v>487.24</v>
      </c>
      <c r="AA83" s="45">
        <v>438.86</v>
      </c>
      <c r="AB83" s="45">
        <v>386.92</v>
      </c>
      <c r="AC83" s="45">
        <v>357.99</v>
      </c>
      <c r="AD83" s="45">
        <v>400.06</v>
      </c>
      <c r="AE83" s="45">
        <v>382.74</v>
      </c>
      <c r="AF83" s="45">
        <v>507.64</v>
      </c>
      <c r="AG83" s="45">
        <v>447.15</v>
      </c>
      <c r="AH83" s="45">
        <v>351.36</v>
      </c>
      <c r="AI83" s="45">
        <v>481.48</v>
      </c>
      <c r="AJ83" s="45">
        <v>469.59</v>
      </c>
      <c r="AK83" s="45">
        <v>400.53</v>
      </c>
      <c r="AL83" s="45">
        <v>480.51</v>
      </c>
      <c r="AM83" s="45">
        <v>475.51</v>
      </c>
      <c r="AN83" s="45">
        <v>427.27</v>
      </c>
      <c r="AO83" s="40"/>
      <c r="AP83" s="45">
        <v>56.25</v>
      </c>
      <c r="AQ83" s="40"/>
      <c r="AR83" s="45" t="e">
        <v>#N/A</v>
      </c>
    </row>
    <row r="84" spans="1:44">
      <c r="A84" t="s">
        <v>298</v>
      </c>
      <c r="B84" s="43">
        <v>64.135080000000002</v>
      </c>
      <c r="C84" s="44" t="e">
        <v>#N/A</v>
      </c>
      <c r="D84" s="44">
        <v>53.1</v>
      </c>
      <c r="E84" s="44">
        <v>40.4</v>
      </c>
      <c r="F84" s="44">
        <v>72.099999999999994</v>
      </c>
      <c r="G84" s="44">
        <v>84.3</v>
      </c>
      <c r="H84" s="44">
        <v>93.7</v>
      </c>
      <c r="I84" s="44">
        <v>62.3</v>
      </c>
      <c r="J84" s="44">
        <v>65.099999999999994</v>
      </c>
      <c r="K84" s="44">
        <v>68.7</v>
      </c>
      <c r="L84" s="44">
        <v>97.3</v>
      </c>
      <c r="M84" s="44">
        <v>75.8</v>
      </c>
      <c r="N84" s="44">
        <v>71.7</v>
      </c>
      <c r="O84" s="44">
        <v>49.7</v>
      </c>
      <c r="P84" s="44">
        <v>66.3</v>
      </c>
      <c r="Q84" s="40"/>
      <c r="R84" s="44">
        <v>602.1</v>
      </c>
      <c r="S84" s="44">
        <v>608.70000000000005</v>
      </c>
      <c r="T84" s="44">
        <v>585.6</v>
      </c>
      <c r="U84" s="40"/>
      <c r="V84" s="45">
        <v>442.59</v>
      </c>
      <c r="W84" s="45">
        <v>444.64</v>
      </c>
      <c r="X84" s="45">
        <v>421.75</v>
      </c>
      <c r="Y84" s="45">
        <v>374.98</v>
      </c>
      <c r="Z84" s="45">
        <v>492.58</v>
      </c>
      <c r="AA84" s="45">
        <v>445.49</v>
      </c>
      <c r="AB84" s="45">
        <v>395.73</v>
      </c>
      <c r="AC84" s="45">
        <v>369.45</v>
      </c>
      <c r="AD84" s="45">
        <v>408.05</v>
      </c>
      <c r="AE84" s="45">
        <v>385.55</v>
      </c>
      <c r="AF84" s="45">
        <v>518.84</v>
      </c>
      <c r="AG84" s="45">
        <v>458.67</v>
      </c>
      <c r="AH84" s="45">
        <v>359.73</v>
      </c>
      <c r="AI84" s="45">
        <v>500.02</v>
      </c>
      <c r="AJ84" s="45">
        <v>475.08</v>
      </c>
      <c r="AK84" s="45">
        <v>405.63</v>
      </c>
      <c r="AL84" s="45">
        <v>485.07</v>
      </c>
      <c r="AM84" s="45">
        <v>486.39</v>
      </c>
      <c r="AN84" s="45">
        <v>439.67</v>
      </c>
      <c r="AO84" s="40"/>
      <c r="AP84" s="45">
        <v>56.25</v>
      </c>
      <c r="AQ84" s="40"/>
      <c r="AR84" s="45" t="e">
        <v>#N/A</v>
      </c>
    </row>
    <row r="85" spans="1:44">
      <c r="A85" t="s">
        <v>299</v>
      </c>
      <c r="B85" s="43">
        <v>65.608559999999997</v>
      </c>
      <c r="C85" s="44" t="e">
        <v>#N/A</v>
      </c>
      <c r="D85" s="44">
        <v>54.7</v>
      </c>
      <c r="E85" s="44">
        <v>41</v>
      </c>
      <c r="F85" s="44">
        <v>72.900000000000006</v>
      </c>
      <c r="G85" s="44">
        <v>85</v>
      </c>
      <c r="H85" s="44">
        <v>94.4</v>
      </c>
      <c r="I85" s="44">
        <v>65.099999999999994</v>
      </c>
      <c r="J85" s="44">
        <v>65.8</v>
      </c>
      <c r="K85" s="44">
        <v>70.7</v>
      </c>
      <c r="L85" s="44">
        <v>97</v>
      </c>
      <c r="M85" s="44">
        <v>76.400000000000006</v>
      </c>
      <c r="N85" s="44">
        <v>72.599999999999994</v>
      </c>
      <c r="O85" s="44">
        <v>51</v>
      </c>
      <c r="P85" s="44">
        <v>67.099999999999994</v>
      </c>
      <c r="Q85" s="40"/>
      <c r="R85" s="44">
        <v>613.6</v>
      </c>
      <c r="S85" s="44">
        <v>622</v>
      </c>
      <c r="T85" s="44">
        <v>587.79999999999995</v>
      </c>
      <c r="U85" s="40"/>
      <c r="V85" s="45">
        <v>447.24</v>
      </c>
      <c r="W85" s="45">
        <v>452.1</v>
      </c>
      <c r="X85" s="45">
        <v>426.64</v>
      </c>
      <c r="Y85" s="45">
        <v>374.98</v>
      </c>
      <c r="Z85" s="45">
        <v>509.15</v>
      </c>
      <c r="AA85" s="45">
        <v>457.4</v>
      </c>
      <c r="AB85" s="45">
        <v>415.67</v>
      </c>
      <c r="AC85" s="45">
        <v>369.45</v>
      </c>
      <c r="AD85" s="45">
        <v>412.3</v>
      </c>
      <c r="AE85" s="45">
        <v>389.26</v>
      </c>
      <c r="AF85" s="45">
        <v>526.67999999999995</v>
      </c>
      <c r="AG85" s="45">
        <v>464.91</v>
      </c>
      <c r="AH85" s="45">
        <v>362.31</v>
      </c>
      <c r="AI85" s="45">
        <v>500.69</v>
      </c>
      <c r="AJ85" s="45">
        <v>489.08</v>
      </c>
      <c r="AK85" s="45">
        <v>416.36</v>
      </c>
      <c r="AL85" s="45">
        <v>499.49</v>
      </c>
      <c r="AM85" s="45">
        <v>489.33</v>
      </c>
      <c r="AN85" s="45">
        <v>462.63</v>
      </c>
      <c r="AO85" s="40"/>
      <c r="AP85" s="45">
        <v>56.25</v>
      </c>
      <c r="AQ85" s="40"/>
      <c r="AR85" s="45" t="e">
        <v>#N/A</v>
      </c>
    </row>
    <row r="86" spans="1:44">
      <c r="A86" t="s">
        <v>300</v>
      </c>
      <c r="B86" s="43">
        <v>65.866110000000006</v>
      </c>
      <c r="C86" s="44" t="e">
        <v>#N/A</v>
      </c>
      <c r="D86" s="44">
        <v>54.9</v>
      </c>
      <c r="E86" s="44">
        <v>41.8</v>
      </c>
      <c r="F86" s="44">
        <v>73</v>
      </c>
      <c r="G86" s="44">
        <v>85.7</v>
      </c>
      <c r="H86" s="44">
        <v>94.6</v>
      </c>
      <c r="I86" s="44">
        <v>65.7</v>
      </c>
      <c r="J86" s="44">
        <v>66.5</v>
      </c>
      <c r="K86" s="44">
        <v>71.5</v>
      </c>
      <c r="L86" s="44">
        <v>96.9</v>
      </c>
      <c r="M86" s="44">
        <v>74.400000000000006</v>
      </c>
      <c r="N86" s="44">
        <v>73.3</v>
      </c>
      <c r="O86" s="44">
        <v>51.8</v>
      </c>
      <c r="P86" s="44">
        <v>68.099999999999994</v>
      </c>
      <c r="Q86" s="40"/>
      <c r="R86" s="44">
        <v>620.79999999999995</v>
      </c>
      <c r="S86" s="44">
        <v>630.70000000000005</v>
      </c>
      <c r="T86" s="44">
        <v>593.1</v>
      </c>
      <c r="U86" s="40"/>
      <c r="V86" s="45">
        <v>452.78</v>
      </c>
      <c r="W86" s="45">
        <v>457.75</v>
      </c>
      <c r="X86" s="45">
        <v>432.67</v>
      </c>
      <c r="Y86" s="45">
        <v>374.98</v>
      </c>
      <c r="Z86" s="45">
        <v>509.61</v>
      </c>
      <c r="AA86" s="45">
        <v>469.1</v>
      </c>
      <c r="AB86" s="45">
        <v>420.74</v>
      </c>
      <c r="AC86" s="45">
        <v>394.63</v>
      </c>
      <c r="AD86" s="45">
        <v>418.4</v>
      </c>
      <c r="AE86" s="45">
        <v>391.65</v>
      </c>
      <c r="AF86" s="45">
        <v>536.91</v>
      </c>
      <c r="AG86" s="45">
        <v>467.26</v>
      </c>
      <c r="AH86" s="45">
        <v>365.4</v>
      </c>
      <c r="AI86" s="45">
        <v>500.52</v>
      </c>
      <c r="AJ86" s="45">
        <v>495.67</v>
      </c>
      <c r="AK86" s="45">
        <v>418.5</v>
      </c>
      <c r="AL86" s="45">
        <v>502.03</v>
      </c>
      <c r="AM86" s="45">
        <v>492.2</v>
      </c>
      <c r="AN86" s="45">
        <v>465.84</v>
      </c>
      <c r="AO86" s="40"/>
      <c r="AP86" s="45">
        <v>56.25</v>
      </c>
      <c r="AQ86" s="40"/>
      <c r="AR86" s="45" t="e">
        <v>#N/A</v>
      </c>
    </row>
    <row r="87" spans="1:44">
      <c r="A87" t="s">
        <v>301</v>
      </c>
      <c r="B87" s="43">
        <v>66.442509999999999</v>
      </c>
      <c r="C87" s="44" t="e">
        <v>#N/A</v>
      </c>
      <c r="D87" s="44">
        <v>55.3</v>
      </c>
      <c r="E87" s="44">
        <v>43.1</v>
      </c>
      <c r="F87" s="44">
        <v>73.599999999999994</v>
      </c>
      <c r="G87" s="44">
        <v>85.9</v>
      </c>
      <c r="H87" s="44">
        <v>95.1</v>
      </c>
      <c r="I87" s="44">
        <v>65.3</v>
      </c>
      <c r="J87" s="44">
        <v>67.3</v>
      </c>
      <c r="K87" s="44">
        <v>72.099999999999994</v>
      </c>
      <c r="L87" s="44">
        <v>97.4</v>
      </c>
      <c r="M87" s="44">
        <v>75.400000000000006</v>
      </c>
      <c r="N87" s="44">
        <v>74.599999999999994</v>
      </c>
      <c r="O87" s="44">
        <v>53</v>
      </c>
      <c r="P87" s="44">
        <v>69</v>
      </c>
      <c r="Q87" s="40"/>
      <c r="R87" s="44">
        <v>628.1</v>
      </c>
      <c r="S87" s="44">
        <v>638.4</v>
      </c>
      <c r="T87" s="44">
        <v>598.79999999999995</v>
      </c>
      <c r="U87" s="40"/>
      <c r="V87" s="45">
        <v>457.67</v>
      </c>
      <c r="W87" s="45">
        <v>461.07</v>
      </c>
      <c r="X87" s="45">
        <v>434.46</v>
      </c>
      <c r="Y87" s="45">
        <v>374.8</v>
      </c>
      <c r="Z87" s="45">
        <v>512.6</v>
      </c>
      <c r="AA87" s="45">
        <v>475.16</v>
      </c>
      <c r="AB87" s="45">
        <v>423.95</v>
      </c>
      <c r="AC87" s="45">
        <v>394.63</v>
      </c>
      <c r="AD87" s="45">
        <v>423.51</v>
      </c>
      <c r="AE87" s="45">
        <v>393.13</v>
      </c>
      <c r="AF87" s="45">
        <v>542.76</v>
      </c>
      <c r="AG87" s="45">
        <v>469.65</v>
      </c>
      <c r="AH87" s="45">
        <v>365.67</v>
      </c>
      <c r="AI87" s="45">
        <v>496.03</v>
      </c>
      <c r="AJ87" s="45">
        <v>511.98</v>
      </c>
      <c r="AK87" s="45">
        <v>418.97</v>
      </c>
      <c r="AL87" s="45">
        <v>509.46</v>
      </c>
      <c r="AM87" s="45">
        <v>493.84</v>
      </c>
      <c r="AN87" s="45">
        <v>466.39</v>
      </c>
      <c r="AO87" s="40"/>
      <c r="AP87" s="45">
        <v>56.25</v>
      </c>
      <c r="AQ87" s="40"/>
      <c r="AR87" s="45" t="e">
        <v>#N/A</v>
      </c>
    </row>
    <row r="88" spans="1:44">
      <c r="A88" t="s">
        <v>302</v>
      </c>
      <c r="B88" s="43">
        <v>67.143479999999997</v>
      </c>
      <c r="C88" s="44" t="e">
        <v>#N/A</v>
      </c>
      <c r="D88" s="44">
        <v>56</v>
      </c>
      <c r="E88" s="44">
        <v>44.3</v>
      </c>
      <c r="F88" s="44">
        <v>74.400000000000006</v>
      </c>
      <c r="G88" s="44">
        <v>86.8</v>
      </c>
      <c r="H88" s="44">
        <v>95.4</v>
      </c>
      <c r="I88" s="44">
        <v>65.900000000000006</v>
      </c>
      <c r="J88" s="44">
        <v>68.099999999999994</v>
      </c>
      <c r="K88" s="44">
        <v>72.599999999999994</v>
      </c>
      <c r="L88" s="44">
        <v>97.3</v>
      </c>
      <c r="M88" s="44">
        <v>75.8</v>
      </c>
      <c r="N88" s="44">
        <v>75.7</v>
      </c>
      <c r="O88" s="44">
        <v>54.1</v>
      </c>
      <c r="P88" s="44">
        <v>69.5</v>
      </c>
      <c r="Q88" s="40"/>
      <c r="R88" s="44">
        <v>634.9</v>
      </c>
      <c r="S88" s="44">
        <v>645.79999999999995</v>
      </c>
      <c r="T88" s="44">
        <v>603.29999999999995</v>
      </c>
      <c r="U88" s="40"/>
      <c r="V88" s="45">
        <v>461.65</v>
      </c>
      <c r="W88" s="45">
        <v>463.2</v>
      </c>
      <c r="X88" s="45">
        <v>437.47</v>
      </c>
      <c r="Y88" s="45">
        <v>374.8</v>
      </c>
      <c r="Z88" s="45">
        <v>512.6</v>
      </c>
      <c r="AA88" s="45">
        <v>477.81</v>
      </c>
      <c r="AB88" s="45">
        <v>425.11</v>
      </c>
      <c r="AC88" s="45">
        <v>402.22</v>
      </c>
      <c r="AD88" s="45">
        <v>423.99</v>
      </c>
      <c r="AE88" s="45">
        <v>393.77</v>
      </c>
      <c r="AF88" s="45">
        <v>544.86</v>
      </c>
      <c r="AG88" s="45">
        <v>469.69</v>
      </c>
      <c r="AH88" s="45">
        <v>372.35</v>
      </c>
      <c r="AI88" s="45">
        <v>491.33</v>
      </c>
      <c r="AJ88" s="45">
        <v>513.23</v>
      </c>
      <c r="AK88" s="45">
        <v>420.36</v>
      </c>
      <c r="AL88" s="45">
        <v>511.3</v>
      </c>
      <c r="AM88" s="45">
        <v>494.37</v>
      </c>
      <c r="AN88" s="45">
        <v>474.03</v>
      </c>
      <c r="AO88" s="40"/>
      <c r="AP88" s="45">
        <v>56.25</v>
      </c>
      <c r="AQ88" s="40"/>
      <c r="AR88" s="45" t="e">
        <v>#N/A</v>
      </c>
    </row>
    <row r="89" spans="1:44">
      <c r="A89" t="s">
        <v>303</v>
      </c>
      <c r="B89" s="43">
        <v>68.09872</v>
      </c>
      <c r="C89" s="44" t="e">
        <v>#N/A</v>
      </c>
      <c r="D89" s="44">
        <v>56.9</v>
      </c>
      <c r="E89" s="44">
        <v>46.7</v>
      </c>
      <c r="F89" s="44">
        <v>74.400000000000006</v>
      </c>
      <c r="G89" s="44">
        <v>87.2</v>
      </c>
      <c r="H89" s="44">
        <v>95.8</v>
      </c>
      <c r="I89" s="44">
        <v>66.5</v>
      </c>
      <c r="J89" s="44">
        <v>68.5</v>
      </c>
      <c r="K89" s="44">
        <v>74.5</v>
      </c>
      <c r="L89" s="44">
        <v>99.2</v>
      </c>
      <c r="M89" s="44">
        <v>75.400000000000006</v>
      </c>
      <c r="N89" s="44">
        <v>79.3</v>
      </c>
      <c r="O89" s="44">
        <v>54.9</v>
      </c>
      <c r="P89" s="44">
        <v>69.900000000000006</v>
      </c>
      <c r="Q89" s="40"/>
      <c r="R89" s="44">
        <v>638.4</v>
      </c>
      <c r="S89" s="44">
        <v>649.20000000000005</v>
      </c>
      <c r="T89" s="44">
        <v>608.29999999999995</v>
      </c>
      <c r="U89" s="40"/>
      <c r="V89" s="45">
        <v>466.4</v>
      </c>
      <c r="W89" s="45">
        <v>466.76</v>
      </c>
      <c r="X89" s="45">
        <v>443.58</v>
      </c>
      <c r="Y89" s="45">
        <v>380.35</v>
      </c>
      <c r="Z89" s="45">
        <v>513.29999999999995</v>
      </c>
      <c r="AA89" s="45">
        <v>477.82</v>
      </c>
      <c r="AB89" s="45">
        <v>426.65</v>
      </c>
      <c r="AC89" s="45">
        <v>402.22</v>
      </c>
      <c r="AD89" s="45">
        <v>424.61</v>
      </c>
      <c r="AE89" s="45">
        <v>395.8</v>
      </c>
      <c r="AF89" s="45">
        <v>548.72</v>
      </c>
      <c r="AG89" s="45">
        <v>473.39</v>
      </c>
      <c r="AH89" s="45">
        <v>375.87</v>
      </c>
      <c r="AI89" s="45">
        <v>493.89</v>
      </c>
      <c r="AJ89" s="45">
        <v>516.19000000000005</v>
      </c>
      <c r="AK89" s="45">
        <v>420.49</v>
      </c>
      <c r="AL89" s="45">
        <v>513.42999999999995</v>
      </c>
      <c r="AM89" s="45">
        <v>499.32</v>
      </c>
      <c r="AN89" s="45">
        <v>475.45</v>
      </c>
      <c r="AO89" s="40"/>
      <c r="AP89" s="45">
        <v>56.25</v>
      </c>
      <c r="AQ89" s="40"/>
      <c r="AR89" s="45" t="e">
        <v>#N/A</v>
      </c>
    </row>
    <row r="90" spans="1:44">
      <c r="A90" t="s">
        <v>304</v>
      </c>
      <c r="B90" s="43">
        <v>68.764300000000006</v>
      </c>
      <c r="C90" s="44" t="e">
        <v>#N/A</v>
      </c>
      <c r="D90" s="44">
        <v>59.1</v>
      </c>
      <c r="E90" s="44">
        <v>46.3</v>
      </c>
      <c r="F90" s="44">
        <v>75</v>
      </c>
      <c r="G90" s="44">
        <v>87.6</v>
      </c>
      <c r="H90" s="44">
        <v>96.4</v>
      </c>
      <c r="I90" s="44">
        <v>67.599999999999994</v>
      </c>
      <c r="J90" s="44">
        <v>69</v>
      </c>
      <c r="K90" s="44">
        <v>72.8</v>
      </c>
      <c r="L90" s="44">
        <v>98.5</v>
      </c>
      <c r="M90" s="44">
        <v>75.400000000000006</v>
      </c>
      <c r="N90" s="44">
        <v>78.099999999999994</v>
      </c>
      <c r="O90" s="44">
        <v>55.2</v>
      </c>
      <c r="P90" s="44">
        <v>70.400000000000006</v>
      </c>
      <c r="Q90" s="40"/>
      <c r="R90" s="44">
        <v>641.70000000000005</v>
      </c>
      <c r="S90" s="44">
        <v>652.79999999999995</v>
      </c>
      <c r="T90" s="44">
        <v>611.79999999999995</v>
      </c>
      <c r="U90" s="40"/>
      <c r="V90" s="45">
        <v>471.78</v>
      </c>
      <c r="W90" s="45">
        <v>469.8</v>
      </c>
      <c r="X90" s="45">
        <v>445.49</v>
      </c>
      <c r="Y90" s="45">
        <v>380.35</v>
      </c>
      <c r="Z90" s="45">
        <v>514.17999999999995</v>
      </c>
      <c r="AA90" s="45">
        <v>478.98</v>
      </c>
      <c r="AB90" s="45">
        <v>432.87</v>
      </c>
      <c r="AC90" s="45">
        <v>411.57</v>
      </c>
      <c r="AD90" s="45">
        <v>426.03</v>
      </c>
      <c r="AE90" s="45">
        <v>403.93</v>
      </c>
      <c r="AF90" s="45">
        <v>555.73</v>
      </c>
      <c r="AG90" s="45">
        <v>475.7</v>
      </c>
      <c r="AH90" s="45">
        <v>378.65</v>
      </c>
      <c r="AI90" s="45">
        <v>493.66</v>
      </c>
      <c r="AJ90" s="45">
        <v>516.79999999999995</v>
      </c>
      <c r="AK90" s="45">
        <v>420.54</v>
      </c>
      <c r="AL90" s="45">
        <v>515.91</v>
      </c>
      <c r="AM90" s="45">
        <v>503.36</v>
      </c>
      <c r="AN90" s="45">
        <v>478.95</v>
      </c>
      <c r="AO90" s="40"/>
      <c r="AP90" s="45">
        <v>56.25</v>
      </c>
      <c r="AQ90" s="40"/>
      <c r="AR90" s="45" t="e">
        <v>#N/A</v>
      </c>
    </row>
    <row r="91" spans="1:44">
      <c r="A91" t="s">
        <v>305</v>
      </c>
      <c r="B91" s="43">
        <v>69.324889999999996</v>
      </c>
      <c r="C91" s="44" t="e">
        <v>#N/A</v>
      </c>
      <c r="D91" s="44">
        <v>59.3</v>
      </c>
      <c r="E91" s="44">
        <v>46.5</v>
      </c>
      <c r="F91" s="44">
        <v>75.8</v>
      </c>
      <c r="G91" s="44">
        <v>88.4</v>
      </c>
      <c r="H91" s="44">
        <v>96.4</v>
      </c>
      <c r="I91" s="44">
        <v>68.8</v>
      </c>
      <c r="J91" s="44">
        <v>69.7</v>
      </c>
      <c r="K91" s="44">
        <v>74</v>
      </c>
      <c r="L91" s="44">
        <v>98.8</v>
      </c>
      <c r="M91" s="44">
        <v>76.099999999999994</v>
      </c>
      <c r="N91" s="44">
        <v>78.3</v>
      </c>
      <c r="O91" s="44">
        <v>55.7</v>
      </c>
      <c r="P91" s="44">
        <v>70.900000000000006</v>
      </c>
      <c r="Q91" s="40"/>
      <c r="R91" s="44">
        <v>647.20000000000005</v>
      </c>
      <c r="S91" s="44">
        <v>657.2</v>
      </c>
      <c r="T91" s="44">
        <v>616.20000000000005</v>
      </c>
      <c r="U91" s="40"/>
      <c r="V91" s="45">
        <v>476.84</v>
      </c>
      <c r="W91" s="45">
        <v>473.2</v>
      </c>
      <c r="X91" s="45">
        <v>448.8</v>
      </c>
      <c r="Y91" s="45">
        <v>380.35</v>
      </c>
      <c r="Z91" s="45">
        <v>515.16999999999996</v>
      </c>
      <c r="AA91" s="45">
        <v>495.29</v>
      </c>
      <c r="AB91" s="45">
        <v>435.51</v>
      </c>
      <c r="AC91" s="45">
        <v>411.63</v>
      </c>
      <c r="AD91" s="45">
        <v>426.59</v>
      </c>
      <c r="AE91" s="45">
        <v>411.96</v>
      </c>
      <c r="AF91" s="45">
        <v>558.19000000000005</v>
      </c>
      <c r="AG91" s="45">
        <v>479.1</v>
      </c>
      <c r="AH91" s="45">
        <v>383.83</v>
      </c>
      <c r="AI91" s="45">
        <v>496.11</v>
      </c>
      <c r="AJ91" s="45">
        <v>517.80999999999995</v>
      </c>
      <c r="AK91" s="45">
        <v>420.62</v>
      </c>
      <c r="AL91" s="45">
        <v>518.70000000000005</v>
      </c>
      <c r="AM91" s="45">
        <v>503.86</v>
      </c>
      <c r="AN91" s="45">
        <v>481.38</v>
      </c>
      <c r="AO91" s="40"/>
      <c r="AP91" s="45">
        <v>56.25</v>
      </c>
      <c r="AQ91" s="40"/>
      <c r="AR91" s="45" t="e">
        <v>#N/A</v>
      </c>
    </row>
    <row r="92" spans="1:44">
      <c r="A92" t="s">
        <v>306</v>
      </c>
      <c r="B92" s="43">
        <v>69.611260000000001</v>
      </c>
      <c r="C92" s="44" t="e">
        <v>#N/A</v>
      </c>
      <c r="D92" s="44">
        <v>59.4</v>
      </c>
      <c r="E92" s="44">
        <v>46.6</v>
      </c>
      <c r="F92" s="44">
        <v>76.099999999999994</v>
      </c>
      <c r="G92" s="44">
        <v>88.9</v>
      </c>
      <c r="H92" s="44">
        <v>96.7</v>
      </c>
      <c r="I92" s="44">
        <v>69.7</v>
      </c>
      <c r="J92" s="44">
        <v>70.5</v>
      </c>
      <c r="K92" s="44">
        <v>74.099999999999994</v>
      </c>
      <c r="L92" s="44">
        <v>98.9</v>
      </c>
      <c r="M92" s="44">
        <v>76.400000000000006</v>
      </c>
      <c r="N92" s="44">
        <v>79.2</v>
      </c>
      <c r="O92" s="44">
        <v>56.1</v>
      </c>
      <c r="P92" s="44">
        <v>71.7</v>
      </c>
      <c r="Q92" s="40"/>
      <c r="R92" s="44">
        <v>651.4</v>
      </c>
      <c r="S92" s="44">
        <v>662.2</v>
      </c>
      <c r="T92" s="44">
        <v>617.79999999999995</v>
      </c>
      <c r="U92" s="40"/>
      <c r="V92" s="45">
        <v>481.59</v>
      </c>
      <c r="W92" s="45">
        <v>474.85</v>
      </c>
      <c r="X92" s="45">
        <v>450.38</v>
      </c>
      <c r="Y92" s="45">
        <v>380.35</v>
      </c>
      <c r="Z92" s="45">
        <v>515.16999999999996</v>
      </c>
      <c r="AA92" s="45">
        <v>500.14</v>
      </c>
      <c r="AB92" s="45">
        <v>435.51</v>
      </c>
      <c r="AC92" s="45">
        <v>423.58</v>
      </c>
      <c r="AD92" s="45">
        <v>426.6</v>
      </c>
      <c r="AE92" s="45">
        <v>412.96</v>
      </c>
      <c r="AF92" s="45">
        <v>560.96</v>
      </c>
      <c r="AG92" s="45">
        <v>481.39</v>
      </c>
      <c r="AH92" s="45">
        <v>383.91</v>
      </c>
      <c r="AI92" s="45">
        <v>497.88</v>
      </c>
      <c r="AJ92" s="45">
        <v>518.13</v>
      </c>
      <c r="AK92" s="45">
        <v>420.7</v>
      </c>
      <c r="AL92" s="45">
        <v>521.74</v>
      </c>
      <c r="AM92" s="45">
        <v>504.59</v>
      </c>
      <c r="AN92" s="45">
        <v>482.81</v>
      </c>
      <c r="AO92" s="40"/>
      <c r="AP92" s="45">
        <v>56.25</v>
      </c>
      <c r="AQ92" s="40"/>
      <c r="AR92" s="45" t="e">
        <v>#N/A</v>
      </c>
    </row>
    <row r="93" spans="1:44">
      <c r="A93" t="s">
        <v>307</v>
      </c>
      <c r="B93" s="43">
        <v>69.836349999999996</v>
      </c>
      <c r="C93" s="44" t="e">
        <v>#N/A</v>
      </c>
      <c r="D93" s="44">
        <v>58.9</v>
      </c>
      <c r="E93" s="44">
        <v>46.9</v>
      </c>
      <c r="F93" s="44">
        <v>76.5</v>
      </c>
      <c r="G93" s="44">
        <v>89.3</v>
      </c>
      <c r="H93" s="44">
        <v>95.9</v>
      </c>
      <c r="I93" s="44">
        <v>70.599999999999994</v>
      </c>
      <c r="J93" s="44">
        <v>71.599999999999994</v>
      </c>
      <c r="K93" s="44">
        <v>75</v>
      </c>
      <c r="L93" s="44">
        <v>98.8</v>
      </c>
      <c r="M93" s="44">
        <v>76.2</v>
      </c>
      <c r="N93" s="44">
        <v>80</v>
      </c>
      <c r="O93" s="44">
        <v>57.2</v>
      </c>
      <c r="P93" s="44">
        <v>73</v>
      </c>
      <c r="Q93" s="40"/>
      <c r="R93" s="44">
        <v>658</v>
      </c>
      <c r="S93" s="44">
        <v>670.4</v>
      </c>
      <c r="T93" s="44">
        <v>618</v>
      </c>
      <c r="U93" s="40"/>
      <c r="V93" s="45">
        <v>486.91</v>
      </c>
      <c r="W93" s="45">
        <v>480.27</v>
      </c>
      <c r="X93" s="45">
        <v>458</v>
      </c>
      <c r="Y93" s="45">
        <v>385.94</v>
      </c>
      <c r="Z93" s="45">
        <v>517.19000000000005</v>
      </c>
      <c r="AA93" s="45">
        <v>506.88</v>
      </c>
      <c r="AB93" s="45">
        <v>438.91</v>
      </c>
      <c r="AC93" s="45">
        <v>424.44</v>
      </c>
      <c r="AD93" s="45">
        <v>426.83</v>
      </c>
      <c r="AE93" s="45">
        <v>415.29</v>
      </c>
      <c r="AF93" s="45">
        <v>571.21</v>
      </c>
      <c r="AG93" s="45">
        <v>482.42</v>
      </c>
      <c r="AH93" s="45">
        <v>384.98</v>
      </c>
      <c r="AI93" s="45">
        <v>497.88</v>
      </c>
      <c r="AJ93" s="45">
        <v>521.11</v>
      </c>
      <c r="AK93" s="45">
        <v>422.4</v>
      </c>
      <c r="AL93" s="45">
        <v>528.41999999999996</v>
      </c>
      <c r="AM93" s="45">
        <v>505.44</v>
      </c>
      <c r="AN93" s="45">
        <v>499.79</v>
      </c>
      <c r="AO93" s="40"/>
      <c r="AP93" s="45">
        <v>66.510000000000005</v>
      </c>
      <c r="AQ93" s="40"/>
      <c r="AR93" s="45" t="e">
        <v>#N/A</v>
      </c>
    </row>
    <row r="94" spans="1:44">
      <c r="A94" t="s">
        <v>308</v>
      </c>
      <c r="B94" s="43">
        <v>70.123999999999995</v>
      </c>
      <c r="C94" s="44" t="e">
        <v>#N/A</v>
      </c>
      <c r="D94" s="44">
        <v>58.3</v>
      </c>
      <c r="E94" s="44">
        <v>47.3</v>
      </c>
      <c r="F94" s="44">
        <v>76.599999999999994</v>
      </c>
      <c r="G94" s="44">
        <v>89.6</v>
      </c>
      <c r="H94" s="44">
        <v>96.1</v>
      </c>
      <c r="I94" s="44">
        <v>71.8</v>
      </c>
      <c r="J94" s="44">
        <v>71.7</v>
      </c>
      <c r="K94" s="44">
        <v>75.8</v>
      </c>
      <c r="L94" s="44">
        <v>98.9</v>
      </c>
      <c r="M94" s="44">
        <v>76.099999999999994</v>
      </c>
      <c r="N94" s="44">
        <v>80.900000000000006</v>
      </c>
      <c r="O94" s="44">
        <v>57.8</v>
      </c>
      <c r="P94" s="44">
        <v>73.099999999999994</v>
      </c>
      <c r="Q94" s="40"/>
      <c r="R94" s="44">
        <v>659.2</v>
      </c>
      <c r="S94" s="44">
        <v>673.1</v>
      </c>
      <c r="T94" s="44">
        <v>616.6</v>
      </c>
      <c r="U94" s="40"/>
      <c r="V94" s="45">
        <v>488.82</v>
      </c>
      <c r="W94" s="45">
        <v>485.58</v>
      </c>
      <c r="X94" s="45">
        <v>461.45</v>
      </c>
      <c r="Y94" s="45">
        <v>385.94</v>
      </c>
      <c r="Z94" s="45">
        <v>534.71</v>
      </c>
      <c r="AA94" s="45">
        <v>517.70000000000005</v>
      </c>
      <c r="AB94" s="45">
        <v>444.37</v>
      </c>
      <c r="AC94" s="45">
        <v>424.44</v>
      </c>
      <c r="AD94" s="45">
        <v>428.18</v>
      </c>
      <c r="AE94" s="45">
        <v>424.57</v>
      </c>
      <c r="AF94" s="45">
        <v>578.21</v>
      </c>
      <c r="AG94" s="45">
        <v>486.05</v>
      </c>
      <c r="AH94" s="45">
        <v>386.99</v>
      </c>
      <c r="AI94" s="45">
        <v>500.55</v>
      </c>
      <c r="AJ94" s="45">
        <v>530.28</v>
      </c>
      <c r="AK94" s="45">
        <v>424.9</v>
      </c>
      <c r="AL94" s="45">
        <v>536.35</v>
      </c>
      <c r="AM94" s="45">
        <v>507.08</v>
      </c>
      <c r="AN94" s="45">
        <v>510.18</v>
      </c>
      <c r="AO94" s="40"/>
      <c r="AP94" s="45">
        <v>66.510000000000005</v>
      </c>
      <c r="AQ94" s="40"/>
      <c r="AR94" s="45" t="e">
        <v>#N/A</v>
      </c>
    </row>
    <row r="95" spans="1:44">
      <c r="A95" t="s">
        <v>309</v>
      </c>
      <c r="B95" s="43">
        <v>70.843580000000003</v>
      </c>
      <c r="C95" s="44" t="e">
        <v>#N/A</v>
      </c>
      <c r="D95" s="44">
        <v>59.4</v>
      </c>
      <c r="E95" s="44">
        <v>48</v>
      </c>
      <c r="F95" s="44">
        <v>77.2</v>
      </c>
      <c r="G95" s="44">
        <v>89.8</v>
      </c>
      <c r="H95" s="44">
        <v>98.1</v>
      </c>
      <c r="I95" s="44">
        <v>71.900000000000006</v>
      </c>
      <c r="J95" s="44">
        <v>72</v>
      </c>
      <c r="K95" s="44">
        <v>76.099999999999994</v>
      </c>
      <c r="L95" s="44">
        <v>99.4</v>
      </c>
      <c r="M95" s="44">
        <v>76.5</v>
      </c>
      <c r="N95" s="44">
        <v>82.4</v>
      </c>
      <c r="O95" s="44">
        <v>58.7</v>
      </c>
      <c r="P95" s="44">
        <v>73.599999999999994</v>
      </c>
      <c r="Q95" s="40"/>
      <c r="R95" s="44">
        <v>663.3</v>
      </c>
      <c r="S95" s="44">
        <v>677.8</v>
      </c>
      <c r="T95" s="44">
        <v>620.79999999999995</v>
      </c>
      <c r="U95" s="40"/>
      <c r="V95" s="45">
        <v>486.55</v>
      </c>
      <c r="W95" s="45">
        <v>489.14</v>
      </c>
      <c r="X95" s="45">
        <v>464.2</v>
      </c>
      <c r="Y95" s="45">
        <v>385.94</v>
      </c>
      <c r="Z95" s="45">
        <v>536.19000000000005</v>
      </c>
      <c r="AA95" s="45">
        <v>520.61</v>
      </c>
      <c r="AB95" s="45">
        <v>445.87</v>
      </c>
      <c r="AC95" s="45">
        <v>424.64</v>
      </c>
      <c r="AD95" s="45">
        <v>432.1</v>
      </c>
      <c r="AE95" s="45">
        <v>427.52</v>
      </c>
      <c r="AF95" s="45">
        <v>580.20000000000005</v>
      </c>
      <c r="AG95" s="45">
        <v>490.68</v>
      </c>
      <c r="AH95" s="45">
        <v>391.35</v>
      </c>
      <c r="AI95" s="45">
        <v>503.83</v>
      </c>
      <c r="AJ95" s="45">
        <v>531.66</v>
      </c>
      <c r="AK95" s="45">
        <v>429.16</v>
      </c>
      <c r="AL95" s="45">
        <v>543.82000000000005</v>
      </c>
      <c r="AM95" s="45">
        <v>507.79</v>
      </c>
      <c r="AN95" s="45">
        <v>530.94000000000005</v>
      </c>
      <c r="AO95" s="40"/>
      <c r="AP95" s="45">
        <v>66.510000000000005</v>
      </c>
      <c r="AQ95" s="40"/>
      <c r="AR95" s="45" t="e">
        <v>#N/A</v>
      </c>
    </row>
    <row r="96" spans="1:44">
      <c r="A96" t="s">
        <v>310</v>
      </c>
      <c r="B96" s="43">
        <v>71.498130000000003</v>
      </c>
      <c r="C96" s="44" t="e">
        <v>#N/A</v>
      </c>
      <c r="D96" s="44">
        <v>60.4</v>
      </c>
      <c r="E96" s="44">
        <v>48.6</v>
      </c>
      <c r="F96" s="44">
        <v>77.8</v>
      </c>
      <c r="G96" s="44">
        <v>89.9</v>
      </c>
      <c r="H96" s="44">
        <v>98.6</v>
      </c>
      <c r="I96" s="44">
        <v>72.3</v>
      </c>
      <c r="J96" s="44">
        <v>72.8</v>
      </c>
      <c r="K96" s="44">
        <v>75.900000000000006</v>
      </c>
      <c r="L96" s="44">
        <v>102.3</v>
      </c>
      <c r="M96" s="44">
        <v>77.2</v>
      </c>
      <c r="N96" s="44">
        <v>83.6</v>
      </c>
      <c r="O96" s="44">
        <v>59.5</v>
      </c>
      <c r="P96" s="44">
        <v>73.900000000000006</v>
      </c>
      <c r="Q96" s="40"/>
      <c r="R96" s="44">
        <v>667</v>
      </c>
      <c r="S96" s="44">
        <v>682.9</v>
      </c>
      <c r="T96" s="44">
        <v>621.4</v>
      </c>
      <c r="U96" s="40"/>
      <c r="V96" s="45">
        <v>489.1</v>
      </c>
      <c r="W96" s="45">
        <v>492.71</v>
      </c>
      <c r="X96" s="45">
        <v>466.06</v>
      </c>
      <c r="Y96" s="45">
        <v>409.87</v>
      </c>
      <c r="Z96" s="45">
        <v>536.36</v>
      </c>
      <c r="AA96" s="45">
        <v>520.61</v>
      </c>
      <c r="AB96" s="45">
        <v>452.74</v>
      </c>
      <c r="AC96" s="45">
        <v>429.5</v>
      </c>
      <c r="AD96" s="45">
        <v>439.57</v>
      </c>
      <c r="AE96" s="45">
        <v>428.12</v>
      </c>
      <c r="AF96" s="45">
        <v>584.87</v>
      </c>
      <c r="AG96" s="45">
        <v>501.04</v>
      </c>
      <c r="AH96" s="45">
        <v>396.34</v>
      </c>
      <c r="AI96" s="45">
        <v>508.01</v>
      </c>
      <c r="AJ96" s="45">
        <v>531.97</v>
      </c>
      <c r="AK96" s="45">
        <v>432.59</v>
      </c>
      <c r="AL96" s="45">
        <v>550.48</v>
      </c>
      <c r="AM96" s="45">
        <v>510.24</v>
      </c>
      <c r="AN96" s="45">
        <v>535.65</v>
      </c>
      <c r="AO96" s="40"/>
      <c r="AP96" s="45">
        <v>66.510000000000005</v>
      </c>
      <c r="AQ96" s="40"/>
      <c r="AR96" s="45" t="e">
        <v>#N/A</v>
      </c>
    </row>
    <row r="97" spans="1:44">
      <c r="A97" t="s">
        <v>311</v>
      </c>
      <c r="B97" s="43">
        <v>72.422510000000003</v>
      </c>
      <c r="C97" s="44" t="e">
        <v>#N/A</v>
      </c>
      <c r="D97" s="44">
        <v>61.8</v>
      </c>
      <c r="E97" s="44">
        <v>49.3</v>
      </c>
      <c r="F97" s="44">
        <v>78.7</v>
      </c>
      <c r="G97" s="44">
        <v>90.4</v>
      </c>
      <c r="H97" s="44">
        <v>97.7</v>
      </c>
      <c r="I97" s="44">
        <v>73.400000000000006</v>
      </c>
      <c r="J97" s="44">
        <v>73.3</v>
      </c>
      <c r="K97" s="44">
        <v>76.3</v>
      </c>
      <c r="L97" s="44">
        <v>101.7</v>
      </c>
      <c r="M97" s="44">
        <v>78</v>
      </c>
      <c r="N97" s="44">
        <v>84.3</v>
      </c>
      <c r="O97" s="44">
        <v>59.6</v>
      </c>
      <c r="P97" s="44">
        <v>74.3</v>
      </c>
      <c r="Q97" s="40"/>
      <c r="R97" s="44">
        <v>675.9</v>
      </c>
      <c r="S97" s="44">
        <v>693.5</v>
      </c>
      <c r="T97" s="44">
        <v>624.4</v>
      </c>
      <c r="U97" s="40"/>
      <c r="V97" s="45">
        <v>494.61</v>
      </c>
      <c r="W97" s="45">
        <v>499.5</v>
      </c>
      <c r="X97" s="45">
        <v>470.5</v>
      </c>
      <c r="Y97" s="45">
        <v>409.87</v>
      </c>
      <c r="Z97" s="45">
        <v>540.4</v>
      </c>
      <c r="AA97" s="45">
        <v>549.66</v>
      </c>
      <c r="AB97" s="45">
        <v>474.99</v>
      </c>
      <c r="AC97" s="45">
        <v>432.53</v>
      </c>
      <c r="AD97" s="45">
        <v>442.37</v>
      </c>
      <c r="AE97" s="45">
        <v>448.59</v>
      </c>
      <c r="AF97" s="45">
        <v>587.21</v>
      </c>
      <c r="AG97" s="45">
        <v>502.38</v>
      </c>
      <c r="AH97" s="45">
        <v>397.74</v>
      </c>
      <c r="AI97" s="45">
        <v>508.47</v>
      </c>
      <c r="AJ97" s="45">
        <v>536.02</v>
      </c>
      <c r="AK97" s="45">
        <v>442.07</v>
      </c>
      <c r="AL97" s="45">
        <v>587.16</v>
      </c>
      <c r="AM97" s="45">
        <v>511.99</v>
      </c>
      <c r="AN97" s="45">
        <v>543.44000000000005</v>
      </c>
      <c r="AO97" s="40"/>
      <c r="AP97" s="45">
        <v>66.510000000000005</v>
      </c>
      <c r="AQ97" s="40"/>
      <c r="AR97" s="45" t="e">
        <v>#N/A</v>
      </c>
    </row>
    <row r="98" spans="1:44">
      <c r="A98" t="s">
        <v>312</v>
      </c>
      <c r="B98" s="43">
        <v>73.593329999999995</v>
      </c>
      <c r="C98" s="44" t="e">
        <v>#N/A</v>
      </c>
      <c r="D98" s="44">
        <v>65</v>
      </c>
      <c r="E98" s="44">
        <v>50.2</v>
      </c>
      <c r="F98" s="44">
        <v>79.099999999999994</v>
      </c>
      <c r="G98" s="44">
        <v>91.2</v>
      </c>
      <c r="H98" s="44">
        <v>97.6</v>
      </c>
      <c r="I98" s="44">
        <v>73.900000000000006</v>
      </c>
      <c r="J98" s="44">
        <v>73.900000000000006</v>
      </c>
      <c r="K98" s="44">
        <v>76.099999999999994</v>
      </c>
      <c r="L98" s="44">
        <v>101.8</v>
      </c>
      <c r="M98" s="44">
        <v>78.400000000000006</v>
      </c>
      <c r="N98" s="44">
        <v>85.2</v>
      </c>
      <c r="O98" s="44">
        <v>60.7</v>
      </c>
      <c r="P98" s="44">
        <v>75</v>
      </c>
      <c r="Q98" s="40"/>
      <c r="R98" s="44">
        <v>694.6</v>
      </c>
      <c r="S98" s="44">
        <v>716.9</v>
      </c>
      <c r="T98" s="44">
        <v>629.6</v>
      </c>
      <c r="U98" s="40"/>
      <c r="V98" s="45">
        <v>499.8</v>
      </c>
      <c r="W98" s="45">
        <v>505.4</v>
      </c>
      <c r="X98" s="45">
        <v>477.61</v>
      </c>
      <c r="Y98" s="45">
        <v>409.87</v>
      </c>
      <c r="Z98" s="45">
        <v>560.34</v>
      </c>
      <c r="AA98" s="45">
        <v>549.66</v>
      </c>
      <c r="AB98" s="45">
        <v>477.89</v>
      </c>
      <c r="AC98" s="45">
        <v>434.02</v>
      </c>
      <c r="AD98" s="45">
        <v>444.59</v>
      </c>
      <c r="AE98" s="45">
        <v>461.65</v>
      </c>
      <c r="AF98" s="45">
        <v>589.97</v>
      </c>
      <c r="AG98" s="45">
        <v>504.46</v>
      </c>
      <c r="AH98" s="45">
        <v>401.02</v>
      </c>
      <c r="AI98" s="45">
        <v>532.15</v>
      </c>
      <c r="AJ98" s="45">
        <v>538.04</v>
      </c>
      <c r="AK98" s="45">
        <v>445.04</v>
      </c>
      <c r="AL98" s="45">
        <v>605.67999999999995</v>
      </c>
      <c r="AM98" s="45">
        <v>513.20000000000005</v>
      </c>
      <c r="AN98" s="45">
        <v>545.64</v>
      </c>
      <c r="AO98" s="40"/>
      <c r="AP98" s="45">
        <v>66.510000000000005</v>
      </c>
      <c r="AQ98" s="40"/>
      <c r="AR98" s="45" t="e">
        <v>#N/A</v>
      </c>
    </row>
    <row r="99" spans="1:44">
      <c r="A99" t="s">
        <v>313</v>
      </c>
      <c r="B99" s="43">
        <v>75.459209999999999</v>
      </c>
      <c r="C99" s="44" t="e">
        <v>#N/A</v>
      </c>
      <c r="D99" s="44">
        <v>68.3</v>
      </c>
      <c r="E99" s="44">
        <v>52.2</v>
      </c>
      <c r="F99" s="44">
        <v>79.2</v>
      </c>
      <c r="G99" s="44">
        <v>91.9</v>
      </c>
      <c r="H99" s="44">
        <v>95.1</v>
      </c>
      <c r="I99" s="44">
        <v>74.2</v>
      </c>
      <c r="J99" s="44">
        <v>74.5</v>
      </c>
      <c r="K99" s="44">
        <v>78.8</v>
      </c>
      <c r="L99" s="44">
        <v>102.5</v>
      </c>
      <c r="M99" s="44">
        <v>79.599999999999994</v>
      </c>
      <c r="N99" s="44">
        <v>86.3</v>
      </c>
      <c r="O99" s="44">
        <v>62.6</v>
      </c>
      <c r="P99" s="44">
        <v>75.7</v>
      </c>
      <c r="Q99" s="40"/>
      <c r="R99" s="44">
        <v>704.3</v>
      </c>
      <c r="S99" s="44">
        <v>728.7</v>
      </c>
      <c r="T99" s="44">
        <v>633.4</v>
      </c>
      <c r="U99" s="40"/>
      <c r="V99" s="45">
        <v>506.56</v>
      </c>
      <c r="W99" s="45">
        <v>509.96</v>
      </c>
      <c r="X99" s="45">
        <v>482.37</v>
      </c>
      <c r="Y99" s="45">
        <v>409.87</v>
      </c>
      <c r="Z99" s="45">
        <v>573</v>
      </c>
      <c r="AA99" s="45">
        <v>549.66</v>
      </c>
      <c r="AB99" s="45">
        <v>478.49</v>
      </c>
      <c r="AC99" s="45">
        <v>441.28</v>
      </c>
      <c r="AD99" s="45">
        <v>450.09</v>
      </c>
      <c r="AE99" s="45">
        <v>470.7</v>
      </c>
      <c r="AF99" s="45">
        <v>595.6</v>
      </c>
      <c r="AG99" s="45">
        <v>507.16</v>
      </c>
      <c r="AH99" s="45">
        <v>403.37</v>
      </c>
      <c r="AI99" s="45">
        <v>523.55999999999995</v>
      </c>
      <c r="AJ99" s="45">
        <v>546.38</v>
      </c>
      <c r="AK99" s="45">
        <v>453.47</v>
      </c>
      <c r="AL99" s="45">
        <v>610.91999999999996</v>
      </c>
      <c r="AM99" s="45">
        <v>520.99</v>
      </c>
      <c r="AN99" s="45">
        <v>548.76</v>
      </c>
      <c r="AO99" s="40"/>
      <c r="AP99" s="45">
        <v>66.510000000000005</v>
      </c>
      <c r="AQ99" s="40"/>
      <c r="AR99" s="45" t="e">
        <v>#N/A</v>
      </c>
    </row>
    <row r="100" spans="1:44">
      <c r="A100" t="s">
        <v>314</v>
      </c>
      <c r="B100" s="43">
        <v>77.185310000000001</v>
      </c>
      <c r="C100" s="44" t="e">
        <v>#N/A</v>
      </c>
      <c r="D100" s="44">
        <v>70.900000000000006</v>
      </c>
      <c r="E100" s="44">
        <v>52.9</v>
      </c>
      <c r="F100" s="44">
        <v>79.5</v>
      </c>
      <c r="G100" s="44">
        <v>92.3</v>
      </c>
      <c r="H100" s="44">
        <v>97.7</v>
      </c>
      <c r="I100" s="44">
        <v>75.2</v>
      </c>
      <c r="J100" s="44">
        <v>75.5</v>
      </c>
      <c r="K100" s="44">
        <v>81</v>
      </c>
      <c r="L100" s="44">
        <v>103.8</v>
      </c>
      <c r="M100" s="44">
        <v>80.5</v>
      </c>
      <c r="N100" s="44">
        <v>87.5</v>
      </c>
      <c r="O100" s="44">
        <v>63.9</v>
      </c>
      <c r="P100" s="44">
        <v>76.8</v>
      </c>
      <c r="Q100" s="40"/>
      <c r="R100" s="44">
        <v>714.1</v>
      </c>
      <c r="S100" s="44">
        <v>739.4</v>
      </c>
      <c r="T100" s="44">
        <v>638.20000000000005</v>
      </c>
      <c r="U100" s="40"/>
      <c r="V100" s="45">
        <v>513.80999999999995</v>
      </c>
      <c r="W100" s="45">
        <v>515.28</v>
      </c>
      <c r="X100" s="45">
        <v>491.36</v>
      </c>
      <c r="Y100" s="45">
        <v>409.87</v>
      </c>
      <c r="Z100" s="45">
        <v>578.07000000000005</v>
      </c>
      <c r="AA100" s="45">
        <v>550.23</v>
      </c>
      <c r="AB100" s="45">
        <v>484.48</v>
      </c>
      <c r="AC100" s="45">
        <v>444.31</v>
      </c>
      <c r="AD100" s="45">
        <v>455.46</v>
      </c>
      <c r="AE100" s="45">
        <v>471.66</v>
      </c>
      <c r="AF100" s="45">
        <v>601.46</v>
      </c>
      <c r="AG100" s="45">
        <v>515.1</v>
      </c>
      <c r="AH100" s="45">
        <v>409.04</v>
      </c>
      <c r="AI100" s="45">
        <v>527.73</v>
      </c>
      <c r="AJ100" s="45">
        <v>548.27</v>
      </c>
      <c r="AK100" s="45">
        <v>454.09</v>
      </c>
      <c r="AL100" s="45">
        <v>612.66999999999996</v>
      </c>
      <c r="AM100" s="45">
        <v>526.1</v>
      </c>
      <c r="AN100" s="45">
        <v>549.79999999999995</v>
      </c>
      <c r="AO100" s="40"/>
      <c r="AP100" s="45">
        <v>66.510000000000005</v>
      </c>
      <c r="AQ100" s="40"/>
      <c r="AR100" s="45" t="e">
        <v>#N/A</v>
      </c>
    </row>
    <row r="101" spans="1:44">
      <c r="A101" t="s">
        <v>315</v>
      </c>
      <c r="B101" s="43">
        <v>78.604399999999998</v>
      </c>
      <c r="C101" s="44" t="e">
        <v>#N/A</v>
      </c>
      <c r="D101" s="44">
        <v>72.5</v>
      </c>
      <c r="E101" s="44">
        <v>53.7</v>
      </c>
      <c r="F101" s="44">
        <v>80.7</v>
      </c>
      <c r="G101" s="44">
        <v>93.1</v>
      </c>
      <c r="H101" s="44">
        <v>98.1</v>
      </c>
      <c r="I101" s="44">
        <v>79.2</v>
      </c>
      <c r="J101" s="44">
        <v>76.900000000000006</v>
      </c>
      <c r="K101" s="44">
        <v>82.7</v>
      </c>
      <c r="L101" s="44">
        <v>104.8</v>
      </c>
      <c r="M101" s="44">
        <v>81.599999999999994</v>
      </c>
      <c r="N101" s="44">
        <v>89.3</v>
      </c>
      <c r="O101" s="44">
        <v>65.7</v>
      </c>
      <c r="P101" s="44">
        <v>77.8</v>
      </c>
      <c r="Q101" s="40"/>
      <c r="R101" s="44">
        <v>724.1</v>
      </c>
      <c r="S101" s="44">
        <v>750</v>
      </c>
      <c r="T101" s="44">
        <v>649.5</v>
      </c>
      <c r="U101" s="40"/>
      <c r="V101" s="45">
        <v>520.86</v>
      </c>
      <c r="W101" s="45">
        <v>520.94000000000005</v>
      </c>
      <c r="X101" s="45">
        <v>496.21</v>
      </c>
      <c r="Y101" s="45">
        <v>409.87</v>
      </c>
      <c r="Z101" s="45">
        <v>589.20000000000005</v>
      </c>
      <c r="AA101" s="45">
        <v>565.35</v>
      </c>
      <c r="AB101" s="45">
        <v>487.2</v>
      </c>
      <c r="AC101" s="45">
        <v>457.07</v>
      </c>
      <c r="AD101" s="45">
        <v>457.32</v>
      </c>
      <c r="AE101" s="45">
        <v>483.08</v>
      </c>
      <c r="AF101" s="45">
        <v>605.14</v>
      </c>
      <c r="AG101" s="45">
        <v>519.5</v>
      </c>
      <c r="AH101" s="45">
        <v>410.66</v>
      </c>
      <c r="AI101" s="45">
        <v>528.52</v>
      </c>
      <c r="AJ101" s="45">
        <v>556.39</v>
      </c>
      <c r="AK101" s="45">
        <v>457.22</v>
      </c>
      <c r="AL101" s="45">
        <v>623.20000000000005</v>
      </c>
      <c r="AM101" s="45">
        <v>529.76</v>
      </c>
      <c r="AN101" s="45">
        <v>562.24</v>
      </c>
      <c r="AO101" s="40"/>
      <c r="AP101" s="45">
        <v>66.510000000000005</v>
      </c>
      <c r="AQ101" s="40"/>
      <c r="AR101" s="45" t="e">
        <v>#N/A</v>
      </c>
    </row>
    <row r="102" spans="1:44">
      <c r="A102" t="s">
        <v>316</v>
      </c>
      <c r="B102" s="43">
        <v>79.450720000000004</v>
      </c>
      <c r="C102" s="44" t="e">
        <v>#N/A</v>
      </c>
      <c r="D102" s="44">
        <v>72.3</v>
      </c>
      <c r="E102" s="44">
        <v>54.9</v>
      </c>
      <c r="F102" s="44">
        <v>81.7</v>
      </c>
      <c r="G102" s="44">
        <v>93.9</v>
      </c>
      <c r="H102" s="44">
        <v>98.4</v>
      </c>
      <c r="I102" s="44">
        <v>80.099999999999994</v>
      </c>
      <c r="J102" s="44">
        <v>78</v>
      </c>
      <c r="K102" s="44">
        <v>84</v>
      </c>
      <c r="L102" s="44">
        <v>105.6</v>
      </c>
      <c r="M102" s="44">
        <v>82.8</v>
      </c>
      <c r="N102" s="44">
        <v>89.8</v>
      </c>
      <c r="O102" s="44">
        <v>67.400000000000006</v>
      </c>
      <c r="P102" s="44">
        <v>78.900000000000006</v>
      </c>
      <c r="Q102" s="40"/>
      <c r="R102" s="44">
        <v>734.8</v>
      </c>
      <c r="S102" s="44">
        <v>761.8</v>
      </c>
      <c r="T102" s="44">
        <v>656.2</v>
      </c>
      <c r="U102" s="40"/>
      <c r="V102" s="45">
        <v>528.16</v>
      </c>
      <c r="W102" s="45">
        <v>526.01</v>
      </c>
      <c r="X102" s="45">
        <v>505.75</v>
      </c>
      <c r="Y102" s="45">
        <v>409.87</v>
      </c>
      <c r="Z102" s="45">
        <v>590.14</v>
      </c>
      <c r="AA102" s="45">
        <v>565.42999999999995</v>
      </c>
      <c r="AB102" s="45">
        <v>495.22</v>
      </c>
      <c r="AC102" s="45">
        <v>458.69</v>
      </c>
      <c r="AD102" s="45">
        <v>457.54</v>
      </c>
      <c r="AE102" s="45">
        <v>484.88</v>
      </c>
      <c r="AF102" s="45">
        <v>609.61</v>
      </c>
      <c r="AG102" s="45">
        <v>528.59</v>
      </c>
      <c r="AH102" s="45">
        <v>412.76</v>
      </c>
      <c r="AI102" s="45">
        <v>529.02</v>
      </c>
      <c r="AJ102" s="45">
        <v>561.46</v>
      </c>
      <c r="AK102" s="45">
        <v>462.77</v>
      </c>
      <c r="AL102" s="45">
        <v>623.99</v>
      </c>
      <c r="AM102" s="45">
        <v>531.5</v>
      </c>
      <c r="AN102" s="45">
        <v>568.82000000000005</v>
      </c>
      <c r="AO102" s="40"/>
      <c r="AP102" s="45">
        <v>66.510000000000005</v>
      </c>
      <c r="AQ102" s="40"/>
      <c r="AR102" s="45" t="e">
        <v>#N/A</v>
      </c>
    </row>
    <row r="103" spans="1:44">
      <c r="A103" t="s">
        <v>317</v>
      </c>
      <c r="B103" s="43">
        <v>80.203410000000005</v>
      </c>
      <c r="C103" s="44" t="e">
        <v>#N/A</v>
      </c>
      <c r="D103" s="44">
        <v>73.099999999999994</v>
      </c>
      <c r="E103" s="44">
        <v>54.9</v>
      </c>
      <c r="F103" s="44">
        <v>82.3</v>
      </c>
      <c r="G103" s="44">
        <v>94.4</v>
      </c>
      <c r="H103" s="44">
        <v>98.8</v>
      </c>
      <c r="I103" s="44">
        <v>81.099999999999994</v>
      </c>
      <c r="J103" s="44">
        <v>78.8</v>
      </c>
      <c r="K103" s="44">
        <v>84.3</v>
      </c>
      <c r="L103" s="44">
        <v>106</v>
      </c>
      <c r="M103" s="44">
        <v>84.3</v>
      </c>
      <c r="N103" s="44">
        <v>91.2</v>
      </c>
      <c r="O103" s="44">
        <v>69</v>
      </c>
      <c r="P103" s="44">
        <v>79.7</v>
      </c>
      <c r="Q103" s="40"/>
      <c r="R103" s="44">
        <v>740.8</v>
      </c>
      <c r="S103" s="44">
        <v>767.8</v>
      </c>
      <c r="T103" s="44">
        <v>660.8</v>
      </c>
      <c r="U103" s="40"/>
      <c r="V103" s="45">
        <v>534.34</v>
      </c>
      <c r="W103" s="45">
        <v>531.27</v>
      </c>
      <c r="X103" s="45">
        <v>513.26</v>
      </c>
      <c r="Y103" s="45">
        <v>409.87</v>
      </c>
      <c r="Z103" s="45">
        <v>590.32000000000005</v>
      </c>
      <c r="AA103" s="45">
        <v>565.42999999999995</v>
      </c>
      <c r="AB103" s="45">
        <v>497.48</v>
      </c>
      <c r="AC103" s="45">
        <v>458.76</v>
      </c>
      <c r="AD103" s="45">
        <v>458.84</v>
      </c>
      <c r="AE103" s="45">
        <v>494.1</v>
      </c>
      <c r="AF103" s="45">
        <v>612.76</v>
      </c>
      <c r="AG103" s="45">
        <v>531.67999999999995</v>
      </c>
      <c r="AH103" s="45">
        <v>413.21</v>
      </c>
      <c r="AI103" s="45">
        <v>541.59</v>
      </c>
      <c r="AJ103" s="45">
        <v>564.36</v>
      </c>
      <c r="AK103" s="45">
        <v>481.54</v>
      </c>
      <c r="AL103" s="45">
        <v>624.46</v>
      </c>
      <c r="AM103" s="45">
        <v>538.32000000000005</v>
      </c>
      <c r="AN103" s="45">
        <v>575.1</v>
      </c>
      <c r="AO103" s="40"/>
      <c r="AP103" s="45">
        <v>66.510000000000005</v>
      </c>
      <c r="AQ103" s="40"/>
      <c r="AR103" s="45" t="e">
        <v>#N/A</v>
      </c>
    </row>
    <row r="104" spans="1:44">
      <c r="A104" t="s">
        <v>318</v>
      </c>
      <c r="B104" s="43">
        <v>81.327089999999998</v>
      </c>
      <c r="C104" s="44" t="e">
        <v>#N/A</v>
      </c>
      <c r="D104" s="44">
        <v>74.900000000000006</v>
      </c>
      <c r="E104" s="44">
        <v>55.6</v>
      </c>
      <c r="F104" s="44">
        <v>83.2</v>
      </c>
      <c r="G104" s="44">
        <v>94.8</v>
      </c>
      <c r="H104" s="44">
        <v>99.1</v>
      </c>
      <c r="I104" s="44">
        <v>82.5</v>
      </c>
      <c r="J104" s="44">
        <v>79.8</v>
      </c>
      <c r="K104" s="44">
        <v>85.5</v>
      </c>
      <c r="L104" s="44">
        <v>106.2</v>
      </c>
      <c r="M104" s="44">
        <v>86</v>
      </c>
      <c r="N104" s="44">
        <v>92.3</v>
      </c>
      <c r="O104" s="44">
        <v>70.099999999999994</v>
      </c>
      <c r="P104" s="44">
        <v>80.7</v>
      </c>
      <c r="Q104" s="40"/>
      <c r="R104" s="44">
        <v>752.4</v>
      </c>
      <c r="S104" s="44">
        <v>779.5</v>
      </c>
      <c r="T104" s="44">
        <v>669.5</v>
      </c>
      <c r="U104" s="40"/>
      <c r="V104" s="45">
        <v>541.77</v>
      </c>
      <c r="W104" s="45">
        <v>535.03</v>
      </c>
      <c r="X104" s="45">
        <v>517.44000000000005</v>
      </c>
      <c r="Y104" s="45">
        <v>409.87</v>
      </c>
      <c r="Z104" s="45">
        <v>600.38</v>
      </c>
      <c r="AA104" s="45">
        <v>565.47</v>
      </c>
      <c r="AB104" s="45">
        <v>497.48</v>
      </c>
      <c r="AC104" s="45">
        <v>458.76</v>
      </c>
      <c r="AD104" s="45">
        <v>461.15</v>
      </c>
      <c r="AE104" s="45">
        <v>497.69</v>
      </c>
      <c r="AF104" s="45">
        <v>617.24</v>
      </c>
      <c r="AG104" s="45">
        <v>537.04999999999995</v>
      </c>
      <c r="AH104" s="45">
        <v>419.02</v>
      </c>
      <c r="AI104" s="45">
        <v>544.65</v>
      </c>
      <c r="AJ104" s="45">
        <v>564.71</v>
      </c>
      <c r="AK104" s="45">
        <v>489.59</v>
      </c>
      <c r="AL104" s="45">
        <v>637.89</v>
      </c>
      <c r="AM104" s="45">
        <v>539.79999999999995</v>
      </c>
      <c r="AN104" s="45">
        <v>575.78</v>
      </c>
      <c r="AO104" s="40"/>
      <c r="AP104" s="45">
        <v>66.510000000000005</v>
      </c>
      <c r="AQ104" s="40"/>
      <c r="AR104" s="45" t="e">
        <v>#N/A</v>
      </c>
    </row>
    <row r="105" spans="1:44">
      <c r="A105" t="s">
        <v>319</v>
      </c>
      <c r="B105" s="43">
        <v>82.632000000000005</v>
      </c>
      <c r="C105" s="44" t="e">
        <v>#N/A</v>
      </c>
      <c r="D105" s="44">
        <v>77.2</v>
      </c>
      <c r="E105" s="44">
        <v>56.5</v>
      </c>
      <c r="F105" s="44">
        <v>83.9</v>
      </c>
      <c r="G105" s="44">
        <v>95.4</v>
      </c>
      <c r="H105" s="44">
        <v>99.3</v>
      </c>
      <c r="I105" s="44">
        <v>84</v>
      </c>
      <c r="J105" s="44">
        <v>80.8</v>
      </c>
      <c r="K105" s="44">
        <v>86.2</v>
      </c>
      <c r="L105" s="44">
        <v>106.1</v>
      </c>
      <c r="M105" s="44">
        <v>87.2</v>
      </c>
      <c r="N105" s="44">
        <v>93.2</v>
      </c>
      <c r="O105" s="44">
        <v>70.599999999999994</v>
      </c>
      <c r="P105" s="44">
        <v>82.1</v>
      </c>
      <c r="Q105" s="40"/>
      <c r="R105" s="44">
        <v>763.4</v>
      </c>
      <c r="S105" s="44">
        <v>791.4</v>
      </c>
      <c r="T105" s="44">
        <v>677.9</v>
      </c>
      <c r="U105" s="40"/>
      <c r="V105" s="45">
        <v>546.53</v>
      </c>
      <c r="W105" s="45">
        <v>540.55999999999995</v>
      </c>
      <c r="X105" s="45">
        <v>522.33000000000004</v>
      </c>
      <c r="Y105" s="45">
        <v>438.36</v>
      </c>
      <c r="Z105" s="45">
        <v>606.48</v>
      </c>
      <c r="AA105" s="45">
        <v>570.38</v>
      </c>
      <c r="AB105" s="45">
        <v>500.28</v>
      </c>
      <c r="AC105" s="45">
        <v>458.76</v>
      </c>
      <c r="AD105" s="45">
        <v>463.11</v>
      </c>
      <c r="AE105" s="45">
        <v>502.24</v>
      </c>
      <c r="AF105" s="45">
        <v>626.57000000000005</v>
      </c>
      <c r="AG105" s="45">
        <v>542.59</v>
      </c>
      <c r="AH105" s="45">
        <v>420.74</v>
      </c>
      <c r="AI105" s="45">
        <v>545.35</v>
      </c>
      <c r="AJ105" s="45">
        <v>569.16999999999996</v>
      </c>
      <c r="AK105" s="45">
        <v>510.61</v>
      </c>
      <c r="AL105" s="45">
        <v>637.89</v>
      </c>
      <c r="AM105" s="45">
        <v>542.29</v>
      </c>
      <c r="AN105" s="45">
        <v>584.66</v>
      </c>
      <c r="AO105" s="40"/>
      <c r="AP105" s="45">
        <v>72.069999999999993</v>
      </c>
      <c r="AQ105" s="40"/>
      <c r="AR105" s="45" t="e">
        <v>#N/A</v>
      </c>
    </row>
    <row r="106" spans="1:44">
      <c r="A106" t="s">
        <v>320</v>
      </c>
      <c r="B106" s="43">
        <v>84.382409999999993</v>
      </c>
      <c r="C106" s="44" t="e">
        <v>#N/A</v>
      </c>
      <c r="D106" s="44">
        <v>79.3</v>
      </c>
      <c r="E106" s="44">
        <v>58.2</v>
      </c>
      <c r="F106" s="44">
        <v>85.8</v>
      </c>
      <c r="G106" s="44">
        <v>95.8</v>
      </c>
      <c r="H106" s="44">
        <v>99.1</v>
      </c>
      <c r="I106" s="44">
        <v>86</v>
      </c>
      <c r="J106" s="44">
        <v>83.6</v>
      </c>
      <c r="K106" s="44">
        <v>86.8</v>
      </c>
      <c r="L106" s="44">
        <v>106</v>
      </c>
      <c r="M106" s="44">
        <v>89.3</v>
      </c>
      <c r="N106" s="44">
        <v>94.1</v>
      </c>
      <c r="O106" s="44">
        <v>73.900000000000006</v>
      </c>
      <c r="P106" s="44">
        <v>84.3</v>
      </c>
      <c r="Q106" s="40"/>
      <c r="R106" s="44">
        <v>783</v>
      </c>
      <c r="S106" s="44">
        <v>816.2</v>
      </c>
      <c r="T106" s="44">
        <v>683</v>
      </c>
      <c r="U106" s="40"/>
      <c r="V106" s="45">
        <v>556.07000000000005</v>
      </c>
      <c r="W106" s="45">
        <v>552.84</v>
      </c>
      <c r="X106" s="45">
        <v>531.09</v>
      </c>
      <c r="Y106" s="45">
        <v>449.9</v>
      </c>
      <c r="Z106" s="45">
        <v>634.80999999999995</v>
      </c>
      <c r="AA106" s="45">
        <v>571.21</v>
      </c>
      <c r="AB106" s="45">
        <v>517.94000000000005</v>
      </c>
      <c r="AC106" s="45">
        <v>487.18</v>
      </c>
      <c r="AD106" s="45">
        <v>477.48</v>
      </c>
      <c r="AE106" s="45">
        <v>509.97</v>
      </c>
      <c r="AF106" s="45">
        <v>636.67999999999995</v>
      </c>
      <c r="AG106" s="45">
        <v>561.28</v>
      </c>
      <c r="AH106" s="45">
        <v>433.87</v>
      </c>
      <c r="AI106" s="45">
        <v>562.23</v>
      </c>
      <c r="AJ106" s="45">
        <v>590.46</v>
      </c>
      <c r="AK106" s="45">
        <v>517.37</v>
      </c>
      <c r="AL106" s="45">
        <v>641.24</v>
      </c>
      <c r="AM106" s="45">
        <v>545.27</v>
      </c>
      <c r="AN106" s="45">
        <v>619.52</v>
      </c>
      <c r="AO106" s="40"/>
      <c r="AP106" s="45">
        <v>72.069999999999993</v>
      </c>
      <c r="AQ106" s="40"/>
      <c r="AR106" s="45" t="e">
        <v>#N/A</v>
      </c>
    </row>
    <row r="107" spans="1:44">
      <c r="A107" t="s">
        <v>321</v>
      </c>
      <c r="B107" s="43">
        <v>83.989980000000003</v>
      </c>
      <c r="C107" s="44" t="e">
        <v>#N/A</v>
      </c>
      <c r="D107" s="44">
        <v>76.8</v>
      </c>
      <c r="E107" s="44">
        <v>60.1</v>
      </c>
      <c r="F107" s="44">
        <v>86.9</v>
      </c>
      <c r="G107" s="44">
        <v>96.2</v>
      </c>
      <c r="H107" s="44">
        <v>99.2</v>
      </c>
      <c r="I107" s="44">
        <v>87.3</v>
      </c>
      <c r="J107" s="44">
        <v>86</v>
      </c>
      <c r="K107" s="44">
        <v>86.8</v>
      </c>
      <c r="L107" s="44">
        <v>104</v>
      </c>
      <c r="M107" s="44">
        <v>88.7</v>
      </c>
      <c r="N107" s="44">
        <v>94.4</v>
      </c>
      <c r="O107" s="44">
        <v>76.099999999999994</v>
      </c>
      <c r="P107" s="44">
        <v>84.4</v>
      </c>
      <c r="Q107" s="40"/>
      <c r="R107" s="44">
        <v>780.4</v>
      </c>
      <c r="S107" s="44">
        <v>814.9</v>
      </c>
      <c r="T107" s="44">
        <v>679.3</v>
      </c>
      <c r="U107" s="40"/>
      <c r="V107" s="45">
        <v>562.46</v>
      </c>
      <c r="W107" s="45">
        <v>563.86</v>
      </c>
      <c r="X107" s="45">
        <v>542.47</v>
      </c>
      <c r="Y107" s="45">
        <v>454.1</v>
      </c>
      <c r="Z107" s="45">
        <v>657.41</v>
      </c>
      <c r="AA107" s="45">
        <v>597.47</v>
      </c>
      <c r="AB107" s="45">
        <v>533.62</v>
      </c>
      <c r="AC107" s="45">
        <v>510.88</v>
      </c>
      <c r="AD107" s="45">
        <v>486.61</v>
      </c>
      <c r="AE107" s="45">
        <v>528.65</v>
      </c>
      <c r="AF107" s="45">
        <v>650.01</v>
      </c>
      <c r="AG107" s="45">
        <v>569.41</v>
      </c>
      <c r="AH107" s="45">
        <v>436.81</v>
      </c>
      <c r="AI107" s="45">
        <v>565.79999999999995</v>
      </c>
      <c r="AJ107" s="45">
        <v>593.65</v>
      </c>
      <c r="AK107" s="45">
        <v>527.46</v>
      </c>
      <c r="AL107" s="45">
        <v>657.16</v>
      </c>
      <c r="AM107" s="45">
        <v>551.08000000000004</v>
      </c>
      <c r="AN107" s="45">
        <v>624.03</v>
      </c>
      <c r="AO107" s="40"/>
      <c r="AP107" s="45">
        <v>72.069999999999993</v>
      </c>
      <c r="AQ107" s="40"/>
      <c r="AR107" s="45" t="e">
        <v>#N/A</v>
      </c>
    </row>
    <row r="108" spans="1:44">
      <c r="A108" t="s">
        <v>322</v>
      </c>
      <c r="B108" s="43">
        <v>85.430539999999993</v>
      </c>
      <c r="C108" s="44" t="e">
        <v>#N/A</v>
      </c>
      <c r="D108" s="44">
        <v>79.5</v>
      </c>
      <c r="E108" s="44">
        <v>61.4</v>
      </c>
      <c r="F108" s="44">
        <v>87.3</v>
      </c>
      <c r="G108" s="44">
        <v>97.1</v>
      </c>
      <c r="H108" s="44">
        <v>99.2</v>
      </c>
      <c r="I108" s="44">
        <v>89.2</v>
      </c>
      <c r="J108" s="44">
        <v>88.6</v>
      </c>
      <c r="K108" s="44">
        <v>86.9</v>
      </c>
      <c r="L108" s="44">
        <v>103.3</v>
      </c>
      <c r="M108" s="44">
        <v>89</v>
      </c>
      <c r="N108" s="44">
        <v>95.1</v>
      </c>
      <c r="O108" s="44">
        <v>76.900000000000006</v>
      </c>
      <c r="P108" s="44">
        <v>86.5</v>
      </c>
      <c r="Q108" s="40"/>
      <c r="R108" s="44">
        <v>790.5</v>
      </c>
      <c r="S108" s="44">
        <v>827.2</v>
      </c>
      <c r="T108" s="44">
        <v>683.8</v>
      </c>
      <c r="U108" s="40"/>
      <c r="V108" s="45">
        <v>565.52</v>
      </c>
      <c r="W108" s="45">
        <v>568.72</v>
      </c>
      <c r="X108" s="45">
        <v>544.83000000000004</v>
      </c>
      <c r="Y108" s="45">
        <v>454.1</v>
      </c>
      <c r="Z108" s="45">
        <v>658.09</v>
      </c>
      <c r="AA108" s="45">
        <v>618.39</v>
      </c>
      <c r="AB108" s="45">
        <v>536.59</v>
      </c>
      <c r="AC108" s="45">
        <v>518.44000000000005</v>
      </c>
      <c r="AD108" s="45">
        <v>487.63</v>
      </c>
      <c r="AE108" s="45">
        <v>537.32000000000005</v>
      </c>
      <c r="AF108" s="45">
        <v>655.46</v>
      </c>
      <c r="AG108" s="45">
        <v>573.49</v>
      </c>
      <c r="AH108" s="45">
        <v>439.41</v>
      </c>
      <c r="AI108" s="45">
        <v>575.72</v>
      </c>
      <c r="AJ108" s="45">
        <v>594.74</v>
      </c>
      <c r="AK108" s="45">
        <v>530</v>
      </c>
      <c r="AL108" s="45">
        <v>666.93</v>
      </c>
      <c r="AM108" s="45">
        <v>554.42999999999995</v>
      </c>
      <c r="AN108" s="45">
        <v>633.97</v>
      </c>
      <c r="AO108" s="40"/>
      <c r="AP108" s="45">
        <v>72.069999999999993</v>
      </c>
      <c r="AQ108" s="40"/>
      <c r="AR108" s="45" t="e">
        <v>#N/A</v>
      </c>
    </row>
    <row r="109" spans="1:44">
      <c r="A109" t="s">
        <v>323</v>
      </c>
      <c r="B109" s="43">
        <v>86.551439999999999</v>
      </c>
      <c r="C109" s="44" t="e">
        <v>#N/A</v>
      </c>
      <c r="D109" s="44">
        <v>80.2</v>
      </c>
      <c r="E109" s="44">
        <v>62.6</v>
      </c>
      <c r="F109" s="44">
        <v>88</v>
      </c>
      <c r="G109" s="44">
        <v>97.2</v>
      </c>
      <c r="H109" s="44">
        <v>99.7</v>
      </c>
      <c r="I109" s="44">
        <v>88.8</v>
      </c>
      <c r="J109" s="44">
        <v>89.8</v>
      </c>
      <c r="K109" s="44">
        <v>88.5</v>
      </c>
      <c r="L109" s="44">
        <v>102.9</v>
      </c>
      <c r="M109" s="44">
        <v>90.4</v>
      </c>
      <c r="N109" s="44">
        <v>96.5</v>
      </c>
      <c r="O109" s="44">
        <v>79.2</v>
      </c>
      <c r="P109" s="44">
        <v>87.7</v>
      </c>
      <c r="Q109" s="40"/>
      <c r="R109" s="44">
        <v>799</v>
      </c>
      <c r="S109" s="44">
        <v>837.3</v>
      </c>
      <c r="T109" s="44">
        <v>687.6</v>
      </c>
      <c r="U109" s="40"/>
      <c r="V109" s="45">
        <v>571.04</v>
      </c>
      <c r="W109" s="45">
        <v>575.96</v>
      </c>
      <c r="X109" s="45">
        <v>551.82000000000005</v>
      </c>
      <c r="Y109" s="45">
        <v>474.41</v>
      </c>
      <c r="Z109" s="45">
        <v>662.5</v>
      </c>
      <c r="AA109" s="45">
        <v>618.58000000000004</v>
      </c>
      <c r="AB109" s="45">
        <v>546.37</v>
      </c>
      <c r="AC109" s="45">
        <v>518.44000000000005</v>
      </c>
      <c r="AD109" s="45">
        <v>489.47</v>
      </c>
      <c r="AE109" s="45">
        <v>538.1</v>
      </c>
      <c r="AF109" s="45">
        <v>667.98</v>
      </c>
      <c r="AG109" s="45">
        <v>581.75</v>
      </c>
      <c r="AH109" s="45">
        <v>439.9</v>
      </c>
      <c r="AI109" s="45">
        <v>583.74</v>
      </c>
      <c r="AJ109" s="45">
        <v>601.65</v>
      </c>
      <c r="AK109" s="45">
        <v>541.95000000000005</v>
      </c>
      <c r="AL109" s="45">
        <v>693.95</v>
      </c>
      <c r="AM109" s="45">
        <v>559.52</v>
      </c>
      <c r="AN109" s="45">
        <v>643.74</v>
      </c>
      <c r="AO109" s="40"/>
      <c r="AP109" s="45">
        <v>72.069999999999993</v>
      </c>
      <c r="AQ109" s="40"/>
      <c r="AR109" s="45" t="e">
        <v>#N/A</v>
      </c>
    </row>
    <row r="110" spans="1:44">
      <c r="A110" t="s">
        <v>324</v>
      </c>
      <c r="B110" s="43">
        <v>87.866590000000002</v>
      </c>
      <c r="C110" s="44" t="e">
        <v>#N/A</v>
      </c>
      <c r="D110" s="44">
        <v>81.8</v>
      </c>
      <c r="E110" s="44">
        <v>64</v>
      </c>
      <c r="F110" s="44">
        <v>89.4</v>
      </c>
      <c r="G110" s="44">
        <v>97.6</v>
      </c>
      <c r="H110" s="44">
        <v>99.6</v>
      </c>
      <c r="I110" s="44">
        <v>92.9</v>
      </c>
      <c r="J110" s="44">
        <v>92.6</v>
      </c>
      <c r="K110" s="44">
        <v>89.3</v>
      </c>
      <c r="L110" s="44">
        <v>102.9</v>
      </c>
      <c r="M110" s="44">
        <v>91.3</v>
      </c>
      <c r="N110" s="44">
        <v>97.3</v>
      </c>
      <c r="O110" s="44">
        <v>81.2</v>
      </c>
      <c r="P110" s="44">
        <v>89.4</v>
      </c>
      <c r="Q110" s="40"/>
      <c r="R110" s="44">
        <v>809.9</v>
      </c>
      <c r="S110" s="44">
        <v>848.6</v>
      </c>
      <c r="T110" s="44">
        <v>697.5</v>
      </c>
      <c r="U110" s="40"/>
      <c r="V110" s="45">
        <v>574.78</v>
      </c>
      <c r="W110" s="45">
        <v>581</v>
      </c>
      <c r="X110" s="45">
        <v>558.46</v>
      </c>
      <c r="Y110" s="45">
        <v>474.41</v>
      </c>
      <c r="Z110" s="45">
        <v>666.58</v>
      </c>
      <c r="AA110" s="45">
        <v>618.91</v>
      </c>
      <c r="AB110" s="45">
        <v>561.97</v>
      </c>
      <c r="AC110" s="45">
        <v>534.79999999999995</v>
      </c>
      <c r="AD110" s="45">
        <v>490.86</v>
      </c>
      <c r="AE110" s="45">
        <v>541.76</v>
      </c>
      <c r="AF110" s="45">
        <v>671.49</v>
      </c>
      <c r="AG110" s="45">
        <v>592.99</v>
      </c>
      <c r="AH110" s="45">
        <v>444.27</v>
      </c>
      <c r="AI110" s="45">
        <v>581.99</v>
      </c>
      <c r="AJ110" s="45">
        <v>605.14</v>
      </c>
      <c r="AK110" s="45">
        <v>550.47</v>
      </c>
      <c r="AL110" s="45">
        <v>700.34</v>
      </c>
      <c r="AM110" s="45">
        <v>565.46</v>
      </c>
      <c r="AN110" s="45">
        <v>646.07000000000005</v>
      </c>
      <c r="AO110" s="40"/>
      <c r="AP110" s="45">
        <v>72.069999999999993</v>
      </c>
      <c r="AQ110" s="40"/>
      <c r="AR110" s="45" t="e">
        <v>#N/A</v>
      </c>
    </row>
    <row r="111" spans="1:44">
      <c r="A111" t="s">
        <v>325</v>
      </c>
      <c r="B111" s="43">
        <v>88.465019999999996</v>
      </c>
      <c r="C111" s="44" t="e">
        <v>#N/A</v>
      </c>
      <c r="D111" s="44">
        <v>82.4</v>
      </c>
      <c r="E111" s="44">
        <v>65.5</v>
      </c>
      <c r="F111" s="44">
        <v>90.6</v>
      </c>
      <c r="G111" s="44">
        <v>98</v>
      </c>
      <c r="H111" s="44">
        <v>99.8</v>
      </c>
      <c r="I111" s="44">
        <v>93.1</v>
      </c>
      <c r="J111" s="44">
        <v>93.8</v>
      </c>
      <c r="K111" s="44">
        <v>89.9</v>
      </c>
      <c r="L111" s="44">
        <v>100.9</v>
      </c>
      <c r="M111" s="44">
        <v>92.1</v>
      </c>
      <c r="N111" s="44">
        <v>97.7</v>
      </c>
      <c r="O111" s="44">
        <v>82.1</v>
      </c>
      <c r="P111" s="44">
        <v>90.4</v>
      </c>
      <c r="Q111" s="40"/>
      <c r="R111" s="44">
        <v>810.9</v>
      </c>
      <c r="S111" s="44">
        <v>848.2</v>
      </c>
      <c r="T111" s="44">
        <v>701.7</v>
      </c>
      <c r="U111" s="40"/>
      <c r="V111" s="45">
        <v>588.03</v>
      </c>
      <c r="W111" s="45">
        <v>591.66</v>
      </c>
      <c r="X111" s="45">
        <v>573.96</v>
      </c>
      <c r="Y111" s="45">
        <v>474.41</v>
      </c>
      <c r="Z111" s="45">
        <v>680.94</v>
      </c>
      <c r="AA111" s="45">
        <v>647.47</v>
      </c>
      <c r="AB111" s="45">
        <v>565.97</v>
      </c>
      <c r="AC111" s="45">
        <v>544.47</v>
      </c>
      <c r="AD111" s="45">
        <v>495.52</v>
      </c>
      <c r="AE111" s="45">
        <v>548.45000000000005</v>
      </c>
      <c r="AF111" s="45">
        <v>681.78</v>
      </c>
      <c r="AG111" s="45">
        <v>602.21</v>
      </c>
      <c r="AH111" s="45">
        <v>446.19</v>
      </c>
      <c r="AI111" s="45">
        <v>602.57000000000005</v>
      </c>
      <c r="AJ111" s="45">
        <v>609.5</v>
      </c>
      <c r="AK111" s="45">
        <v>554.30999999999995</v>
      </c>
      <c r="AL111" s="45">
        <v>701.42</v>
      </c>
      <c r="AM111" s="45">
        <v>567.57000000000005</v>
      </c>
      <c r="AN111" s="45">
        <v>655.4</v>
      </c>
      <c r="AO111" s="40"/>
      <c r="AP111" s="45">
        <v>72.069999999999993</v>
      </c>
      <c r="AQ111" s="40"/>
      <c r="AR111" s="45" t="e">
        <v>#N/A</v>
      </c>
    </row>
    <row r="112" spans="1:44">
      <c r="A112" t="s">
        <v>326</v>
      </c>
      <c r="B112" s="43">
        <v>89.491810000000001</v>
      </c>
      <c r="C112" s="44" t="e">
        <v>#N/A</v>
      </c>
      <c r="D112" s="44">
        <v>83.9</v>
      </c>
      <c r="E112" s="44">
        <v>68.3</v>
      </c>
      <c r="F112" s="44">
        <v>91.7</v>
      </c>
      <c r="G112" s="44">
        <v>98.2</v>
      </c>
      <c r="H112" s="44">
        <v>99.8</v>
      </c>
      <c r="I112" s="44">
        <v>93.8</v>
      </c>
      <c r="J112" s="44">
        <v>95.3</v>
      </c>
      <c r="K112" s="44">
        <v>90.1</v>
      </c>
      <c r="L112" s="44">
        <v>100.6</v>
      </c>
      <c r="M112" s="44">
        <v>92.7</v>
      </c>
      <c r="N112" s="44">
        <v>99</v>
      </c>
      <c r="O112" s="44">
        <v>83.4</v>
      </c>
      <c r="P112" s="44">
        <v>91.5</v>
      </c>
      <c r="Q112" s="40"/>
      <c r="R112" s="44">
        <v>818.7</v>
      </c>
      <c r="S112" s="44">
        <v>854.6</v>
      </c>
      <c r="T112" s="44">
        <v>709</v>
      </c>
      <c r="U112" s="40"/>
      <c r="V112" s="45">
        <v>595.75</v>
      </c>
      <c r="W112" s="45">
        <v>597.79</v>
      </c>
      <c r="X112" s="45">
        <v>581.46</v>
      </c>
      <c r="Y112" s="45">
        <v>475.53</v>
      </c>
      <c r="Z112" s="45">
        <v>683.75</v>
      </c>
      <c r="AA112" s="45">
        <v>658.78</v>
      </c>
      <c r="AB112" s="45">
        <v>572.5</v>
      </c>
      <c r="AC112" s="45">
        <v>544.96</v>
      </c>
      <c r="AD112" s="45">
        <v>499.45</v>
      </c>
      <c r="AE112" s="45">
        <v>548.6</v>
      </c>
      <c r="AF112" s="45">
        <v>688.51</v>
      </c>
      <c r="AG112" s="45">
        <v>616.24</v>
      </c>
      <c r="AH112" s="45">
        <v>448.66</v>
      </c>
      <c r="AI112" s="45">
        <v>606.29999999999995</v>
      </c>
      <c r="AJ112" s="45">
        <v>610.91999999999996</v>
      </c>
      <c r="AK112" s="45">
        <v>555.78</v>
      </c>
      <c r="AL112" s="45">
        <v>701.47</v>
      </c>
      <c r="AM112" s="45">
        <v>573.48</v>
      </c>
      <c r="AN112" s="45">
        <v>671.53</v>
      </c>
      <c r="AO112" s="40"/>
      <c r="AP112" s="45">
        <v>72.069999999999993</v>
      </c>
      <c r="AQ112" s="40"/>
      <c r="AR112" s="45" t="e">
        <v>#N/A</v>
      </c>
    </row>
    <row r="113" spans="1:44">
      <c r="A113" t="s">
        <v>327</v>
      </c>
      <c r="B113" s="43">
        <v>90.626639999999995</v>
      </c>
      <c r="C113" s="44" t="e">
        <v>#N/A</v>
      </c>
      <c r="D113" s="44">
        <v>86.1</v>
      </c>
      <c r="E113" s="44">
        <v>70.099999999999994</v>
      </c>
      <c r="F113" s="44">
        <v>92.8</v>
      </c>
      <c r="G113" s="44">
        <v>98.4</v>
      </c>
      <c r="H113" s="44">
        <v>100</v>
      </c>
      <c r="I113" s="44">
        <v>94.7</v>
      </c>
      <c r="J113" s="44">
        <v>96.7</v>
      </c>
      <c r="K113" s="44">
        <v>90.4</v>
      </c>
      <c r="L113" s="44">
        <v>99.8</v>
      </c>
      <c r="M113" s="44">
        <v>94.6</v>
      </c>
      <c r="N113" s="44">
        <v>96.3</v>
      </c>
      <c r="O113" s="44">
        <v>86.7</v>
      </c>
      <c r="P113" s="44">
        <v>92.4</v>
      </c>
      <c r="Q113" s="40"/>
      <c r="R113" s="44">
        <v>829</v>
      </c>
      <c r="S113" s="44">
        <v>868</v>
      </c>
      <c r="T113" s="44">
        <v>715.2</v>
      </c>
      <c r="U113" s="40"/>
      <c r="V113" s="45">
        <v>606.36</v>
      </c>
      <c r="W113" s="45">
        <v>606.65</v>
      </c>
      <c r="X113" s="45">
        <v>585.4</v>
      </c>
      <c r="Y113" s="45">
        <v>475.52</v>
      </c>
      <c r="Z113" s="45">
        <v>693.66</v>
      </c>
      <c r="AA113" s="45">
        <v>694.87</v>
      </c>
      <c r="AB113" s="45">
        <v>574.36</v>
      </c>
      <c r="AC113" s="45">
        <v>553.44000000000005</v>
      </c>
      <c r="AD113" s="45">
        <v>500.64</v>
      </c>
      <c r="AE113" s="45">
        <v>565.88</v>
      </c>
      <c r="AF113" s="45">
        <v>698.53</v>
      </c>
      <c r="AG113" s="45">
        <v>629.32000000000005</v>
      </c>
      <c r="AH113" s="45">
        <v>455.95</v>
      </c>
      <c r="AI113" s="45">
        <v>602.29999999999995</v>
      </c>
      <c r="AJ113" s="45">
        <v>626.47</v>
      </c>
      <c r="AK113" s="45">
        <v>561.11</v>
      </c>
      <c r="AL113" s="45">
        <v>724.9</v>
      </c>
      <c r="AM113" s="45">
        <v>574.41999999999996</v>
      </c>
      <c r="AN113" s="45">
        <v>688.11</v>
      </c>
      <c r="AO113" s="40"/>
      <c r="AP113" s="45">
        <v>72.069999999999993</v>
      </c>
      <c r="AQ113" s="40"/>
      <c r="AR113" s="45" t="e">
        <v>#N/A</v>
      </c>
    </row>
    <row r="114" spans="1:44">
      <c r="A114" t="s">
        <v>328</v>
      </c>
      <c r="B114" s="43">
        <v>93.095640000000003</v>
      </c>
      <c r="C114" s="44" t="e">
        <v>#N/A</v>
      </c>
      <c r="D114" s="44">
        <v>89.6</v>
      </c>
      <c r="E114" s="44">
        <v>75.5</v>
      </c>
      <c r="F114" s="44">
        <v>96.1</v>
      </c>
      <c r="G114" s="44">
        <v>99</v>
      </c>
      <c r="H114" s="44">
        <v>100.3</v>
      </c>
      <c r="I114" s="44">
        <v>95.9</v>
      </c>
      <c r="J114" s="44">
        <v>97.8</v>
      </c>
      <c r="K114" s="44">
        <v>93.5</v>
      </c>
      <c r="L114" s="44">
        <v>99.7</v>
      </c>
      <c r="M114" s="44">
        <v>96</v>
      </c>
      <c r="N114" s="44">
        <v>96.5</v>
      </c>
      <c r="O114" s="44">
        <v>88.6</v>
      </c>
      <c r="P114" s="44">
        <v>95.5</v>
      </c>
      <c r="Q114" s="40"/>
      <c r="R114" s="44">
        <v>842.5</v>
      </c>
      <c r="S114" s="44">
        <v>880.4</v>
      </c>
      <c r="T114" s="44">
        <v>731</v>
      </c>
      <c r="U114" s="40"/>
      <c r="V114" s="45">
        <v>618.13</v>
      </c>
      <c r="W114" s="45">
        <v>616.02</v>
      </c>
      <c r="X114" s="45">
        <v>594.64</v>
      </c>
      <c r="Y114" s="45">
        <v>522.77</v>
      </c>
      <c r="Z114" s="45">
        <v>710.51</v>
      </c>
      <c r="AA114" s="45">
        <v>703.41</v>
      </c>
      <c r="AB114" s="45">
        <v>578.66999999999996</v>
      </c>
      <c r="AC114" s="45">
        <v>578.59</v>
      </c>
      <c r="AD114" s="45">
        <v>506.14</v>
      </c>
      <c r="AE114" s="45">
        <v>571.79999999999995</v>
      </c>
      <c r="AF114" s="45">
        <v>715.86</v>
      </c>
      <c r="AG114" s="45">
        <v>637.38</v>
      </c>
      <c r="AH114" s="45">
        <v>462.26</v>
      </c>
      <c r="AI114" s="45">
        <v>600.66</v>
      </c>
      <c r="AJ114" s="45">
        <v>632.99</v>
      </c>
      <c r="AK114" s="45">
        <v>581.38</v>
      </c>
      <c r="AL114" s="45">
        <v>735.49</v>
      </c>
      <c r="AM114" s="45">
        <v>575.22</v>
      </c>
      <c r="AN114" s="45">
        <v>692.33</v>
      </c>
      <c r="AO114" s="40"/>
      <c r="AP114" s="45">
        <v>72.069999999999993</v>
      </c>
      <c r="AQ114" s="40"/>
      <c r="AR114" s="45" t="e">
        <v>#N/A</v>
      </c>
    </row>
    <row r="115" spans="1:44">
      <c r="A115" t="s">
        <v>329</v>
      </c>
      <c r="B115" s="43">
        <v>96.850589999999997</v>
      </c>
      <c r="C115" s="44" t="e">
        <v>#N/A</v>
      </c>
      <c r="D115" s="44">
        <v>94.7</v>
      </c>
      <c r="E115" s="44">
        <v>86</v>
      </c>
      <c r="F115" s="44">
        <v>98.2</v>
      </c>
      <c r="G115" s="44">
        <v>99.7</v>
      </c>
      <c r="H115" s="44">
        <v>100.6</v>
      </c>
      <c r="I115" s="44">
        <v>98.4</v>
      </c>
      <c r="J115" s="44">
        <v>100.3</v>
      </c>
      <c r="K115" s="44">
        <v>98</v>
      </c>
      <c r="L115" s="44">
        <v>99.8</v>
      </c>
      <c r="M115" s="44">
        <v>97.7</v>
      </c>
      <c r="N115" s="44">
        <v>98</v>
      </c>
      <c r="O115" s="44">
        <v>94.8</v>
      </c>
      <c r="P115" s="44">
        <v>98.4</v>
      </c>
      <c r="Q115" s="40"/>
      <c r="R115" s="44">
        <v>859.5</v>
      </c>
      <c r="S115" s="44">
        <v>897</v>
      </c>
      <c r="T115" s="44">
        <v>749.1</v>
      </c>
      <c r="U115" s="40"/>
      <c r="V115" s="45">
        <v>634.91999999999996</v>
      </c>
      <c r="W115" s="45">
        <v>631.84</v>
      </c>
      <c r="X115" s="45">
        <v>615.04999999999995</v>
      </c>
      <c r="Y115" s="45">
        <v>570.51</v>
      </c>
      <c r="Z115" s="45">
        <v>729.61</v>
      </c>
      <c r="AA115" s="45">
        <v>705.17</v>
      </c>
      <c r="AB115" s="45">
        <v>583.76</v>
      </c>
      <c r="AC115" s="45">
        <v>604.4</v>
      </c>
      <c r="AD115" s="45">
        <v>523.19000000000005</v>
      </c>
      <c r="AE115" s="45">
        <v>582.92999999999995</v>
      </c>
      <c r="AF115" s="45">
        <v>724.74</v>
      </c>
      <c r="AG115" s="45">
        <v>668.87</v>
      </c>
      <c r="AH115" s="45">
        <v>468.53</v>
      </c>
      <c r="AI115" s="45">
        <v>605.71</v>
      </c>
      <c r="AJ115" s="45">
        <v>653.47</v>
      </c>
      <c r="AK115" s="45">
        <v>583.16</v>
      </c>
      <c r="AL115" s="45">
        <v>774.71</v>
      </c>
      <c r="AM115" s="45">
        <v>588.11</v>
      </c>
      <c r="AN115" s="45">
        <v>719.33</v>
      </c>
      <c r="AO115" s="40"/>
      <c r="AP115" s="45">
        <v>72.069999999999993</v>
      </c>
      <c r="AQ115" s="40"/>
      <c r="AR115" s="45" t="e">
        <v>#N/A</v>
      </c>
    </row>
    <row r="116" spans="1:44">
      <c r="A116" t="s">
        <v>330</v>
      </c>
      <c r="B116" s="43">
        <v>99.557249999999996</v>
      </c>
      <c r="C116" s="44">
        <v>100.3</v>
      </c>
      <c r="D116" s="44">
        <v>98.2</v>
      </c>
      <c r="E116" s="44">
        <v>99.1</v>
      </c>
      <c r="F116" s="44">
        <v>99</v>
      </c>
      <c r="G116" s="44">
        <v>100.2</v>
      </c>
      <c r="H116" s="44">
        <v>100.7</v>
      </c>
      <c r="I116" s="44">
        <v>100.8</v>
      </c>
      <c r="J116" s="44">
        <v>102.3</v>
      </c>
      <c r="K116" s="44">
        <v>100.5</v>
      </c>
      <c r="L116" s="44">
        <v>100</v>
      </c>
      <c r="M116" s="44">
        <v>100.4</v>
      </c>
      <c r="N116" s="44">
        <v>99.3</v>
      </c>
      <c r="O116" s="44">
        <v>100</v>
      </c>
      <c r="P116" s="44">
        <v>100.4</v>
      </c>
      <c r="Q116" s="40"/>
      <c r="R116" s="44">
        <v>880</v>
      </c>
      <c r="S116" s="44">
        <v>918.2</v>
      </c>
      <c r="T116" s="44">
        <v>764.8</v>
      </c>
      <c r="U116" s="40"/>
      <c r="V116" s="45">
        <v>648.07000000000005</v>
      </c>
      <c r="W116" s="45">
        <v>640.63</v>
      </c>
      <c r="X116" s="45">
        <v>627.02</v>
      </c>
      <c r="Y116" s="45">
        <v>570.76</v>
      </c>
      <c r="Z116" s="45">
        <v>730.36</v>
      </c>
      <c r="AA116" s="45">
        <v>705.17</v>
      </c>
      <c r="AB116" s="45">
        <v>590.54999999999995</v>
      </c>
      <c r="AC116" s="45">
        <v>610.39</v>
      </c>
      <c r="AD116" s="45">
        <v>523.19000000000005</v>
      </c>
      <c r="AE116" s="45">
        <v>597.91</v>
      </c>
      <c r="AF116" s="45">
        <v>732.06</v>
      </c>
      <c r="AG116" s="45">
        <v>684.03</v>
      </c>
      <c r="AH116" s="45">
        <v>472.57</v>
      </c>
      <c r="AI116" s="45">
        <v>609.19000000000005</v>
      </c>
      <c r="AJ116" s="45">
        <v>657.54</v>
      </c>
      <c r="AK116" s="45">
        <v>589.64</v>
      </c>
      <c r="AL116" s="45">
        <v>787.93</v>
      </c>
      <c r="AM116" s="45">
        <v>593.51</v>
      </c>
      <c r="AN116" s="45">
        <v>750.49</v>
      </c>
      <c r="AO116" s="40"/>
      <c r="AP116" s="45">
        <v>72.069999999999993</v>
      </c>
      <c r="AQ116" s="40"/>
      <c r="AR116" s="45" t="e">
        <v>#N/A</v>
      </c>
    </row>
    <row r="117" spans="1:44">
      <c r="A117" t="s">
        <v>331</v>
      </c>
      <c r="B117" s="43">
        <v>102.33875</v>
      </c>
      <c r="C117" s="44">
        <v>103.6</v>
      </c>
      <c r="D117" s="44">
        <v>101.6</v>
      </c>
      <c r="E117" s="44">
        <v>102.7</v>
      </c>
      <c r="F117" s="44">
        <v>101.2</v>
      </c>
      <c r="G117" s="44">
        <v>101.4</v>
      </c>
      <c r="H117" s="44">
        <v>100.7</v>
      </c>
      <c r="I117" s="44">
        <v>103.2</v>
      </c>
      <c r="J117" s="44">
        <v>104.5</v>
      </c>
      <c r="K117" s="44">
        <v>103.7</v>
      </c>
      <c r="L117" s="44">
        <v>100</v>
      </c>
      <c r="M117" s="44">
        <v>103.2</v>
      </c>
      <c r="N117" s="44">
        <v>100.9</v>
      </c>
      <c r="O117" s="44">
        <v>104.3</v>
      </c>
      <c r="P117" s="44">
        <v>103.1</v>
      </c>
      <c r="Q117" s="40"/>
      <c r="R117" s="44">
        <v>897.5</v>
      </c>
      <c r="S117" s="44">
        <v>939.3</v>
      </c>
      <c r="T117" s="44">
        <v>772.9</v>
      </c>
      <c r="U117" s="40"/>
      <c r="V117" s="45">
        <v>667.06</v>
      </c>
      <c r="W117" s="45">
        <v>660.27</v>
      </c>
      <c r="X117" s="45">
        <v>649.5</v>
      </c>
      <c r="Y117" s="45">
        <v>571.64</v>
      </c>
      <c r="Z117" s="45">
        <v>771.55</v>
      </c>
      <c r="AA117" s="45">
        <v>724.68</v>
      </c>
      <c r="AB117" s="45">
        <v>613.54999999999995</v>
      </c>
      <c r="AC117" s="45">
        <v>632.54</v>
      </c>
      <c r="AD117" s="45">
        <v>536.22</v>
      </c>
      <c r="AE117" s="45">
        <v>609.12</v>
      </c>
      <c r="AF117" s="45">
        <v>765.06</v>
      </c>
      <c r="AG117" s="45">
        <v>706.1</v>
      </c>
      <c r="AH117" s="45">
        <v>479.11</v>
      </c>
      <c r="AI117" s="45">
        <v>624.42999999999995</v>
      </c>
      <c r="AJ117" s="45">
        <v>670.33</v>
      </c>
      <c r="AK117" s="45">
        <v>604.83000000000004</v>
      </c>
      <c r="AL117" s="45">
        <v>798.4</v>
      </c>
      <c r="AM117" s="45">
        <v>607.11</v>
      </c>
      <c r="AN117" s="45">
        <v>761.14</v>
      </c>
      <c r="AO117" s="40"/>
      <c r="AP117" s="45">
        <v>87.16</v>
      </c>
      <c r="AQ117" s="40"/>
      <c r="AR117" s="45" t="e">
        <v>#N/A</v>
      </c>
    </row>
    <row r="118" spans="1:44">
      <c r="A118" t="s">
        <v>332</v>
      </c>
      <c r="B118" s="43">
        <v>105.18158</v>
      </c>
      <c r="C118" s="44">
        <v>106.4</v>
      </c>
      <c r="D118" s="44">
        <v>105.5</v>
      </c>
      <c r="E118" s="44">
        <v>104.4</v>
      </c>
      <c r="F118" s="44">
        <v>102.3</v>
      </c>
      <c r="G118" s="44">
        <v>102.6</v>
      </c>
      <c r="H118" s="44">
        <v>101</v>
      </c>
      <c r="I118" s="44">
        <v>105.2</v>
      </c>
      <c r="J118" s="44">
        <v>106.8</v>
      </c>
      <c r="K118" s="44">
        <v>107.2</v>
      </c>
      <c r="L118" s="44">
        <v>100.7</v>
      </c>
      <c r="M118" s="44">
        <v>106.3</v>
      </c>
      <c r="N118" s="44">
        <v>102.7</v>
      </c>
      <c r="O118" s="44">
        <v>108.5</v>
      </c>
      <c r="P118" s="44">
        <v>105.7</v>
      </c>
      <c r="Q118" s="40"/>
      <c r="R118" s="44">
        <v>918.1</v>
      </c>
      <c r="S118" s="44">
        <v>961.1</v>
      </c>
      <c r="T118" s="44">
        <v>790.6</v>
      </c>
      <c r="U118" s="40"/>
      <c r="V118" s="45">
        <v>679.47</v>
      </c>
      <c r="W118" s="45">
        <v>676.08</v>
      </c>
      <c r="X118" s="45">
        <v>671.43</v>
      </c>
      <c r="Y118" s="45">
        <v>571.65</v>
      </c>
      <c r="Z118" s="45">
        <v>809.82</v>
      </c>
      <c r="AA118" s="45">
        <v>734.03</v>
      </c>
      <c r="AB118" s="45">
        <v>625.08000000000004</v>
      </c>
      <c r="AC118" s="45">
        <v>687.77</v>
      </c>
      <c r="AD118" s="45">
        <v>540.99</v>
      </c>
      <c r="AE118" s="45">
        <v>631.22</v>
      </c>
      <c r="AF118" s="45">
        <v>777.63</v>
      </c>
      <c r="AG118" s="45">
        <v>722.24</v>
      </c>
      <c r="AH118" s="45">
        <v>482.45</v>
      </c>
      <c r="AI118" s="45">
        <v>640.58000000000004</v>
      </c>
      <c r="AJ118" s="45">
        <v>682.69</v>
      </c>
      <c r="AK118" s="45">
        <v>617.67999999999995</v>
      </c>
      <c r="AL118" s="45">
        <v>804.75</v>
      </c>
      <c r="AM118" s="45">
        <v>618.98</v>
      </c>
      <c r="AN118" s="45">
        <v>775.31</v>
      </c>
      <c r="AO118" s="40"/>
      <c r="AP118" s="45">
        <v>87.16</v>
      </c>
      <c r="AQ118" s="40"/>
      <c r="AR118" s="45" t="e">
        <v>#N/A</v>
      </c>
    </row>
    <row r="119" spans="1:44">
      <c r="A119" t="s">
        <v>333</v>
      </c>
      <c r="B119" s="43">
        <v>107.3963</v>
      </c>
      <c r="C119" s="44">
        <v>108.6</v>
      </c>
      <c r="D119" s="44">
        <v>108.2</v>
      </c>
      <c r="E119" s="44">
        <v>108.7</v>
      </c>
      <c r="F119" s="44">
        <v>103.8</v>
      </c>
      <c r="G119" s="44">
        <v>103.4</v>
      </c>
      <c r="H119" s="44">
        <v>100.4</v>
      </c>
      <c r="I119" s="44">
        <v>107.8</v>
      </c>
      <c r="J119" s="44">
        <v>109.1</v>
      </c>
      <c r="K119" s="44">
        <v>110.4</v>
      </c>
      <c r="L119" s="44">
        <v>102.2</v>
      </c>
      <c r="M119" s="44">
        <v>106.9</v>
      </c>
      <c r="N119" s="44">
        <v>104.3</v>
      </c>
      <c r="O119" s="44">
        <v>111.5</v>
      </c>
      <c r="P119" s="44">
        <v>108.1</v>
      </c>
      <c r="Q119" s="40"/>
      <c r="R119" s="44">
        <v>934.4</v>
      </c>
      <c r="S119" s="44">
        <v>978</v>
      </c>
      <c r="T119" s="44">
        <v>800.5</v>
      </c>
      <c r="U119" s="40"/>
      <c r="V119" s="45">
        <v>690.9</v>
      </c>
      <c r="W119" s="45">
        <v>694.93</v>
      </c>
      <c r="X119" s="45">
        <v>681.51</v>
      </c>
      <c r="Y119" s="45">
        <v>571.65</v>
      </c>
      <c r="Z119" s="45">
        <v>813.7</v>
      </c>
      <c r="AA119" s="45">
        <v>736.89</v>
      </c>
      <c r="AB119" s="45">
        <v>668.69</v>
      </c>
      <c r="AC119" s="45">
        <v>702.66</v>
      </c>
      <c r="AD119" s="45">
        <v>600.79</v>
      </c>
      <c r="AE119" s="45">
        <v>647.24</v>
      </c>
      <c r="AF119" s="45">
        <v>797.5</v>
      </c>
      <c r="AG119" s="45">
        <v>731.59</v>
      </c>
      <c r="AH119" s="45">
        <v>517.4</v>
      </c>
      <c r="AI119" s="45">
        <v>671.88</v>
      </c>
      <c r="AJ119" s="45">
        <v>714.93</v>
      </c>
      <c r="AK119" s="45">
        <v>620.54</v>
      </c>
      <c r="AL119" s="45">
        <v>840.51</v>
      </c>
      <c r="AM119" s="45">
        <v>628</v>
      </c>
      <c r="AN119" s="45">
        <v>795.05</v>
      </c>
      <c r="AO119" s="40"/>
      <c r="AP119" s="45">
        <v>87.16</v>
      </c>
      <c r="AQ119" s="40"/>
      <c r="AR119" s="45" t="e">
        <v>#N/A</v>
      </c>
    </row>
    <row r="120" spans="1:44">
      <c r="A120" t="s">
        <v>334</v>
      </c>
      <c r="B120" s="43">
        <v>109.48994999999999</v>
      </c>
      <c r="C120" s="44">
        <v>110.1</v>
      </c>
      <c r="D120" s="44">
        <v>111.2</v>
      </c>
      <c r="E120" s="44">
        <v>111</v>
      </c>
      <c r="F120" s="44">
        <v>105.3</v>
      </c>
      <c r="G120" s="44">
        <v>104.4</v>
      </c>
      <c r="H120" s="44">
        <v>100.8</v>
      </c>
      <c r="I120" s="44">
        <v>110</v>
      </c>
      <c r="J120" s="44">
        <v>111.2</v>
      </c>
      <c r="K120" s="44">
        <v>112.7</v>
      </c>
      <c r="L120" s="44">
        <v>101.8</v>
      </c>
      <c r="M120" s="44">
        <v>108.7</v>
      </c>
      <c r="N120" s="44">
        <v>106.2</v>
      </c>
      <c r="O120" s="44">
        <v>114</v>
      </c>
      <c r="P120" s="44">
        <v>110</v>
      </c>
      <c r="Q120" s="40"/>
      <c r="R120" s="44">
        <v>947.5</v>
      </c>
      <c r="S120" s="44">
        <v>995.2</v>
      </c>
      <c r="T120" s="44">
        <v>811.4</v>
      </c>
      <c r="U120" s="40"/>
      <c r="V120" s="45">
        <v>713.79</v>
      </c>
      <c r="W120" s="45">
        <v>713.61</v>
      </c>
      <c r="X120" s="45">
        <v>708.38</v>
      </c>
      <c r="Y120" s="45">
        <v>571.65</v>
      </c>
      <c r="Z120" s="45">
        <v>831.37</v>
      </c>
      <c r="AA120" s="45">
        <v>784.09</v>
      </c>
      <c r="AB120" s="45">
        <v>685.22</v>
      </c>
      <c r="AC120" s="45">
        <v>713.07</v>
      </c>
      <c r="AD120" s="45">
        <v>605.15</v>
      </c>
      <c r="AE120" s="45">
        <v>660.25</v>
      </c>
      <c r="AF120" s="45">
        <v>804.84</v>
      </c>
      <c r="AG120" s="45">
        <v>751.19</v>
      </c>
      <c r="AH120" s="45">
        <v>521.11</v>
      </c>
      <c r="AI120" s="45">
        <v>700.16</v>
      </c>
      <c r="AJ120" s="45">
        <v>733.29</v>
      </c>
      <c r="AK120" s="45">
        <v>624.94000000000005</v>
      </c>
      <c r="AL120" s="45">
        <v>842.29</v>
      </c>
      <c r="AM120" s="45">
        <v>629.58000000000004</v>
      </c>
      <c r="AN120" s="45">
        <v>851.19</v>
      </c>
      <c r="AO120" s="40"/>
      <c r="AP120" s="45">
        <v>87.16</v>
      </c>
      <c r="AQ120" s="40"/>
      <c r="AR120" s="45" t="e">
        <v>#N/A</v>
      </c>
    </row>
    <row r="121" spans="1:44">
      <c r="A121" t="s">
        <v>335</v>
      </c>
      <c r="B121" s="43">
        <v>112.44195999999999</v>
      </c>
      <c r="C121" s="44">
        <v>112.6</v>
      </c>
      <c r="D121" s="44">
        <v>115.9</v>
      </c>
      <c r="E121" s="44">
        <v>114</v>
      </c>
      <c r="F121" s="44">
        <v>106.8</v>
      </c>
      <c r="G121" s="44">
        <v>105.2</v>
      </c>
      <c r="H121" s="44">
        <v>101.3</v>
      </c>
      <c r="I121" s="44">
        <v>112.3</v>
      </c>
      <c r="J121" s="44">
        <v>113.4</v>
      </c>
      <c r="K121" s="44">
        <v>114.4</v>
      </c>
      <c r="L121" s="44">
        <v>101.6</v>
      </c>
      <c r="M121" s="44">
        <v>110.1</v>
      </c>
      <c r="N121" s="44">
        <v>107.8</v>
      </c>
      <c r="O121" s="44">
        <v>118.1</v>
      </c>
      <c r="P121" s="44">
        <v>112.6</v>
      </c>
      <c r="Q121" s="40"/>
      <c r="R121" s="44">
        <v>962.9</v>
      </c>
      <c r="S121" s="44">
        <v>1012.3</v>
      </c>
      <c r="T121" s="44">
        <v>819.3</v>
      </c>
      <c r="U121" s="40"/>
      <c r="V121" s="45">
        <v>731.46</v>
      </c>
      <c r="W121" s="45">
        <v>736.88</v>
      </c>
      <c r="X121" s="45">
        <v>752.91</v>
      </c>
      <c r="Y121" s="45">
        <v>571.65</v>
      </c>
      <c r="Z121" s="45">
        <v>861.09</v>
      </c>
      <c r="AA121" s="45">
        <v>813.26</v>
      </c>
      <c r="AB121" s="45">
        <v>696.19</v>
      </c>
      <c r="AC121" s="45">
        <v>725.26</v>
      </c>
      <c r="AD121" s="45">
        <v>617.92999999999995</v>
      </c>
      <c r="AE121" s="45">
        <v>669.73</v>
      </c>
      <c r="AF121" s="45">
        <v>819.18</v>
      </c>
      <c r="AG121" s="45">
        <v>768.63</v>
      </c>
      <c r="AH121" s="45">
        <v>534.89</v>
      </c>
      <c r="AI121" s="45">
        <v>706.09</v>
      </c>
      <c r="AJ121" s="45">
        <v>760.51</v>
      </c>
      <c r="AK121" s="45">
        <v>631.07000000000005</v>
      </c>
      <c r="AL121" s="45">
        <v>871.62</v>
      </c>
      <c r="AM121" s="45">
        <v>639.21</v>
      </c>
      <c r="AN121" s="45">
        <v>860.72</v>
      </c>
      <c r="AO121" s="40"/>
      <c r="AP121" s="45">
        <v>87.16</v>
      </c>
      <c r="AQ121" s="40"/>
      <c r="AR121" s="45" t="e">
        <v>#N/A</v>
      </c>
    </row>
    <row r="122" spans="1:44">
      <c r="A122" t="s">
        <v>336</v>
      </c>
      <c r="B122" s="43">
        <v>114.87627999999999</v>
      </c>
      <c r="C122" s="44">
        <v>115.2</v>
      </c>
      <c r="D122" s="44">
        <v>119.5</v>
      </c>
      <c r="E122" s="44">
        <v>116.8</v>
      </c>
      <c r="F122" s="44">
        <v>108</v>
      </c>
      <c r="G122" s="44">
        <v>106.1</v>
      </c>
      <c r="H122" s="44">
        <v>101.9</v>
      </c>
      <c r="I122" s="44">
        <v>114.7</v>
      </c>
      <c r="J122" s="44">
        <v>115.3</v>
      </c>
      <c r="K122" s="44">
        <v>115.9</v>
      </c>
      <c r="L122" s="44">
        <v>102</v>
      </c>
      <c r="M122" s="44">
        <v>113</v>
      </c>
      <c r="N122" s="44">
        <v>110.3</v>
      </c>
      <c r="O122" s="44">
        <v>122.3</v>
      </c>
      <c r="P122" s="44">
        <v>115.3</v>
      </c>
      <c r="Q122" s="40"/>
      <c r="R122" s="44">
        <v>975.6</v>
      </c>
      <c r="S122" s="44">
        <v>1027.4000000000001</v>
      </c>
      <c r="T122" s="44">
        <v>824</v>
      </c>
      <c r="U122" s="40"/>
      <c r="V122" s="45">
        <v>743.13</v>
      </c>
      <c r="W122" s="45">
        <v>751</v>
      </c>
      <c r="X122" s="45">
        <v>761.62</v>
      </c>
      <c r="Y122" s="45">
        <v>571.65</v>
      </c>
      <c r="Z122" s="45">
        <v>865.87</v>
      </c>
      <c r="AA122" s="45">
        <v>813.26</v>
      </c>
      <c r="AB122" s="45">
        <v>723.45</v>
      </c>
      <c r="AC122" s="45">
        <v>725.26</v>
      </c>
      <c r="AD122" s="45">
        <v>622.22</v>
      </c>
      <c r="AE122" s="45">
        <v>682.02</v>
      </c>
      <c r="AF122" s="45">
        <v>837.15</v>
      </c>
      <c r="AG122" s="45">
        <v>796.62</v>
      </c>
      <c r="AH122" s="45">
        <v>539.91999999999996</v>
      </c>
      <c r="AI122" s="45">
        <v>724.17</v>
      </c>
      <c r="AJ122" s="45">
        <v>799.97</v>
      </c>
      <c r="AK122" s="45">
        <v>645.23</v>
      </c>
      <c r="AL122" s="45">
        <v>884.73</v>
      </c>
      <c r="AM122" s="45">
        <v>660.5</v>
      </c>
      <c r="AN122" s="45">
        <v>874.62</v>
      </c>
      <c r="AO122" s="40"/>
      <c r="AP122" s="45">
        <v>87.16</v>
      </c>
      <c r="AQ122" s="40"/>
      <c r="AR122" s="45" t="e">
        <v>#N/A</v>
      </c>
    </row>
    <row r="123" spans="1:44">
      <c r="A123" t="s">
        <v>337</v>
      </c>
      <c r="B123" s="43">
        <v>117.29527</v>
      </c>
      <c r="C123" s="44">
        <v>117.6</v>
      </c>
      <c r="D123" s="44">
        <v>122</v>
      </c>
      <c r="E123" s="44">
        <v>118.9</v>
      </c>
      <c r="F123" s="44">
        <v>110.3</v>
      </c>
      <c r="G123" s="44">
        <v>106.7</v>
      </c>
      <c r="H123" s="44">
        <v>105.4</v>
      </c>
      <c r="I123" s="44">
        <v>117.5</v>
      </c>
      <c r="J123" s="44">
        <v>117.8</v>
      </c>
      <c r="K123" s="44">
        <v>118.7</v>
      </c>
      <c r="L123" s="44">
        <v>102.8</v>
      </c>
      <c r="M123" s="44">
        <v>115.4</v>
      </c>
      <c r="N123" s="44">
        <v>112.7</v>
      </c>
      <c r="O123" s="44">
        <v>125.8</v>
      </c>
      <c r="P123" s="44">
        <v>118.7</v>
      </c>
      <c r="Q123" s="40"/>
      <c r="R123" s="44">
        <v>993.3</v>
      </c>
      <c r="S123" s="44">
        <v>1046.8</v>
      </c>
      <c r="T123" s="44">
        <v>834.9</v>
      </c>
      <c r="U123" s="40"/>
      <c r="V123" s="45">
        <v>757.21</v>
      </c>
      <c r="W123" s="45">
        <v>761.6</v>
      </c>
      <c r="X123" s="45">
        <v>765.58</v>
      </c>
      <c r="Y123" s="45">
        <v>577.96</v>
      </c>
      <c r="Z123" s="45">
        <v>887.19</v>
      </c>
      <c r="AA123" s="45">
        <v>813.29</v>
      </c>
      <c r="AB123" s="45">
        <v>740.23</v>
      </c>
      <c r="AC123" s="45">
        <v>739.82</v>
      </c>
      <c r="AD123" s="45">
        <v>636.36</v>
      </c>
      <c r="AE123" s="45">
        <v>692.38</v>
      </c>
      <c r="AF123" s="45">
        <v>848.83</v>
      </c>
      <c r="AG123" s="45">
        <v>848.42</v>
      </c>
      <c r="AH123" s="45">
        <v>541.51</v>
      </c>
      <c r="AI123" s="45">
        <v>731.04</v>
      </c>
      <c r="AJ123" s="45">
        <v>814.57</v>
      </c>
      <c r="AK123" s="45">
        <v>650.16999999999996</v>
      </c>
      <c r="AL123" s="45">
        <v>885.14</v>
      </c>
      <c r="AM123" s="45">
        <v>684.81</v>
      </c>
      <c r="AN123" s="45">
        <v>880.13</v>
      </c>
      <c r="AO123" s="40"/>
      <c r="AP123" s="45">
        <v>87.16</v>
      </c>
      <c r="AQ123" s="40"/>
      <c r="AR123" s="45" t="e">
        <v>#N/A</v>
      </c>
    </row>
    <row r="124" spans="1:44">
      <c r="A124" t="s">
        <v>338</v>
      </c>
      <c r="B124" s="43">
        <v>119.52799</v>
      </c>
      <c r="C124" s="44">
        <v>119.9</v>
      </c>
      <c r="D124" s="44">
        <v>124.5</v>
      </c>
      <c r="E124" s="44">
        <v>119</v>
      </c>
      <c r="F124" s="44">
        <v>112</v>
      </c>
      <c r="G124" s="44">
        <v>107.5</v>
      </c>
      <c r="H124" s="44">
        <v>105.7</v>
      </c>
      <c r="I124" s="44">
        <v>120.1</v>
      </c>
      <c r="J124" s="44">
        <v>120.3</v>
      </c>
      <c r="K124" s="44">
        <v>121.7</v>
      </c>
      <c r="L124" s="44">
        <v>103.4</v>
      </c>
      <c r="M124" s="44">
        <v>117.6</v>
      </c>
      <c r="N124" s="44">
        <v>114.8</v>
      </c>
      <c r="O124" s="44">
        <v>129</v>
      </c>
      <c r="P124" s="44">
        <v>122.1</v>
      </c>
      <c r="Q124" s="40"/>
      <c r="R124" s="44">
        <v>1013.4</v>
      </c>
      <c r="S124" s="44">
        <v>1067.2</v>
      </c>
      <c r="T124" s="44">
        <v>848.8</v>
      </c>
      <c r="U124" s="40"/>
      <c r="V124" s="45">
        <v>771.67</v>
      </c>
      <c r="W124" s="45">
        <v>774.65</v>
      </c>
      <c r="X124" s="45">
        <v>775.37</v>
      </c>
      <c r="Y124" s="45">
        <v>577.96</v>
      </c>
      <c r="Z124" s="45">
        <v>921.75</v>
      </c>
      <c r="AA124" s="45">
        <v>843.08</v>
      </c>
      <c r="AB124" s="45">
        <v>769.89</v>
      </c>
      <c r="AC124" s="45">
        <v>749.42</v>
      </c>
      <c r="AD124" s="45">
        <v>640.05999999999995</v>
      </c>
      <c r="AE124" s="45">
        <v>699.17</v>
      </c>
      <c r="AF124" s="45">
        <v>864.51</v>
      </c>
      <c r="AG124" s="45">
        <v>863.65</v>
      </c>
      <c r="AH124" s="45">
        <v>543.05999999999995</v>
      </c>
      <c r="AI124" s="45">
        <v>746.43</v>
      </c>
      <c r="AJ124" s="45">
        <v>836.57</v>
      </c>
      <c r="AK124" s="45">
        <v>669.99</v>
      </c>
      <c r="AL124" s="45">
        <v>886.9</v>
      </c>
      <c r="AM124" s="45">
        <v>689.42</v>
      </c>
      <c r="AN124" s="45">
        <v>897.22</v>
      </c>
      <c r="AO124" s="40"/>
      <c r="AP124" s="45">
        <v>87.16</v>
      </c>
      <c r="AQ124" s="40"/>
      <c r="AR124" s="45" t="e">
        <v>#N/A</v>
      </c>
    </row>
    <row r="125" spans="1:44">
      <c r="A125" t="s">
        <v>339</v>
      </c>
      <c r="B125" s="43">
        <v>121.92375</v>
      </c>
      <c r="C125" s="44">
        <v>122.5</v>
      </c>
      <c r="D125" s="44">
        <v>127.8</v>
      </c>
      <c r="E125" s="44">
        <v>121.2</v>
      </c>
      <c r="F125" s="44">
        <v>113.5</v>
      </c>
      <c r="G125" s="44">
        <v>108.4</v>
      </c>
      <c r="H125" s="44">
        <v>106</v>
      </c>
      <c r="I125" s="44">
        <v>122.7</v>
      </c>
      <c r="J125" s="44">
        <v>122.9</v>
      </c>
      <c r="K125" s="44">
        <v>124.5</v>
      </c>
      <c r="L125" s="44">
        <v>103.2</v>
      </c>
      <c r="M125" s="44">
        <v>119.8</v>
      </c>
      <c r="N125" s="44">
        <v>119.6</v>
      </c>
      <c r="O125" s="44">
        <v>132.19999999999999</v>
      </c>
      <c r="P125" s="44">
        <v>125.2</v>
      </c>
      <c r="Q125" s="40"/>
      <c r="R125" s="44">
        <v>1049.2</v>
      </c>
      <c r="S125" s="44">
        <v>1115.8</v>
      </c>
      <c r="T125" s="44">
        <v>852.9</v>
      </c>
      <c r="U125" s="40"/>
      <c r="V125" s="45">
        <v>784.4</v>
      </c>
      <c r="W125" s="45">
        <v>785.14</v>
      </c>
      <c r="X125" s="45">
        <v>792.38</v>
      </c>
      <c r="Y125" s="45">
        <v>577.96</v>
      </c>
      <c r="Z125" s="45">
        <v>940.99</v>
      </c>
      <c r="AA125" s="45">
        <v>845.31</v>
      </c>
      <c r="AB125" s="45">
        <v>776.63</v>
      </c>
      <c r="AC125" s="45">
        <v>763.88</v>
      </c>
      <c r="AD125" s="45">
        <v>642.03</v>
      </c>
      <c r="AE125" s="45">
        <v>716.48</v>
      </c>
      <c r="AF125" s="45">
        <v>874.07</v>
      </c>
      <c r="AG125" s="45">
        <v>872.06</v>
      </c>
      <c r="AH125" s="45">
        <v>547.12</v>
      </c>
      <c r="AI125" s="45">
        <v>743.17</v>
      </c>
      <c r="AJ125" s="45">
        <v>841.58</v>
      </c>
      <c r="AK125" s="45">
        <v>692.81</v>
      </c>
      <c r="AL125" s="45">
        <v>889.99</v>
      </c>
      <c r="AM125" s="45">
        <v>698.66</v>
      </c>
      <c r="AN125" s="45">
        <v>907.7</v>
      </c>
      <c r="AO125" s="40"/>
      <c r="AP125" s="45">
        <v>87.16</v>
      </c>
      <c r="AQ125" s="40"/>
      <c r="AR125" s="45" t="e">
        <v>#N/A</v>
      </c>
    </row>
    <row r="126" spans="1:44">
      <c r="A126" t="s">
        <v>340</v>
      </c>
      <c r="B126" s="43">
        <v>125.07510000000001</v>
      </c>
      <c r="C126" s="44">
        <v>126</v>
      </c>
      <c r="D126" s="44">
        <v>131.6</v>
      </c>
      <c r="E126" s="44">
        <v>130.4</v>
      </c>
      <c r="F126" s="44">
        <v>114.7</v>
      </c>
      <c r="G126" s="44">
        <v>109.1</v>
      </c>
      <c r="H126" s="44">
        <v>105.9</v>
      </c>
      <c r="I126" s="44">
        <v>125.6</v>
      </c>
      <c r="J126" s="44">
        <v>125.3</v>
      </c>
      <c r="K126" s="44">
        <v>127.7</v>
      </c>
      <c r="L126" s="44">
        <v>104.9</v>
      </c>
      <c r="M126" s="44">
        <v>122.5</v>
      </c>
      <c r="N126" s="44">
        <v>121.7</v>
      </c>
      <c r="O126" s="44">
        <v>136</v>
      </c>
      <c r="P126" s="44">
        <v>128</v>
      </c>
      <c r="Q126" s="40"/>
      <c r="R126" s="44">
        <v>1085.5</v>
      </c>
      <c r="S126" s="44">
        <v>1160.7</v>
      </c>
      <c r="T126" s="44">
        <v>863.2</v>
      </c>
      <c r="U126" s="40"/>
      <c r="V126" s="45">
        <v>793.84</v>
      </c>
      <c r="W126" s="45">
        <v>791.5</v>
      </c>
      <c r="X126" s="45">
        <v>801.59</v>
      </c>
      <c r="Y126" s="45">
        <v>579.66</v>
      </c>
      <c r="Z126" s="45">
        <v>935.98</v>
      </c>
      <c r="AA126" s="45">
        <v>853.91</v>
      </c>
      <c r="AB126" s="45">
        <v>781.98</v>
      </c>
      <c r="AC126" s="45">
        <v>765.93</v>
      </c>
      <c r="AD126" s="45">
        <v>642.48</v>
      </c>
      <c r="AE126" s="45">
        <v>734.12</v>
      </c>
      <c r="AF126" s="45">
        <v>885.37</v>
      </c>
      <c r="AG126" s="45">
        <v>877.89</v>
      </c>
      <c r="AH126" s="45">
        <v>553.52</v>
      </c>
      <c r="AI126" s="45">
        <v>737.9</v>
      </c>
      <c r="AJ126" s="45">
        <v>844</v>
      </c>
      <c r="AK126" s="45">
        <v>694.63</v>
      </c>
      <c r="AL126" s="45">
        <v>891.11</v>
      </c>
      <c r="AM126" s="45">
        <v>705.4</v>
      </c>
      <c r="AN126" s="45">
        <v>904.97</v>
      </c>
      <c r="AO126" s="40"/>
      <c r="AP126" s="45">
        <v>87.16</v>
      </c>
      <c r="AQ126" s="40"/>
      <c r="AR126" s="45" t="e">
        <v>#N/A</v>
      </c>
    </row>
    <row r="127" spans="1:44">
      <c r="A127" t="s">
        <v>341</v>
      </c>
      <c r="B127" s="43">
        <v>127.65101</v>
      </c>
      <c r="C127" s="44">
        <v>128.80000000000001</v>
      </c>
      <c r="D127" s="44">
        <v>135.1</v>
      </c>
      <c r="E127" s="44">
        <v>130.6</v>
      </c>
      <c r="F127" s="44">
        <v>116.1</v>
      </c>
      <c r="G127" s="44">
        <v>109.8</v>
      </c>
      <c r="H127" s="44">
        <v>106.3</v>
      </c>
      <c r="I127" s="44">
        <v>127.8</v>
      </c>
      <c r="J127" s="44">
        <v>128.6</v>
      </c>
      <c r="K127" s="44">
        <v>130.19999999999999</v>
      </c>
      <c r="L127" s="44">
        <v>105.3</v>
      </c>
      <c r="M127" s="44">
        <v>124.7</v>
      </c>
      <c r="N127" s="44">
        <v>123.9</v>
      </c>
      <c r="O127" s="44">
        <v>138.9</v>
      </c>
      <c r="P127" s="44">
        <v>131.19999999999999</v>
      </c>
      <c r="Q127" s="40"/>
      <c r="R127" s="44">
        <v>1121.5</v>
      </c>
      <c r="S127" s="44">
        <v>1204.5</v>
      </c>
      <c r="T127" s="44">
        <v>877.9</v>
      </c>
      <c r="U127" s="40"/>
      <c r="V127" s="45">
        <v>801.15</v>
      </c>
      <c r="W127" s="45">
        <v>797.8</v>
      </c>
      <c r="X127" s="45">
        <v>810.93</v>
      </c>
      <c r="Y127" s="45">
        <v>618.16</v>
      </c>
      <c r="Z127" s="45">
        <v>936.47</v>
      </c>
      <c r="AA127" s="45">
        <v>854.78</v>
      </c>
      <c r="AB127" s="45">
        <v>785.32</v>
      </c>
      <c r="AC127" s="45">
        <v>780.74</v>
      </c>
      <c r="AD127" s="45">
        <v>644.26</v>
      </c>
      <c r="AE127" s="45">
        <v>738.67</v>
      </c>
      <c r="AF127" s="45">
        <v>887.84</v>
      </c>
      <c r="AG127" s="45">
        <v>898.88</v>
      </c>
      <c r="AH127" s="45">
        <v>555.66999999999996</v>
      </c>
      <c r="AI127" s="45">
        <v>731.7</v>
      </c>
      <c r="AJ127" s="45">
        <v>844.65</v>
      </c>
      <c r="AK127" s="45">
        <v>700.6</v>
      </c>
      <c r="AL127" s="45">
        <v>909.85</v>
      </c>
      <c r="AM127" s="45">
        <v>719.16</v>
      </c>
      <c r="AN127" s="45">
        <v>907.94</v>
      </c>
      <c r="AO127" s="40"/>
      <c r="AP127" s="45">
        <v>87.16</v>
      </c>
      <c r="AQ127" s="40"/>
      <c r="AR127" s="45" t="e">
        <v>#N/A</v>
      </c>
    </row>
    <row r="128" spans="1:44">
      <c r="A128" t="s">
        <v>342</v>
      </c>
      <c r="B128" s="43">
        <v>130.36206000000001</v>
      </c>
      <c r="C128" s="44">
        <v>132.1</v>
      </c>
      <c r="D128" s="44">
        <v>139.19999999999999</v>
      </c>
      <c r="E128" s="44">
        <v>132.80000000000001</v>
      </c>
      <c r="F128" s="44">
        <v>117.7</v>
      </c>
      <c r="G128" s="44">
        <v>110.7</v>
      </c>
      <c r="H128" s="44">
        <v>106.4</v>
      </c>
      <c r="I128" s="44">
        <v>130.4</v>
      </c>
      <c r="J128" s="44">
        <v>131.1</v>
      </c>
      <c r="K128" s="44">
        <v>133.1</v>
      </c>
      <c r="L128" s="44">
        <v>105.8</v>
      </c>
      <c r="M128" s="44">
        <v>126.5</v>
      </c>
      <c r="N128" s="44">
        <v>126</v>
      </c>
      <c r="O128" s="44">
        <v>143.4</v>
      </c>
      <c r="P128" s="44">
        <v>134.30000000000001</v>
      </c>
      <c r="Q128" s="40"/>
      <c r="R128" s="44">
        <v>1163.5999999999999</v>
      </c>
      <c r="S128" s="44">
        <v>1253.5</v>
      </c>
      <c r="T128" s="44">
        <v>896.5</v>
      </c>
      <c r="U128" s="40"/>
      <c r="V128" s="45">
        <v>810.97</v>
      </c>
      <c r="W128" s="45">
        <v>801.97</v>
      </c>
      <c r="X128" s="45">
        <v>819.29</v>
      </c>
      <c r="Y128" s="45">
        <v>636.54</v>
      </c>
      <c r="Z128" s="45">
        <v>936.47</v>
      </c>
      <c r="AA128" s="45">
        <v>854.78</v>
      </c>
      <c r="AB128" s="45">
        <v>785.32</v>
      </c>
      <c r="AC128" s="45">
        <v>780.74</v>
      </c>
      <c r="AD128" s="45">
        <v>647.54</v>
      </c>
      <c r="AE128" s="45">
        <v>745.7</v>
      </c>
      <c r="AF128" s="45">
        <v>887.73</v>
      </c>
      <c r="AG128" s="45">
        <v>905.91</v>
      </c>
      <c r="AH128" s="45">
        <v>558.17999999999995</v>
      </c>
      <c r="AI128" s="45">
        <v>729.7</v>
      </c>
      <c r="AJ128" s="45">
        <v>848.34</v>
      </c>
      <c r="AK128" s="45">
        <v>703.87</v>
      </c>
      <c r="AL128" s="45">
        <v>909.85</v>
      </c>
      <c r="AM128" s="45">
        <v>727.69</v>
      </c>
      <c r="AN128" s="45">
        <v>908.47</v>
      </c>
      <c r="AO128" s="40"/>
      <c r="AP128" s="45">
        <v>87.16</v>
      </c>
      <c r="AQ128" s="40"/>
      <c r="AR128" s="45" t="e">
        <v>#N/A</v>
      </c>
    </row>
    <row r="129" spans="1:44">
      <c r="A129" t="s">
        <v>343</v>
      </c>
      <c r="B129" s="43">
        <v>133.13930999999999</v>
      </c>
      <c r="C129" s="44">
        <v>135</v>
      </c>
      <c r="D129" s="44">
        <v>142.6</v>
      </c>
      <c r="E129" s="44">
        <v>134.6</v>
      </c>
      <c r="F129" s="44">
        <v>119.2</v>
      </c>
      <c r="G129" s="44">
        <v>111.6</v>
      </c>
      <c r="H129" s="44">
        <v>106.6</v>
      </c>
      <c r="I129" s="44">
        <v>134.1</v>
      </c>
      <c r="J129" s="44">
        <v>134.1</v>
      </c>
      <c r="K129" s="44">
        <v>135.5</v>
      </c>
      <c r="L129" s="44">
        <v>106.4</v>
      </c>
      <c r="M129" s="44">
        <v>128.6</v>
      </c>
      <c r="N129" s="44">
        <v>128.1</v>
      </c>
      <c r="O129" s="44">
        <v>147</v>
      </c>
      <c r="P129" s="44">
        <v>137.30000000000001</v>
      </c>
      <c r="Q129" s="40"/>
      <c r="R129" s="44">
        <v>1186.2</v>
      </c>
      <c r="S129" s="44">
        <v>1278.4000000000001</v>
      </c>
      <c r="T129" s="44">
        <v>912.8</v>
      </c>
      <c r="U129" s="40"/>
      <c r="V129" s="45">
        <v>819.15</v>
      </c>
      <c r="W129" s="45">
        <v>810.79</v>
      </c>
      <c r="X129" s="45">
        <v>831.12</v>
      </c>
      <c r="Y129" s="45">
        <v>636.54</v>
      </c>
      <c r="Z129" s="45">
        <v>967.57</v>
      </c>
      <c r="AA129" s="45">
        <v>855.06</v>
      </c>
      <c r="AB129" s="45">
        <v>794.05</v>
      </c>
      <c r="AC129" s="45">
        <v>783.33</v>
      </c>
      <c r="AD129" s="45">
        <v>662.64</v>
      </c>
      <c r="AE129" s="45">
        <v>768.62</v>
      </c>
      <c r="AF129" s="45">
        <v>897.18</v>
      </c>
      <c r="AG129" s="45">
        <v>905.79</v>
      </c>
      <c r="AH129" s="45">
        <v>559.88</v>
      </c>
      <c r="AI129" s="45">
        <v>727.71</v>
      </c>
      <c r="AJ129" s="45">
        <v>848.68</v>
      </c>
      <c r="AK129" s="45">
        <v>704.26</v>
      </c>
      <c r="AL129" s="45">
        <v>910.84</v>
      </c>
      <c r="AM129" s="45">
        <v>751.96</v>
      </c>
      <c r="AN129" s="45">
        <v>908.79</v>
      </c>
      <c r="AO129" s="40"/>
      <c r="AP129" s="45">
        <v>48.93</v>
      </c>
      <c r="AQ129" s="40"/>
      <c r="AR129" s="45" t="e">
        <v>#N/A</v>
      </c>
    </row>
    <row r="130" spans="1:44">
      <c r="A130" t="s">
        <v>344</v>
      </c>
      <c r="B130" s="43">
        <v>135.45144999999999</v>
      </c>
      <c r="C130" s="44">
        <v>137.6</v>
      </c>
      <c r="D130" s="44">
        <v>145.6</v>
      </c>
      <c r="E130" s="44">
        <v>135.6</v>
      </c>
      <c r="F130" s="44">
        <v>120.7</v>
      </c>
      <c r="G130" s="44">
        <v>111.9</v>
      </c>
      <c r="H130" s="44">
        <v>106.5</v>
      </c>
      <c r="I130" s="44">
        <v>137.30000000000001</v>
      </c>
      <c r="J130" s="44">
        <v>136.5</v>
      </c>
      <c r="K130" s="44">
        <v>138.30000000000001</v>
      </c>
      <c r="L130" s="44">
        <v>107.3</v>
      </c>
      <c r="M130" s="44">
        <v>130.80000000000001</v>
      </c>
      <c r="N130" s="44">
        <v>130.69999999999999</v>
      </c>
      <c r="O130" s="44">
        <v>150.5</v>
      </c>
      <c r="P130" s="44">
        <v>140.6</v>
      </c>
      <c r="Q130" s="40"/>
      <c r="R130" s="44">
        <v>1193.5</v>
      </c>
      <c r="S130" s="44">
        <v>1286.5</v>
      </c>
      <c r="T130" s="44">
        <v>920.8</v>
      </c>
      <c r="U130" s="40"/>
      <c r="V130" s="45">
        <v>827.86</v>
      </c>
      <c r="W130" s="45">
        <v>824.14</v>
      </c>
      <c r="X130" s="45">
        <v>843.03</v>
      </c>
      <c r="Y130" s="45">
        <v>671.05</v>
      </c>
      <c r="Z130" s="45">
        <v>969.51</v>
      </c>
      <c r="AA130" s="45">
        <v>858.99</v>
      </c>
      <c r="AB130" s="45">
        <v>807.72</v>
      </c>
      <c r="AC130" s="45">
        <v>800.61</v>
      </c>
      <c r="AD130" s="45">
        <v>673.59</v>
      </c>
      <c r="AE130" s="45">
        <v>816.33</v>
      </c>
      <c r="AF130" s="45">
        <v>909.39</v>
      </c>
      <c r="AG130" s="45">
        <v>913.29</v>
      </c>
      <c r="AH130" s="45">
        <v>561.72</v>
      </c>
      <c r="AI130" s="45">
        <v>726.52</v>
      </c>
      <c r="AJ130" s="45">
        <v>879.11</v>
      </c>
      <c r="AK130" s="45">
        <v>719.26</v>
      </c>
      <c r="AL130" s="45">
        <v>916.31</v>
      </c>
      <c r="AM130" s="45">
        <v>759.39</v>
      </c>
      <c r="AN130" s="45">
        <v>930.27</v>
      </c>
      <c r="AO130" s="40"/>
      <c r="AP130" s="45">
        <v>48.93</v>
      </c>
      <c r="AQ130" s="40"/>
      <c r="AR130" s="45" t="e">
        <v>#N/A</v>
      </c>
    </row>
    <row r="131" spans="1:44">
      <c r="A131" t="s">
        <v>345</v>
      </c>
      <c r="B131" s="43">
        <v>137.63991999999999</v>
      </c>
      <c r="C131" s="44">
        <v>140.1</v>
      </c>
      <c r="D131" s="44">
        <v>147.6</v>
      </c>
      <c r="E131" s="44">
        <v>140.80000000000001</v>
      </c>
      <c r="F131" s="44">
        <v>121.6</v>
      </c>
      <c r="G131" s="44">
        <v>113.8</v>
      </c>
      <c r="H131" s="44">
        <v>106.5</v>
      </c>
      <c r="I131" s="44">
        <v>139.4</v>
      </c>
      <c r="J131" s="44">
        <v>139.30000000000001</v>
      </c>
      <c r="K131" s="44">
        <v>141.69999999999999</v>
      </c>
      <c r="L131" s="44">
        <v>108.3</v>
      </c>
      <c r="M131" s="44">
        <v>131.80000000000001</v>
      </c>
      <c r="N131" s="44">
        <v>134.19999999999999</v>
      </c>
      <c r="O131" s="44">
        <v>153</v>
      </c>
      <c r="P131" s="44">
        <v>144.5</v>
      </c>
      <c r="Q131" s="40"/>
      <c r="R131" s="44">
        <v>1210.5</v>
      </c>
      <c r="S131" s="44">
        <v>1303.8</v>
      </c>
      <c r="T131" s="44">
        <v>934.1</v>
      </c>
      <c r="U131" s="40"/>
      <c r="V131" s="45">
        <v>836.19</v>
      </c>
      <c r="W131" s="45">
        <v>836.53</v>
      </c>
      <c r="X131" s="45">
        <v>852.01</v>
      </c>
      <c r="Y131" s="45">
        <v>675.03</v>
      </c>
      <c r="Z131" s="45">
        <v>1021.72</v>
      </c>
      <c r="AA131" s="45">
        <v>874.62</v>
      </c>
      <c r="AB131" s="45">
        <v>829.37</v>
      </c>
      <c r="AC131" s="45">
        <v>804.08</v>
      </c>
      <c r="AD131" s="45">
        <v>692.22</v>
      </c>
      <c r="AE131" s="45">
        <v>821.58</v>
      </c>
      <c r="AF131" s="45">
        <v>917.72</v>
      </c>
      <c r="AG131" s="45">
        <v>927.11</v>
      </c>
      <c r="AH131" s="45">
        <v>587.13</v>
      </c>
      <c r="AI131" s="45">
        <v>725.24</v>
      </c>
      <c r="AJ131" s="45">
        <v>882.44</v>
      </c>
      <c r="AK131" s="45">
        <v>721.55</v>
      </c>
      <c r="AL131" s="45">
        <v>921.95</v>
      </c>
      <c r="AM131" s="45">
        <v>779.42</v>
      </c>
      <c r="AN131" s="45">
        <v>964.81</v>
      </c>
      <c r="AO131" s="40"/>
      <c r="AP131" s="45">
        <v>48.93</v>
      </c>
      <c r="AQ131" s="40"/>
      <c r="AR131" s="45" t="e">
        <v>#N/A</v>
      </c>
    </row>
    <row r="132" spans="1:44">
      <c r="A132" t="s">
        <v>346</v>
      </c>
      <c r="B132" s="43">
        <v>140.47379000000001</v>
      </c>
      <c r="C132" s="44">
        <v>144.1</v>
      </c>
      <c r="D132" s="44">
        <v>148.6</v>
      </c>
      <c r="E132" s="44">
        <v>146.1</v>
      </c>
      <c r="F132" s="44">
        <v>124</v>
      </c>
      <c r="G132" s="44">
        <v>115</v>
      </c>
      <c r="H132" s="44">
        <v>106.7</v>
      </c>
      <c r="I132" s="44">
        <v>143.69999999999999</v>
      </c>
      <c r="J132" s="44">
        <v>142.30000000000001</v>
      </c>
      <c r="K132" s="44">
        <v>147</v>
      </c>
      <c r="L132" s="44">
        <v>110.8</v>
      </c>
      <c r="M132" s="44">
        <v>136.1</v>
      </c>
      <c r="N132" s="44">
        <v>137</v>
      </c>
      <c r="O132" s="44">
        <v>157.6</v>
      </c>
      <c r="P132" s="44">
        <v>151</v>
      </c>
      <c r="Q132" s="40"/>
      <c r="R132" s="44">
        <v>1243.5999999999999</v>
      </c>
      <c r="S132" s="44">
        <v>1326.5</v>
      </c>
      <c r="T132" s="44">
        <v>997.2</v>
      </c>
      <c r="U132" s="40"/>
      <c r="V132" s="45">
        <v>849.84</v>
      </c>
      <c r="W132" s="45">
        <v>853.36</v>
      </c>
      <c r="X132" s="45">
        <v>864.73</v>
      </c>
      <c r="Y132" s="45">
        <v>728.32</v>
      </c>
      <c r="Z132" s="45">
        <v>1035.25</v>
      </c>
      <c r="AA132" s="45">
        <v>894.92</v>
      </c>
      <c r="AB132" s="45">
        <v>857.35</v>
      </c>
      <c r="AC132" s="45">
        <v>829.58</v>
      </c>
      <c r="AD132" s="45">
        <v>694.73</v>
      </c>
      <c r="AE132" s="45">
        <v>835.02</v>
      </c>
      <c r="AF132" s="45">
        <v>955.99</v>
      </c>
      <c r="AG132" s="45">
        <v>930.27</v>
      </c>
      <c r="AH132" s="45">
        <v>589.99</v>
      </c>
      <c r="AI132" s="45">
        <v>731.5</v>
      </c>
      <c r="AJ132" s="45">
        <v>885.16</v>
      </c>
      <c r="AK132" s="45">
        <v>732.12</v>
      </c>
      <c r="AL132" s="45">
        <v>941.31</v>
      </c>
      <c r="AM132" s="45">
        <v>797.2</v>
      </c>
      <c r="AN132" s="45">
        <v>1010.67</v>
      </c>
      <c r="AO132" s="40"/>
      <c r="AP132" s="45">
        <v>48.93</v>
      </c>
      <c r="AQ132" s="40"/>
      <c r="AR132" s="45" t="e">
        <v>#N/A</v>
      </c>
    </row>
    <row r="133" spans="1:44">
      <c r="A133" t="s">
        <v>347</v>
      </c>
      <c r="B133" s="43">
        <v>142.47564</v>
      </c>
      <c r="C133" s="44">
        <v>147.69999999999999</v>
      </c>
      <c r="D133" s="44">
        <v>146.9</v>
      </c>
      <c r="E133" s="44">
        <v>151.6</v>
      </c>
      <c r="F133" s="44">
        <v>125.7</v>
      </c>
      <c r="G133" s="44">
        <v>116.6</v>
      </c>
      <c r="H133" s="44">
        <v>107.1</v>
      </c>
      <c r="I133" s="44">
        <v>148.19999999999999</v>
      </c>
      <c r="J133" s="44">
        <v>145.5</v>
      </c>
      <c r="K133" s="44">
        <v>154.5</v>
      </c>
      <c r="L133" s="44">
        <v>110.7</v>
      </c>
      <c r="M133" s="44">
        <v>140.30000000000001</v>
      </c>
      <c r="N133" s="44">
        <v>138.9</v>
      </c>
      <c r="O133" s="44">
        <v>160.4</v>
      </c>
      <c r="P133" s="44">
        <v>157.1</v>
      </c>
      <c r="Q133" s="40"/>
      <c r="R133" s="44">
        <v>1249.8</v>
      </c>
      <c r="S133" s="44">
        <v>1325.9</v>
      </c>
      <c r="T133" s="44">
        <v>1026.5</v>
      </c>
      <c r="U133" s="40"/>
      <c r="V133" s="45">
        <v>865.5</v>
      </c>
      <c r="W133" s="45">
        <v>871.59</v>
      </c>
      <c r="X133" s="45">
        <v>873.48</v>
      </c>
      <c r="Y133" s="45">
        <v>748.7</v>
      </c>
      <c r="Z133" s="45">
        <v>1170.04</v>
      </c>
      <c r="AA133" s="45">
        <v>901.96</v>
      </c>
      <c r="AB133" s="45">
        <v>886.33</v>
      </c>
      <c r="AC133" s="45">
        <v>957.4</v>
      </c>
      <c r="AD133" s="45">
        <v>697.22</v>
      </c>
      <c r="AE133" s="45">
        <v>839.45</v>
      </c>
      <c r="AF133" s="45">
        <v>968.7</v>
      </c>
      <c r="AG133" s="45">
        <v>954.59</v>
      </c>
      <c r="AH133" s="45">
        <v>595.51</v>
      </c>
      <c r="AI133" s="45">
        <v>738.14</v>
      </c>
      <c r="AJ133" s="45">
        <v>887.08</v>
      </c>
      <c r="AK133" s="45">
        <v>760.22</v>
      </c>
      <c r="AL133" s="45">
        <v>1056.94</v>
      </c>
      <c r="AM133" s="45">
        <v>827.64</v>
      </c>
      <c r="AN133" s="45">
        <v>1022.64</v>
      </c>
      <c r="AO133" s="40"/>
      <c r="AP133" s="45">
        <v>48.93</v>
      </c>
      <c r="AQ133" s="40"/>
      <c r="AR133" s="45" t="e">
        <v>#N/A</v>
      </c>
    </row>
    <row r="134" spans="1:44">
      <c r="A134" t="s">
        <v>348</v>
      </c>
      <c r="B134" s="43">
        <v>144.61607000000001</v>
      </c>
      <c r="C134" s="44">
        <v>150.9</v>
      </c>
      <c r="D134" s="44">
        <v>147.69999999999999</v>
      </c>
      <c r="E134" s="44">
        <v>158.19999999999999</v>
      </c>
      <c r="F134" s="44">
        <v>127.9</v>
      </c>
      <c r="G134" s="44">
        <v>117.9</v>
      </c>
      <c r="H134" s="44">
        <v>107.5</v>
      </c>
      <c r="I134" s="44">
        <v>151.9</v>
      </c>
      <c r="J134" s="44">
        <v>148.69999999999999</v>
      </c>
      <c r="K134" s="44">
        <v>157.4</v>
      </c>
      <c r="L134" s="44">
        <v>111.3</v>
      </c>
      <c r="M134" s="44">
        <v>144</v>
      </c>
      <c r="N134" s="44">
        <v>141.1</v>
      </c>
      <c r="O134" s="44">
        <v>163.80000000000001</v>
      </c>
      <c r="P134" s="44">
        <v>162.30000000000001</v>
      </c>
      <c r="Q134" s="40"/>
      <c r="R134" s="44">
        <v>1288.0999999999999</v>
      </c>
      <c r="S134" s="44">
        <v>1364.3</v>
      </c>
      <c r="T134" s="44">
        <v>1062.9000000000001</v>
      </c>
      <c r="U134" s="40"/>
      <c r="V134" s="45">
        <v>890.13</v>
      </c>
      <c r="W134" s="45">
        <v>899.32</v>
      </c>
      <c r="X134" s="45">
        <v>898.6</v>
      </c>
      <c r="Y134" s="45">
        <v>775.31</v>
      </c>
      <c r="Z134" s="45">
        <v>1215.74</v>
      </c>
      <c r="AA134" s="45">
        <v>941.89</v>
      </c>
      <c r="AB134" s="45">
        <v>912.84</v>
      </c>
      <c r="AC134" s="45">
        <v>958.62</v>
      </c>
      <c r="AD134" s="45">
        <v>714.02</v>
      </c>
      <c r="AE134" s="45">
        <v>857.33</v>
      </c>
      <c r="AF134" s="45">
        <v>1028.56</v>
      </c>
      <c r="AG134" s="45">
        <v>977.36</v>
      </c>
      <c r="AH134" s="45">
        <v>605.99</v>
      </c>
      <c r="AI134" s="45">
        <v>741.19</v>
      </c>
      <c r="AJ134" s="45">
        <v>898.1</v>
      </c>
      <c r="AK134" s="45">
        <v>794.86</v>
      </c>
      <c r="AL134" s="45">
        <v>1083.71</v>
      </c>
      <c r="AM134" s="45">
        <v>858.05</v>
      </c>
      <c r="AN134" s="45">
        <v>1045.2</v>
      </c>
      <c r="AO134" s="40"/>
      <c r="AP134" s="45">
        <v>48.93</v>
      </c>
      <c r="AQ134" s="40"/>
      <c r="AR134" s="45" t="e">
        <v>#N/A</v>
      </c>
    </row>
    <row r="135" spans="1:44">
      <c r="A135" t="s">
        <v>349</v>
      </c>
      <c r="B135" s="43">
        <v>147.85803000000001</v>
      </c>
      <c r="C135" s="44">
        <v>154.4</v>
      </c>
      <c r="D135" s="44">
        <v>151.19999999999999</v>
      </c>
      <c r="E135" s="44">
        <v>164.7</v>
      </c>
      <c r="F135" s="44">
        <v>129.5</v>
      </c>
      <c r="G135" s="44">
        <v>119.8</v>
      </c>
      <c r="H135" s="44">
        <v>108</v>
      </c>
      <c r="I135" s="44">
        <v>155.30000000000001</v>
      </c>
      <c r="J135" s="44">
        <v>151.6</v>
      </c>
      <c r="K135" s="44">
        <v>161.6</v>
      </c>
      <c r="L135" s="44">
        <v>112.1</v>
      </c>
      <c r="M135" s="44">
        <v>147.19999999999999</v>
      </c>
      <c r="N135" s="44">
        <v>144.1</v>
      </c>
      <c r="O135" s="44">
        <v>167.5</v>
      </c>
      <c r="P135" s="44">
        <v>167.9</v>
      </c>
      <c r="Q135" s="40"/>
      <c r="R135" s="44">
        <v>1329.9</v>
      </c>
      <c r="S135" s="44">
        <v>1408.4</v>
      </c>
      <c r="T135" s="44">
        <v>1097</v>
      </c>
      <c r="U135" s="40"/>
      <c r="V135" s="45">
        <v>916.4</v>
      </c>
      <c r="W135" s="45">
        <v>921.16</v>
      </c>
      <c r="X135" s="45">
        <v>906.43</v>
      </c>
      <c r="Y135" s="45">
        <v>783.47</v>
      </c>
      <c r="Z135" s="45">
        <v>1218.49</v>
      </c>
      <c r="AA135" s="45">
        <v>968.01</v>
      </c>
      <c r="AB135" s="45">
        <v>931.44</v>
      </c>
      <c r="AC135" s="45">
        <v>958.62</v>
      </c>
      <c r="AD135" s="45">
        <v>769.06</v>
      </c>
      <c r="AE135" s="45">
        <v>874.22</v>
      </c>
      <c r="AF135" s="45">
        <v>1071.53</v>
      </c>
      <c r="AG135" s="45">
        <v>1026.83</v>
      </c>
      <c r="AH135" s="45">
        <v>624.69000000000005</v>
      </c>
      <c r="AI135" s="45">
        <v>757.43</v>
      </c>
      <c r="AJ135" s="45">
        <v>909.7</v>
      </c>
      <c r="AK135" s="45">
        <v>804.45</v>
      </c>
      <c r="AL135" s="45">
        <v>1088.72</v>
      </c>
      <c r="AM135" s="45">
        <v>885.46</v>
      </c>
      <c r="AN135" s="45">
        <v>1083.27</v>
      </c>
      <c r="AO135" s="40"/>
      <c r="AP135" s="45">
        <v>48.93</v>
      </c>
      <c r="AQ135" s="40"/>
      <c r="AR135" s="45" t="e">
        <v>#N/A</v>
      </c>
    </row>
    <row r="136" spans="1:44">
      <c r="A136" t="s">
        <v>350</v>
      </c>
      <c r="B136" s="43">
        <v>151.3331</v>
      </c>
      <c r="C136" s="44">
        <v>158</v>
      </c>
      <c r="D136" s="44">
        <v>155.4</v>
      </c>
      <c r="E136" s="44">
        <v>172.1</v>
      </c>
      <c r="F136" s="44">
        <v>131.4</v>
      </c>
      <c r="G136" s="44">
        <v>121.7</v>
      </c>
      <c r="H136" s="44">
        <v>108</v>
      </c>
      <c r="I136" s="44">
        <v>158.9</v>
      </c>
      <c r="J136" s="44">
        <v>154.80000000000001</v>
      </c>
      <c r="K136" s="44">
        <v>165.1</v>
      </c>
      <c r="L136" s="44">
        <v>112.4</v>
      </c>
      <c r="M136" s="44">
        <v>150.9</v>
      </c>
      <c r="N136" s="44">
        <v>147.19999999999999</v>
      </c>
      <c r="O136" s="44">
        <v>171.7</v>
      </c>
      <c r="P136" s="44">
        <v>173.1</v>
      </c>
      <c r="Q136" s="40"/>
      <c r="R136" s="44">
        <v>1365.1</v>
      </c>
      <c r="S136" s="44">
        <v>1445.7</v>
      </c>
      <c r="T136" s="44">
        <v>1119.9000000000001</v>
      </c>
      <c r="U136" s="40"/>
      <c r="V136" s="45">
        <v>932.25</v>
      </c>
      <c r="W136" s="45">
        <v>935.73</v>
      </c>
      <c r="X136" s="45">
        <v>931.45</v>
      </c>
      <c r="Y136" s="45">
        <v>858.96</v>
      </c>
      <c r="Z136" s="45">
        <v>1220.1199999999999</v>
      </c>
      <c r="AA136" s="45">
        <v>968.01</v>
      </c>
      <c r="AB136" s="45">
        <v>946.21</v>
      </c>
      <c r="AC136" s="45">
        <v>981.72</v>
      </c>
      <c r="AD136" s="45">
        <v>782.81</v>
      </c>
      <c r="AE136" s="45">
        <v>882.56</v>
      </c>
      <c r="AF136" s="45">
        <v>1086.22</v>
      </c>
      <c r="AG136" s="45">
        <v>1037.1300000000001</v>
      </c>
      <c r="AH136" s="45">
        <v>628.77</v>
      </c>
      <c r="AI136" s="45">
        <v>772.8</v>
      </c>
      <c r="AJ136" s="45">
        <v>919.67</v>
      </c>
      <c r="AK136" s="45">
        <v>805.45</v>
      </c>
      <c r="AL136" s="45">
        <v>1095.1600000000001</v>
      </c>
      <c r="AM136" s="45">
        <v>899.77</v>
      </c>
      <c r="AN136" s="45">
        <v>1086.25</v>
      </c>
      <c r="AO136" s="40"/>
      <c r="AP136" s="45">
        <v>48.93</v>
      </c>
      <c r="AQ136" s="40"/>
      <c r="AR136" s="45" t="e">
        <v>#N/A</v>
      </c>
    </row>
    <row r="137" spans="1:44">
      <c r="A137" t="s">
        <v>351</v>
      </c>
      <c r="B137" s="43">
        <v>155.27108999999999</v>
      </c>
      <c r="C137" s="44">
        <v>161.6</v>
      </c>
      <c r="D137" s="44">
        <v>161.19999999999999</v>
      </c>
      <c r="E137" s="44">
        <v>178.8</v>
      </c>
      <c r="F137" s="44">
        <v>132.9</v>
      </c>
      <c r="G137" s="44">
        <v>123.2</v>
      </c>
      <c r="H137" s="44">
        <v>108</v>
      </c>
      <c r="I137" s="44">
        <v>163.5</v>
      </c>
      <c r="J137" s="44">
        <v>158</v>
      </c>
      <c r="K137" s="44">
        <v>168.1</v>
      </c>
      <c r="L137" s="44">
        <v>112.6</v>
      </c>
      <c r="M137" s="44">
        <v>155</v>
      </c>
      <c r="N137" s="44">
        <v>151.1</v>
      </c>
      <c r="O137" s="44">
        <v>175.9</v>
      </c>
      <c r="P137" s="44">
        <v>179.2</v>
      </c>
      <c r="Q137" s="40"/>
      <c r="R137" s="44">
        <v>1403.1</v>
      </c>
      <c r="S137" s="44">
        <v>1483.4</v>
      </c>
      <c r="T137" s="44">
        <v>1164.8</v>
      </c>
      <c r="U137" s="40"/>
      <c r="V137" s="45">
        <v>948.84</v>
      </c>
      <c r="W137" s="45">
        <v>950.09</v>
      </c>
      <c r="X137" s="45">
        <v>949.12</v>
      </c>
      <c r="Y137" s="45">
        <v>858.96</v>
      </c>
      <c r="Z137" s="45">
        <v>1221.99</v>
      </c>
      <c r="AA137" s="45">
        <v>969.47</v>
      </c>
      <c r="AB137" s="45">
        <v>947.06</v>
      </c>
      <c r="AC137" s="45">
        <v>985.66</v>
      </c>
      <c r="AD137" s="45">
        <v>803.65</v>
      </c>
      <c r="AE137" s="45">
        <v>900.72</v>
      </c>
      <c r="AF137" s="45">
        <v>1101.8599999999999</v>
      </c>
      <c r="AG137" s="45">
        <v>1047.8699999999999</v>
      </c>
      <c r="AH137" s="45">
        <v>634.13</v>
      </c>
      <c r="AI137" s="45">
        <v>783.79</v>
      </c>
      <c r="AJ137" s="45">
        <v>922.34</v>
      </c>
      <c r="AK137" s="45">
        <v>807.13</v>
      </c>
      <c r="AL137" s="45">
        <v>1108.06</v>
      </c>
      <c r="AM137" s="45">
        <v>931.2</v>
      </c>
      <c r="AN137" s="45">
        <v>1127.2</v>
      </c>
      <c r="AO137" s="40"/>
      <c r="AP137" s="45">
        <v>48.93</v>
      </c>
      <c r="AQ137" s="40"/>
      <c r="AR137" s="45" t="e">
        <v>#N/A</v>
      </c>
    </row>
    <row r="138" spans="1:44">
      <c r="A138" t="s">
        <v>352</v>
      </c>
      <c r="B138" s="43">
        <v>158.37701999999999</v>
      </c>
      <c r="C138" s="44">
        <v>164.9</v>
      </c>
      <c r="D138" s="44">
        <v>164.3</v>
      </c>
      <c r="E138" s="44">
        <v>181.1</v>
      </c>
      <c r="F138" s="44">
        <v>134.69999999999999</v>
      </c>
      <c r="G138" s="44">
        <v>124.1</v>
      </c>
      <c r="H138" s="44">
        <v>108.3</v>
      </c>
      <c r="I138" s="44">
        <v>167</v>
      </c>
      <c r="J138" s="44">
        <v>161.80000000000001</v>
      </c>
      <c r="K138" s="44">
        <v>171.4</v>
      </c>
      <c r="L138" s="44">
        <v>112.9</v>
      </c>
      <c r="M138" s="44">
        <v>157.9</v>
      </c>
      <c r="N138" s="44">
        <v>153.69999999999999</v>
      </c>
      <c r="O138" s="44">
        <v>179.8</v>
      </c>
      <c r="P138" s="44">
        <v>185.8</v>
      </c>
      <c r="Q138" s="40"/>
      <c r="R138" s="44">
        <v>1426.3</v>
      </c>
      <c r="S138" s="44">
        <v>1505.3</v>
      </c>
      <c r="T138" s="44">
        <v>1193.2</v>
      </c>
      <c r="U138" s="40"/>
      <c r="V138" s="45">
        <v>969.79</v>
      </c>
      <c r="W138" s="45">
        <v>967.17</v>
      </c>
      <c r="X138" s="45">
        <v>963.46</v>
      </c>
      <c r="Y138" s="45">
        <v>858.96</v>
      </c>
      <c r="Z138" s="45">
        <v>1222.71</v>
      </c>
      <c r="AA138" s="45">
        <v>992.64</v>
      </c>
      <c r="AB138" s="45">
        <v>949.75</v>
      </c>
      <c r="AC138" s="45">
        <v>1070.68</v>
      </c>
      <c r="AD138" s="45">
        <v>831.12</v>
      </c>
      <c r="AE138" s="45">
        <v>944.2</v>
      </c>
      <c r="AF138" s="45">
        <v>1118.1099999999999</v>
      </c>
      <c r="AG138" s="45">
        <v>1066.8</v>
      </c>
      <c r="AH138" s="45">
        <v>634.48</v>
      </c>
      <c r="AI138" s="45">
        <v>787.69</v>
      </c>
      <c r="AJ138" s="45">
        <v>928.92</v>
      </c>
      <c r="AK138" s="45">
        <v>840.88</v>
      </c>
      <c r="AL138" s="45">
        <v>1135.6099999999999</v>
      </c>
      <c r="AM138" s="45">
        <v>935.95</v>
      </c>
      <c r="AN138" s="45">
        <v>1167.81</v>
      </c>
      <c r="AO138" s="40"/>
      <c r="AP138" s="45">
        <v>48.93</v>
      </c>
      <c r="AQ138" s="40"/>
      <c r="AR138" s="45" t="e">
        <v>#N/A</v>
      </c>
    </row>
    <row r="139" spans="1:44">
      <c r="A139" t="s">
        <v>353</v>
      </c>
      <c r="B139" s="43">
        <v>161.10404</v>
      </c>
      <c r="C139" s="44">
        <v>168.3</v>
      </c>
      <c r="D139" s="44">
        <v>166.6</v>
      </c>
      <c r="E139" s="44">
        <v>184.4</v>
      </c>
      <c r="F139" s="44">
        <v>137.19999999999999</v>
      </c>
      <c r="G139" s="44">
        <v>125.8</v>
      </c>
      <c r="H139" s="44">
        <v>108.4</v>
      </c>
      <c r="I139" s="44">
        <v>170.4</v>
      </c>
      <c r="J139" s="44">
        <v>165.3</v>
      </c>
      <c r="K139" s="44">
        <v>173.5</v>
      </c>
      <c r="L139" s="44">
        <v>114.1</v>
      </c>
      <c r="M139" s="44">
        <v>160.19999999999999</v>
      </c>
      <c r="N139" s="44">
        <v>156.5</v>
      </c>
      <c r="O139" s="44">
        <v>183.5</v>
      </c>
      <c r="P139" s="44">
        <v>191.5</v>
      </c>
      <c r="Q139" s="40"/>
      <c r="R139" s="44">
        <v>1440.9</v>
      </c>
      <c r="S139" s="44">
        <v>1522.2</v>
      </c>
      <c r="T139" s="44">
        <v>1205.9000000000001</v>
      </c>
      <c r="U139" s="40"/>
      <c r="V139" s="45">
        <v>985.85</v>
      </c>
      <c r="W139" s="45">
        <v>982.43</v>
      </c>
      <c r="X139" s="45">
        <v>985.55</v>
      </c>
      <c r="Y139" s="45">
        <v>858.96</v>
      </c>
      <c r="Z139" s="45">
        <v>1227.23</v>
      </c>
      <c r="AA139" s="45">
        <v>994.69</v>
      </c>
      <c r="AB139" s="45">
        <v>950.58</v>
      </c>
      <c r="AC139" s="45">
        <v>1075.5999999999999</v>
      </c>
      <c r="AD139" s="45">
        <v>842.55</v>
      </c>
      <c r="AE139" s="45">
        <v>959.11</v>
      </c>
      <c r="AF139" s="45">
        <v>1154.3800000000001</v>
      </c>
      <c r="AG139" s="45">
        <v>1068.47</v>
      </c>
      <c r="AH139" s="45">
        <v>639.21</v>
      </c>
      <c r="AI139" s="45">
        <v>809.82</v>
      </c>
      <c r="AJ139" s="45">
        <v>931.43</v>
      </c>
      <c r="AK139" s="45">
        <v>848.23</v>
      </c>
      <c r="AL139" s="45">
        <v>1136.07</v>
      </c>
      <c r="AM139" s="45">
        <v>943.6</v>
      </c>
      <c r="AN139" s="45">
        <v>1176.78</v>
      </c>
      <c r="AO139" s="40"/>
      <c r="AP139" s="45">
        <v>48.93</v>
      </c>
      <c r="AQ139" s="40"/>
      <c r="AR139" s="45" t="e">
        <v>#N/A</v>
      </c>
    </row>
    <row r="140" spans="1:44">
      <c r="A140" t="s">
        <v>354</v>
      </c>
      <c r="B140" s="43">
        <v>163.08957000000001</v>
      </c>
      <c r="C140" s="44">
        <v>171.5</v>
      </c>
      <c r="D140" s="44">
        <v>167.9</v>
      </c>
      <c r="E140" s="44">
        <v>187.2</v>
      </c>
      <c r="F140" s="44">
        <v>139</v>
      </c>
      <c r="G140" s="44">
        <v>127.9</v>
      </c>
      <c r="H140" s="44">
        <v>109</v>
      </c>
      <c r="I140" s="44">
        <v>173.6</v>
      </c>
      <c r="J140" s="44">
        <v>168.5</v>
      </c>
      <c r="K140" s="44">
        <v>176.3</v>
      </c>
      <c r="L140" s="44">
        <v>114.6</v>
      </c>
      <c r="M140" s="44">
        <v>163.1</v>
      </c>
      <c r="N140" s="44">
        <v>159.30000000000001</v>
      </c>
      <c r="O140" s="44">
        <v>185.4</v>
      </c>
      <c r="P140" s="44">
        <v>197.2</v>
      </c>
      <c r="Q140" s="40"/>
      <c r="R140" s="44">
        <v>1450.2</v>
      </c>
      <c r="S140" s="44">
        <v>1528.9</v>
      </c>
      <c r="T140" s="44">
        <v>1219.2</v>
      </c>
      <c r="U140" s="40"/>
      <c r="V140" s="45">
        <v>1002.12</v>
      </c>
      <c r="W140" s="45">
        <v>991.61</v>
      </c>
      <c r="X140" s="45">
        <v>998.03</v>
      </c>
      <c r="Y140" s="45">
        <v>962.35</v>
      </c>
      <c r="Z140" s="45">
        <v>1227.29</v>
      </c>
      <c r="AA140" s="45">
        <v>994.69</v>
      </c>
      <c r="AB140" s="45">
        <v>950.58</v>
      </c>
      <c r="AC140" s="45">
        <v>1075.5999999999999</v>
      </c>
      <c r="AD140" s="45">
        <v>853.94</v>
      </c>
      <c r="AE140" s="45">
        <v>985.71</v>
      </c>
      <c r="AF140" s="45">
        <v>1156.42</v>
      </c>
      <c r="AG140" s="45">
        <v>1078.28</v>
      </c>
      <c r="AH140" s="45">
        <v>640.23</v>
      </c>
      <c r="AI140" s="45">
        <v>811.93</v>
      </c>
      <c r="AJ140" s="45">
        <v>949.65</v>
      </c>
      <c r="AK140" s="45">
        <v>848.23</v>
      </c>
      <c r="AL140" s="45">
        <v>1136.07</v>
      </c>
      <c r="AM140" s="45">
        <v>950.43</v>
      </c>
      <c r="AN140" s="45">
        <v>1190.69</v>
      </c>
      <c r="AO140" s="40"/>
      <c r="AP140" s="45">
        <v>48.93</v>
      </c>
      <c r="AQ140" s="40"/>
      <c r="AR140" s="45" t="e">
        <v>#N/A</v>
      </c>
    </row>
    <row r="141" spans="1:44">
      <c r="A141" t="s">
        <v>355</v>
      </c>
      <c r="B141" s="43">
        <v>165.80736999999999</v>
      </c>
      <c r="C141" s="44">
        <v>175.1</v>
      </c>
      <c r="D141" s="44">
        <v>169.4</v>
      </c>
      <c r="E141" s="44">
        <v>195</v>
      </c>
      <c r="F141" s="44">
        <v>140</v>
      </c>
      <c r="G141" s="44">
        <v>128.80000000000001</v>
      </c>
      <c r="H141" s="44">
        <v>109.1</v>
      </c>
      <c r="I141" s="44">
        <v>176.4</v>
      </c>
      <c r="J141" s="44">
        <v>170.7</v>
      </c>
      <c r="K141" s="44">
        <v>180.7</v>
      </c>
      <c r="L141" s="44">
        <v>116</v>
      </c>
      <c r="M141" s="44">
        <v>167</v>
      </c>
      <c r="N141" s="44">
        <v>162.80000000000001</v>
      </c>
      <c r="O141" s="44">
        <v>188.1</v>
      </c>
      <c r="P141" s="44">
        <v>202.2</v>
      </c>
      <c r="Q141" s="40"/>
      <c r="R141" s="44">
        <v>1467</v>
      </c>
      <c r="S141" s="44">
        <v>1546.4</v>
      </c>
      <c r="T141" s="44">
        <v>1234.7</v>
      </c>
      <c r="U141" s="40"/>
      <c r="V141" s="45">
        <v>1027.55</v>
      </c>
      <c r="W141" s="45">
        <v>1017.01</v>
      </c>
      <c r="X141" s="45">
        <v>1007.87</v>
      </c>
      <c r="Y141" s="45">
        <v>1101.83</v>
      </c>
      <c r="Z141" s="45">
        <v>1235</v>
      </c>
      <c r="AA141" s="45">
        <v>994.69</v>
      </c>
      <c r="AB141" s="45">
        <v>951.82</v>
      </c>
      <c r="AC141" s="45">
        <v>1075.5999999999999</v>
      </c>
      <c r="AD141" s="45">
        <v>880.77</v>
      </c>
      <c r="AE141" s="45">
        <v>1000.69</v>
      </c>
      <c r="AF141" s="45">
        <v>1215.67</v>
      </c>
      <c r="AG141" s="45">
        <v>1096.47</v>
      </c>
      <c r="AH141" s="45">
        <v>653.41</v>
      </c>
      <c r="AI141" s="45">
        <v>836.16</v>
      </c>
      <c r="AJ141" s="45">
        <v>1033.98</v>
      </c>
      <c r="AK141" s="45">
        <v>850.64</v>
      </c>
      <c r="AL141" s="45">
        <v>1187.96</v>
      </c>
      <c r="AM141" s="45">
        <v>972.82</v>
      </c>
      <c r="AN141" s="45">
        <v>1197.22</v>
      </c>
      <c r="AO141" s="40"/>
      <c r="AP141" s="45">
        <v>100</v>
      </c>
      <c r="AQ141" s="40"/>
      <c r="AR141" s="45" t="e">
        <v>#N/A</v>
      </c>
    </row>
    <row r="142" spans="1:44">
      <c r="A142" t="s">
        <v>356</v>
      </c>
      <c r="B142" s="43">
        <v>169.07192000000001</v>
      </c>
      <c r="C142" s="44">
        <v>178.8</v>
      </c>
      <c r="D142" s="44">
        <v>173.3</v>
      </c>
      <c r="E142" s="44">
        <v>204.2</v>
      </c>
      <c r="F142" s="44">
        <v>141.80000000000001</v>
      </c>
      <c r="G142" s="44">
        <v>130.4</v>
      </c>
      <c r="H142" s="44">
        <v>109.4</v>
      </c>
      <c r="I142" s="44">
        <v>178</v>
      </c>
      <c r="J142" s="44">
        <v>174.4</v>
      </c>
      <c r="K142" s="44">
        <v>184.7</v>
      </c>
      <c r="L142" s="44">
        <v>116.7</v>
      </c>
      <c r="M142" s="44">
        <v>172.1</v>
      </c>
      <c r="N142" s="44">
        <v>164.8</v>
      </c>
      <c r="O142" s="44">
        <v>191.9</v>
      </c>
      <c r="P142" s="44">
        <v>207.4</v>
      </c>
      <c r="Q142" s="40"/>
      <c r="R142" s="44">
        <v>1498.5</v>
      </c>
      <c r="S142" s="44">
        <v>1585.5</v>
      </c>
      <c r="T142" s="44">
        <v>1245.8</v>
      </c>
      <c r="U142" s="40"/>
      <c r="V142" s="45">
        <v>1049.6199999999999</v>
      </c>
      <c r="W142" s="45">
        <v>1045.27</v>
      </c>
      <c r="X142" s="45">
        <v>1012.41</v>
      </c>
      <c r="Y142" s="45">
        <v>1101.83</v>
      </c>
      <c r="Z142" s="45">
        <v>1242.23</v>
      </c>
      <c r="AA142" s="45">
        <v>995.64</v>
      </c>
      <c r="AB142" s="45">
        <v>986.13</v>
      </c>
      <c r="AC142" s="45">
        <v>1103.1400000000001</v>
      </c>
      <c r="AD142" s="45">
        <v>881.74</v>
      </c>
      <c r="AE142" s="45">
        <v>1045.8499999999999</v>
      </c>
      <c r="AF142" s="45">
        <v>1273.96</v>
      </c>
      <c r="AG142" s="45">
        <v>1112.0999999999999</v>
      </c>
      <c r="AH142" s="45">
        <v>672.43</v>
      </c>
      <c r="AI142" s="45">
        <v>922.65</v>
      </c>
      <c r="AJ142" s="45">
        <v>1106.29</v>
      </c>
      <c r="AK142" s="45">
        <v>882.71</v>
      </c>
      <c r="AL142" s="45">
        <v>1208.3599999999999</v>
      </c>
      <c r="AM142" s="45">
        <v>1015.13</v>
      </c>
      <c r="AN142" s="45">
        <v>1207.8800000000001</v>
      </c>
      <c r="AO142" s="40"/>
      <c r="AP142" s="45">
        <v>100</v>
      </c>
      <c r="AQ142" s="40"/>
      <c r="AR142" s="45" t="e">
        <v>#N/A</v>
      </c>
    </row>
    <row r="143" spans="1:44">
      <c r="A143" t="s">
        <v>357</v>
      </c>
      <c r="B143" s="43">
        <v>173.94918000000001</v>
      </c>
      <c r="C143" s="44">
        <v>182.5</v>
      </c>
      <c r="D143" s="44">
        <v>181.3</v>
      </c>
      <c r="E143" s="44">
        <v>207.9</v>
      </c>
      <c r="F143" s="44">
        <v>143.69999999999999</v>
      </c>
      <c r="G143" s="44">
        <v>131.19999999999999</v>
      </c>
      <c r="H143" s="44">
        <v>113.5</v>
      </c>
      <c r="I143" s="44">
        <v>183.4</v>
      </c>
      <c r="J143" s="44">
        <v>177.3</v>
      </c>
      <c r="K143" s="44">
        <v>188.9</v>
      </c>
      <c r="L143" s="44">
        <v>117.2</v>
      </c>
      <c r="M143" s="44">
        <v>176.5</v>
      </c>
      <c r="N143" s="44">
        <v>167</v>
      </c>
      <c r="O143" s="44">
        <v>197</v>
      </c>
      <c r="P143" s="44">
        <v>212.4</v>
      </c>
      <c r="Q143" s="40"/>
      <c r="R143" s="44">
        <v>1529.6</v>
      </c>
      <c r="S143" s="44">
        <v>1621.6</v>
      </c>
      <c r="T143" s="44">
        <v>1248.5999999999999</v>
      </c>
      <c r="U143" s="40"/>
      <c r="V143" s="45">
        <v>1073.1400000000001</v>
      </c>
      <c r="W143" s="45">
        <v>1073.19</v>
      </c>
      <c r="X143" s="45">
        <v>1043.81</v>
      </c>
      <c r="Y143" s="45">
        <v>1101.83</v>
      </c>
      <c r="Z143" s="45">
        <v>1305.32</v>
      </c>
      <c r="AA143" s="45">
        <v>1004.73</v>
      </c>
      <c r="AB143" s="45">
        <v>988.29</v>
      </c>
      <c r="AC143" s="45">
        <v>1134.1600000000001</v>
      </c>
      <c r="AD143" s="45">
        <v>889.06</v>
      </c>
      <c r="AE143" s="45">
        <v>1092.18</v>
      </c>
      <c r="AF143" s="45">
        <v>1282.53</v>
      </c>
      <c r="AG143" s="45">
        <v>1150.92</v>
      </c>
      <c r="AH143" s="45">
        <v>673.42</v>
      </c>
      <c r="AI143" s="45">
        <v>1008.31</v>
      </c>
      <c r="AJ143" s="45">
        <v>1166.1400000000001</v>
      </c>
      <c r="AK143" s="45">
        <v>910.92</v>
      </c>
      <c r="AL143" s="45">
        <v>1237.9000000000001</v>
      </c>
      <c r="AM143" s="45">
        <v>1031.6099999999999</v>
      </c>
      <c r="AN143" s="45">
        <v>1227.75</v>
      </c>
      <c r="AO143" s="40"/>
      <c r="AP143" s="45">
        <v>100</v>
      </c>
      <c r="AQ143" s="40"/>
      <c r="AR143" s="45" t="e">
        <v>#N/A</v>
      </c>
    </row>
    <row r="144" spans="1:44">
      <c r="A144" t="s">
        <v>358</v>
      </c>
      <c r="B144" s="43">
        <v>183.19488000000001</v>
      </c>
      <c r="C144" s="44">
        <v>186.8</v>
      </c>
      <c r="D144" s="44">
        <v>202.1</v>
      </c>
      <c r="E144" s="44">
        <v>212.8</v>
      </c>
      <c r="F144" s="44">
        <v>145.6</v>
      </c>
      <c r="G144" s="44">
        <v>132.19999999999999</v>
      </c>
      <c r="H144" s="44">
        <v>114.1</v>
      </c>
      <c r="I144" s="44">
        <v>187.6</v>
      </c>
      <c r="J144" s="44">
        <v>180.5</v>
      </c>
      <c r="K144" s="44">
        <v>195.3</v>
      </c>
      <c r="L144" s="44">
        <v>117.3</v>
      </c>
      <c r="M144" s="44">
        <v>182.2</v>
      </c>
      <c r="N144" s="44">
        <v>169.4</v>
      </c>
      <c r="O144" s="44">
        <v>203.9</v>
      </c>
      <c r="P144" s="44">
        <v>216.8</v>
      </c>
      <c r="Q144" s="40"/>
      <c r="R144" s="44">
        <v>1609.5</v>
      </c>
      <c r="S144" s="44">
        <v>1717</v>
      </c>
      <c r="T144" s="44">
        <v>1294</v>
      </c>
      <c r="U144" s="40"/>
      <c r="V144" s="45">
        <v>1103.6099999999999</v>
      </c>
      <c r="W144" s="45">
        <v>1108.1600000000001</v>
      </c>
      <c r="X144" s="45">
        <v>1114.96</v>
      </c>
      <c r="Y144" s="45">
        <v>1101.83</v>
      </c>
      <c r="Z144" s="45">
        <v>1334.61</v>
      </c>
      <c r="AA144" s="45">
        <v>1004.73</v>
      </c>
      <c r="AB144" s="45">
        <v>1003.98</v>
      </c>
      <c r="AC144" s="45">
        <v>1139.03</v>
      </c>
      <c r="AD144" s="45">
        <v>889.61</v>
      </c>
      <c r="AE144" s="45">
        <v>1114.42</v>
      </c>
      <c r="AF144" s="45">
        <v>1303.92</v>
      </c>
      <c r="AG144" s="45">
        <v>1206.6400000000001</v>
      </c>
      <c r="AH144" s="45">
        <v>682.23</v>
      </c>
      <c r="AI144" s="45">
        <v>1027.97</v>
      </c>
      <c r="AJ144" s="45">
        <v>1201.03</v>
      </c>
      <c r="AK144" s="45">
        <v>922.11</v>
      </c>
      <c r="AL144" s="45">
        <v>1257.56</v>
      </c>
      <c r="AM144" s="45">
        <v>1036.94</v>
      </c>
      <c r="AN144" s="45">
        <v>1295.67</v>
      </c>
      <c r="AO144" s="40"/>
      <c r="AP144" s="45">
        <v>100</v>
      </c>
      <c r="AQ144" s="40"/>
      <c r="AR144" s="45" t="e">
        <v>#N/A</v>
      </c>
    </row>
    <row r="145" spans="1:44">
      <c r="A145" t="s">
        <v>359</v>
      </c>
      <c r="B145" s="43">
        <v>186.86053000000001</v>
      </c>
      <c r="C145" s="44">
        <v>190.8</v>
      </c>
      <c r="D145" s="44">
        <v>206.4</v>
      </c>
      <c r="E145" s="44">
        <v>222.6</v>
      </c>
      <c r="F145" s="44">
        <v>147.4</v>
      </c>
      <c r="G145" s="44">
        <v>133.4</v>
      </c>
      <c r="H145" s="44">
        <v>114.9</v>
      </c>
      <c r="I145" s="44">
        <v>190.1</v>
      </c>
      <c r="J145" s="44">
        <v>183.9</v>
      </c>
      <c r="K145" s="44">
        <v>200.3</v>
      </c>
      <c r="L145" s="44">
        <v>118.2</v>
      </c>
      <c r="M145" s="44">
        <v>184.4</v>
      </c>
      <c r="N145" s="44">
        <v>172.9</v>
      </c>
      <c r="O145" s="44">
        <v>208.9</v>
      </c>
      <c r="P145" s="44">
        <v>221.6</v>
      </c>
      <c r="Q145" s="40"/>
      <c r="R145" s="44">
        <v>1661.4</v>
      </c>
      <c r="S145" s="44">
        <v>1776.2</v>
      </c>
      <c r="T145" s="44">
        <v>1321.5</v>
      </c>
      <c r="U145" s="40"/>
      <c r="V145" s="45">
        <v>1124.1300000000001</v>
      </c>
      <c r="W145" s="45">
        <v>1131.74</v>
      </c>
      <c r="X145" s="45">
        <v>1145.04</v>
      </c>
      <c r="Y145" s="45">
        <v>1230.67</v>
      </c>
      <c r="Z145" s="45">
        <v>1340.56</v>
      </c>
      <c r="AA145" s="45">
        <v>1004.74</v>
      </c>
      <c r="AB145" s="45">
        <v>1031.6500000000001</v>
      </c>
      <c r="AC145" s="45">
        <v>1139.03</v>
      </c>
      <c r="AD145" s="45">
        <v>903.02</v>
      </c>
      <c r="AE145" s="45">
        <v>1120.52</v>
      </c>
      <c r="AF145" s="45">
        <v>1323.01</v>
      </c>
      <c r="AG145" s="45">
        <v>1244.8900000000001</v>
      </c>
      <c r="AH145" s="45">
        <v>700.23</v>
      </c>
      <c r="AI145" s="45">
        <v>1049.3699999999999</v>
      </c>
      <c r="AJ145" s="45">
        <v>1229.0999999999999</v>
      </c>
      <c r="AK145" s="45">
        <v>966.63</v>
      </c>
      <c r="AL145" s="45">
        <v>1257.8900000000001</v>
      </c>
      <c r="AM145" s="45">
        <v>1055.0999999999999</v>
      </c>
      <c r="AN145" s="45">
        <v>1337.25</v>
      </c>
      <c r="AO145" s="40"/>
      <c r="AP145" s="45">
        <v>100</v>
      </c>
      <c r="AQ145" s="40"/>
      <c r="AR145" s="45" t="e">
        <v>#N/A</v>
      </c>
    </row>
    <row r="146" spans="1:44">
      <c r="A146" t="s">
        <v>360</v>
      </c>
      <c r="B146" s="43">
        <v>189.73899</v>
      </c>
      <c r="C146" s="44">
        <v>194.7</v>
      </c>
      <c r="D146" s="44">
        <v>209.9</v>
      </c>
      <c r="E146" s="44">
        <v>229.8</v>
      </c>
      <c r="F146" s="44">
        <v>149.6</v>
      </c>
      <c r="G146" s="44">
        <v>134.6</v>
      </c>
      <c r="H146" s="44">
        <v>115.2</v>
      </c>
      <c r="I146" s="44">
        <v>194.9</v>
      </c>
      <c r="J146" s="44">
        <v>186.3</v>
      </c>
      <c r="K146" s="44">
        <v>202.5</v>
      </c>
      <c r="L146" s="44">
        <v>119</v>
      </c>
      <c r="M146" s="44">
        <v>188.2</v>
      </c>
      <c r="N146" s="44">
        <v>176.1</v>
      </c>
      <c r="O146" s="44">
        <v>212.3</v>
      </c>
      <c r="P146" s="44">
        <v>226.5</v>
      </c>
      <c r="Q146" s="40"/>
      <c r="R146" s="44">
        <v>1697.6</v>
      </c>
      <c r="S146" s="44">
        <v>1816.4</v>
      </c>
      <c r="T146" s="44">
        <v>1344.4</v>
      </c>
      <c r="U146" s="40"/>
      <c r="V146" s="45">
        <v>1135.8</v>
      </c>
      <c r="W146" s="45">
        <v>1146.8900000000001</v>
      </c>
      <c r="X146" s="45">
        <v>1162.8599999999999</v>
      </c>
      <c r="Y146" s="45">
        <v>1230.67</v>
      </c>
      <c r="Z146" s="45">
        <v>1341.37</v>
      </c>
      <c r="AA146" s="45">
        <v>1007.32</v>
      </c>
      <c r="AB146" s="45">
        <v>1048.8</v>
      </c>
      <c r="AC146" s="45">
        <v>1149.95</v>
      </c>
      <c r="AD146" s="45">
        <v>905.14</v>
      </c>
      <c r="AE146" s="45">
        <v>1150.28</v>
      </c>
      <c r="AF146" s="45">
        <v>1353.89</v>
      </c>
      <c r="AG146" s="45">
        <v>1249.1300000000001</v>
      </c>
      <c r="AH146" s="45">
        <v>707.9</v>
      </c>
      <c r="AI146" s="45">
        <v>1039.47</v>
      </c>
      <c r="AJ146" s="45">
        <v>1231.53</v>
      </c>
      <c r="AK146" s="45">
        <v>973.85</v>
      </c>
      <c r="AL146" s="45">
        <v>1266.03</v>
      </c>
      <c r="AM146" s="45">
        <v>1062.9100000000001</v>
      </c>
      <c r="AN146" s="45">
        <v>1397.31</v>
      </c>
      <c r="AO146" s="40"/>
      <c r="AP146" s="45">
        <v>100</v>
      </c>
      <c r="AQ146" s="40"/>
      <c r="AR146" s="45" t="e">
        <v>#N/A</v>
      </c>
    </row>
    <row r="147" spans="1:44">
      <c r="A147" t="s">
        <v>361</v>
      </c>
      <c r="B147" s="43">
        <v>192.76091</v>
      </c>
      <c r="C147" s="44">
        <v>198.8</v>
      </c>
      <c r="D147" s="44">
        <v>212</v>
      </c>
      <c r="E147" s="44">
        <v>235.7</v>
      </c>
      <c r="F147" s="44">
        <v>151.69999999999999</v>
      </c>
      <c r="G147" s="44">
        <v>135.6</v>
      </c>
      <c r="H147" s="44">
        <v>115.7</v>
      </c>
      <c r="I147" s="44">
        <v>198.4</v>
      </c>
      <c r="J147" s="44">
        <v>190.9</v>
      </c>
      <c r="K147" s="44">
        <v>205.1</v>
      </c>
      <c r="L147" s="44">
        <v>119.8</v>
      </c>
      <c r="M147" s="44">
        <v>193.3</v>
      </c>
      <c r="N147" s="44">
        <v>179</v>
      </c>
      <c r="O147" s="44">
        <v>218.5</v>
      </c>
      <c r="P147" s="44">
        <v>231.8</v>
      </c>
      <c r="Q147" s="40"/>
      <c r="R147" s="44">
        <v>1720.9</v>
      </c>
      <c r="S147" s="44">
        <v>1839.8</v>
      </c>
      <c r="T147" s="44">
        <v>1368.2</v>
      </c>
      <c r="U147" s="40"/>
      <c r="V147" s="45">
        <v>1150.73</v>
      </c>
      <c r="W147" s="45">
        <v>1155.8499999999999</v>
      </c>
      <c r="X147" s="45">
        <v>1173.4000000000001</v>
      </c>
      <c r="Y147" s="45">
        <v>1230.67</v>
      </c>
      <c r="Z147" s="45">
        <v>1387.13</v>
      </c>
      <c r="AA147" s="45">
        <v>1007.32</v>
      </c>
      <c r="AB147" s="45">
        <v>1049.27</v>
      </c>
      <c r="AC147" s="45">
        <v>1153.98</v>
      </c>
      <c r="AD147" s="45">
        <v>905.64</v>
      </c>
      <c r="AE147" s="45">
        <v>1171.9100000000001</v>
      </c>
      <c r="AF147" s="45">
        <v>1357.37</v>
      </c>
      <c r="AG147" s="45">
        <v>1261.17</v>
      </c>
      <c r="AH147" s="45">
        <v>707.83</v>
      </c>
      <c r="AI147" s="45">
        <v>1033.8900000000001</v>
      </c>
      <c r="AJ147" s="45">
        <v>1234.49</v>
      </c>
      <c r="AK147" s="45">
        <v>985.19</v>
      </c>
      <c r="AL147" s="45">
        <v>1314.25</v>
      </c>
      <c r="AM147" s="45">
        <v>1066.51</v>
      </c>
      <c r="AN147" s="45">
        <v>1423.95</v>
      </c>
      <c r="AO147" s="40"/>
      <c r="AP147" s="45">
        <v>100</v>
      </c>
      <c r="AQ147" s="40"/>
      <c r="AR147" s="45" t="e">
        <v>#N/A</v>
      </c>
    </row>
    <row r="148" spans="1:44">
      <c r="A148" t="s">
        <v>362</v>
      </c>
      <c r="B148" s="43">
        <v>196.10906</v>
      </c>
      <c r="C148" s="44">
        <v>202.9</v>
      </c>
      <c r="D148" s="44">
        <v>215.6</v>
      </c>
      <c r="E148" s="44">
        <v>243.3</v>
      </c>
      <c r="F148" s="44">
        <v>153.80000000000001</v>
      </c>
      <c r="G148" s="44">
        <v>137.1</v>
      </c>
      <c r="H148" s="44">
        <v>116.3</v>
      </c>
      <c r="I148" s="44">
        <v>202.7</v>
      </c>
      <c r="J148" s="44">
        <v>195</v>
      </c>
      <c r="K148" s="44">
        <v>209.2</v>
      </c>
      <c r="L148" s="44">
        <v>120.3</v>
      </c>
      <c r="M148" s="44">
        <v>195.7</v>
      </c>
      <c r="N148" s="44">
        <v>182.8</v>
      </c>
      <c r="O148" s="44">
        <v>222.9</v>
      </c>
      <c r="P148" s="44">
        <v>237.5</v>
      </c>
      <c r="Q148" s="40"/>
      <c r="R148" s="44">
        <v>1742.1</v>
      </c>
      <c r="S148" s="44">
        <v>1859</v>
      </c>
      <c r="T148" s="44">
        <v>1389.3</v>
      </c>
      <c r="U148" s="40"/>
      <c r="V148" s="45">
        <v>1160.9000000000001</v>
      </c>
      <c r="W148" s="45">
        <v>1164.22</v>
      </c>
      <c r="X148" s="45">
        <v>1187.01</v>
      </c>
      <c r="Y148" s="45">
        <v>1230.67</v>
      </c>
      <c r="Z148" s="45">
        <v>1393.92</v>
      </c>
      <c r="AA148" s="45">
        <v>1018.67</v>
      </c>
      <c r="AB148" s="45">
        <v>1049.56</v>
      </c>
      <c r="AC148" s="45">
        <v>1153.98</v>
      </c>
      <c r="AD148" s="45">
        <v>905.86</v>
      </c>
      <c r="AE148" s="45">
        <v>1175.23</v>
      </c>
      <c r="AF148" s="45">
        <v>1371.6</v>
      </c>
      <c r="AG148" s="45">
        <v>1270.78</v>
      </c>
      <c r="AH148" s="45">
        <v>709.14</v>
      </c>
      <c r="AI148" s="45">
        <v>1041.5999999999999</v>
      </c>
      <c r="AJ148" s="45">
        <v>1238.49</v>
      </c>
      <c r="AK148" s="45">
        <v>989.68</v>
      </c>
      <c r="AL148" s="45">
        <v>1314.62</v>
      </c>
      <c r="AM148" s="45">
        <v>1072.6400000000001</v>
      </c>
      <c r="AN148" s="45">
        <v>1423.91</v>
      </c>
      <c r="AO148" s="40"/>
      <c r="AP148" s="45">
        <v>100</v>
      </c>
      <c r="AQ148" s="40"/>
      <c r="AR148" s="45" t="e">
        <v>#N/A</v>
      </c>
    </row>
    <row r="149" spans="1:44">
      <c r="A149" t="s">
        <v>363</v>
      </c>
      <c r="B149" s="43">
        <v>198.58425</v>
      </c>
      <c r="C149" s="44">
        <v>206.6</v>
      </c>
      <c r="D149" s="44">
        <v>216.7</v>
      </c>
      <c r="E149" s="44">
        <v>247</v>
      </c>
      <c r="F149" s="44">
        <v>155.69999999999999</v>
      </c>
      <c r="G149" s="44">
        <v>138.30000000000001</v>
      </c>
      <c r="H149" s="44">
        <v>117.6</v>
      </c>
      <c r="I149" s="44">
        <v>205.5</v>
      </c>
      <c r="J149" s="44">
        <v>198.6</v>
      </c>
      <c r="K149" s="44">
        <v>212.5</v>
      </c>
      <c r="L149" s="44">
        <v>120.6</v>
      </c>
      <c r="M149" s="44">
        <v>199.3</v>
      </c>
      <c r="N149" s="44">
        <v>185.5</v>
      </c>
      <c r="O149" s="44">
        <v>227.3</v>
      </c>
      <c r="P149" s="44">
        <v>241.9</v>
      </c>
      <c r="Q149" s="40"/>
      <c r="R149" s="44">
        <v>1751.2</v>
      </c>
      <c r="S149" s="44">
        <v>1869.8</v>
      </c>
      <c r="T149" s="44">
        <v>1399.9</v>
      </c>
      <c r="U149" s="40"/>
      <c r="V149" s="45">
        <v>1172.3900000000001</v>
      </c>
      <c r="W149" s="45">
        <v>1173.8699999999999</v>
      </c>
      <c r="X149" s="45">
        <v>1205.68</v>
      </c>
      <c r="Y149" s="45">
        <v>1242.43</v>
      </c>
      <c r="Z149" s="45">
        <v>1397.28</v>
      </c>
      <c r="AA149" s="45">
        <v>1029.2</v>
      </c>
      <c r="AB149" s="45">
        <v>1052.25</v>
      </c>
      <c r="AC149" s="45">
        <v>1153.98</v>
      </c>
      <c r="AD149" s="45">
        <v>926.41</v>
      </c>
      <c r="AE149" s="45">
        <v>1176.83</v>
      </c>
      <c r="AF149" s="45">
        <v>1376.09</v>
      </c>
      <c r="AG149" s="45">
        <v>1272.4100000000001</v>
      </c>
      <c r="AH149" s="45">
        <v>713.13</v>
      </c>
      <c r="AI149" s="45">
        <v>1063.02</v>
      </c>
      <c r="AJ149" s="45">
        <v>1241.99</v>
      </c>
      <c r="AK149" s="45">
        <v>989.79</v>
      </c>
      <c r="AL149" s="45">
        <v>1315.47</v>
      </c>
      <c r="AM149" s="45">
        <v>1076.97</v>
      </c>
      <c r="AN149" s="45">
        <v>1428.45</v>
      </c>
      <c r="AO149" s="40"/>
      <c r="AP149" s="45">
        <v>100</v>
      </c>
      <c r="AQ149" s="40"/>
      <c r="AR149" s="45" t="e">
        <v>#N/A</v>
      </c>
    </row>
    <row r="150" spans="1:44">
      <c r="A150" t="s">
        <v>364</v>
      </c>
      <c r="B150" s="43">
        <v>201.64855</v>
      </c>
      <c r="C150" s="44">
        <v>210.5</v>
      </c>
      <c r="D150" s="44">
        <v>219.8</v>
      </c>
      <c r="E150" s="44">
        <v>253.3</v>
      </c>
      <c r="F150" s="44">
        <v>157.69999999999999</v>
      </c>
      <c r="G150" s="44">
        <v>139.80000000000001</v>
      </c>
      <c r="H150" s="44">
        <v>117.6</v>
      </c>
      <c r="I150" s="44">
        <v>208.5</v>
      </c>
      <c r="J150" s="44">
        <v>202.1</v>
      </c>
      <c r="K150" s="44">
        <v>216.7</v>
      </c>
      <c r="L150" s="44">
        <v>121.1</v>
      </c>
      <c r="M150" s="44">
        <v>203.9</v>
      </c>
      <c r="N150" s="44">
        <v>188.5</v>
      </c>
      <c r="O150" s="44">
        <v>230.5</v>
      </c>
      <c r="P150" s="44">
        <v>246.1</v>
      </c>
      <c r="Q150" s="40"/>
      <c r="R150" s="44">
        <v>1765.9</v>
      </c>
      <c r="S150" s="44">
        <v>1886.7</v>
      </c>
      <c r="T150" s="44">
        <v>1411.5</v>
      </c>
      <c r="U150" s="40"/>
      <c r="V150" s="45">
        <v>1185.95</v>
      </c>
      <c r="W150" s="45">
        <v>1183.26</v>
      </c>
      <c r="X150" s="45">
        <v>1221.6500000000001</v>
      </c>
      <c r="Y150" s="45">
        <v>1242.43</v>
      </c>
      <c r="Z150" s="45">
        <v>1397.28</v>
      </c>
      <c r="AA150" s="45">
        <v>1029.2</v>
      </c>
      <c r="AB150" s="45">
        <v>1069.42</v>
      </c>
      <c r="AC150" s="45">
        <v>1153.98</v>
      </c>
      <c r="AD150" s="45">
        <v>928.33</v>
      </c>
      <c r="AE150" s="45">
        <v>1190.06</v>
      </c>
      <c r="AF150" s="45">
        <v>1380.58</v>
      </c>
      <c r="AG150" s="45">
        <v>1287.6600000000001</v>
      </c>
      <c r="AH150" s="45">
        <v>722.94</v>
      </c>
      <c r="AI150" s="45">
        <v>1072.19</v>
      </c>
      <c r="AJ150" s="45">
        <v>1252.3399999999999</v>
      </c>
      <c r="AK150" s="45">
        <v>998.93</v>
      </c>
      <c r="AL150" s="45">
        <v>1317.04</v>
      </c>
      <c r="AM150" s="45">
        <v>1079.3</v>
      </c>
      <c r="AN150" s="45">
        <v>1437.77</v>
      </c>
      <c r="AO150" s="40"/>
      <c r="AP150" s="45">
        <v>100</v>
      </c>
      <c r="AQ150" s="40"/>
      <c r="AR150" s="45" t="e">
        <v>#N/A</v>
      </c>
    </row>
    <row r="151" spans="1:44">
      <c r="A151" t="s">
        <v>365</v>
      </c>
      <c r="B151" s="43">
        <v>204.52914999999999</v>
      </c>
      <c r="C151" s="44">
        <v>214.7</v>
      </c>
      <c r="D151" s="44">
        <v>222.1</v>
      </c>
      <c r="E151" s="44">
        <v>256.89999999999998</v>
      </c>
      <c r="F151" s="44">
        <v>158.9</v>
      </c>
      <c r="G151" s="44">
        <v>140.80000000000001</v>
      </c>
      <c r="H151" s="44">
        <v>117.6</v>
      </c>
      <c r="I151" s="44">
        <v>212.3</v>
      </c>
      <c r="J151" s="44">
        <v>205.2</v>
      </c>
      <c r="K151" s="44">
        <v>220.4</v>
      </c>
      <c r="L151" s="44">
        <v>121.4</v>
      </c>
      <c r="M151" s="44">
        <v>207.4</v>
      </c>
      <c r="N151" s="44">
        <v>192.1</v>
      </c>
      <c r="O151" s="44">
        <v>236.1</v>
      </c>
      <c r="P151" s="44">
        <v>250.2</v>
      </c>
      <c r="Q151" s="40"/>
      <c r="R151" s="44">
        <v>1787.7</v>
      </c>
      <c r="S151" s="44">
        <v>1909.7</v>
      </c>
      <c r="T151" s="44">
        <v>1434.5</v>
      </c>
      <c r="U151" s="40"/>
      <c r="V151" s="45">
        <v>1205.04</v>
      </c>
      <c r="W151" s="45">
        <v>1201.94</v>
      </c>
      <c r="X151" s="45">
        <v>1255.81</v>
      </c>
      <c r="Y151" s="45">
        <v>1242.43</v>
      </c>
      <c r="Z151" s="45">
        <v>1476.39</v>
      </c>
      <c r="AA151" s="45">
        <v>1039.99</v>
      </c>
      <c r="AB151" s="45">
        <v>1069.42</v>
      </c>
      <c r="AC151" s="45">
        <v>1153.98</v>
      </c>
      <c r="AD151" s="45">
        <v>983.4</v>
      </c>
      <c r="AE151" s="45">
        <v>1197.22</v>
      </c>
      <c r="AF151" s="45">
        <v>1385.64</v>
      </c>
      <c r="AG151" s="45">
        <v>1306.75</v>
      </c>
      <c r="AH151" s="45">
        <v>725.93</v>
      </c>
      <c r="AI151" s="45">
        <v>1095.4100000000001</v>
      </c>
      <c r="AJ151" s="45">
        <v>1260.71</v>
      </c>
      <c r="AK151" s="45">
        <v>999.26</v>
      </c>
      <c r="AL151" s="45">
        <v>1317.03</v>
      </c>
      <c r="AM151" s="45">
        <v>1090.1300000000001</v>
      </c>
      <c r="AN151" s="45">
        <v>1439.04</v>
      </c>
      <c r="AO151" s="40"/>
      <c r="AP151" s="45">
        <v>100</v>
      </c>
      <c r="AQ151" s="40"/>
      <c r="AR151" s="45" t="e">
        <v>#N/A</v>
      </c>
    </row>
    <row r="152" spans="1:44">
      <c r="A152" t="s">
        <v>366</v>
      </c>
      <c r="B152" s="43">
        <v>207.44771</v>
      </c>
      <c r="C152" s="44">
        <v>218.6</v>
      </c>
      <c r="D152" s="44">
        <v>225.1</v>
      </c>
      <c r="E152" s="44">
        <v>262.39999999999998</v>
      </c>
      <c r="F152" s="44">
        <v>161.69999999999999</v>
      </c>
      <c r="G152" s="44">
        <v>142.5</v>
      </c>
      <c r="H152" s="44">
        <v>118.1</v>
      </c>
      <c r="I152" s="44">
        <v>215.7</v>
      </c>
      <c r="J152" s="44">
        <v>209.5</v>
      </c>
      <c r="K152" s="44">
        <v>224.6</v>
      </c>
      <c r="L152" s="44">
        <v>122.1</v>
      </c>
      <c r="M152" s="44">
        <v>210</v>
      </c>
      <c r="N152" s="44">
        <v>195.1</v>
      </c>
      <c r="O152" s="44">
        <v>239.7</v>
      </c>
      <c r="P152" s="44">
        <v>254.5</v>
      </c>
      <c r="Q152" s="40"/>
      <c r="R152" s="44">
        <v>1836.3</v>
      </c>
      <c r="S152" s="44">
        <v>1965.9</v>
      </c>
      <c r="T152" s="44">
        <v>1456.9</v>
      </c>
      <c r="U152" s="40"/>
      <c r="V152" s="45">
        <v>1221.17</v>
      </c>
      <c r="W152" s="45">
        <v>1209.82</v>
      </c>
      <c r="X152" s="45">
        <v>1274.56</v>
      </c>
      <c r="Y152" s="45">
        <v>1242.43</v>
      </c>
      <c r="Z152" s="45">
        <v>1476.41</v>
      </c>
      <c r="AA152" s="45">
        <v>1039.99</v>
      </c>
      <c r="AB152" s="45">
        <v>1069.42</v>
      </c>
      <c r="AC152" s="45">
        <v>1176.06</v>
      </c>
      <c r="AD152" s="45">
        <v>985.81</v>
      </c>
      <c r="AE152" s="45">
        <v>1197.22</v>
      </c>
      <c r="AF152" s="45">
        <v>1385.64</v>
      </c>
      <c r="AG152" s="45">
        <v>1319.98</v>
      </c>
      <c r="AH152" s="45">
        <v>725.97</v>
      </c>
      <c r="AI152" s="45">
        <v>1104.32</v>
      </c>
      <c r="AJ152" s="45">
        <v>1262.9100000000001</v>
      </c>
      <c r="AK152" s="45">
        <v>999.64</v>
      </c>
      <c r="AL152" s="45">
        <v>1317.03</v>
      </c>
      <c r="AM152" s="45">
        <v>1091.6500000000001</v>
      </c>
      <c r="AN152" s="45">
        <v>1465.35</v>
      </c>
      <c r="AO152" s="40"/>
      <c r="AP152" s="45">
        <v>100</v>
      </c>
      <c r="AQ152" s="40"/>
      <c r="AR152" s="45" t="e">
        <v>#N/A</v>
      </c>
    </row>
    <row r="153" spans="1:44">
      <c r="A153" t="s">
        <v>367</v>
      </c>
      <c r="B153" s="43">
        <v>213.30186</v>
      </c>
      <c r="C153" s="44">
        <v>223.7</v>
      </c>
      <c r="D153" s="44">
        <v>233</v>
      </c>
      <c r="E153" s="44">
        <v>269.10000000000002</v>
      </c>
      <c r="F153" s="44">
        <v>163.9</v>
      </c>
      <c r="G153" s="44">
        <v>144.5</v>
      </c>
      <c r="H153" s="44">
        <v>119.4</v>
      </c>
      <c r="I153" s="44">
        <v>219.1</v>
      </c>
      <c r="J153" s="44">
        <v>216.6</v>
      </c>
      <c r="K153" s="44">
        <v>230.5</v>
      </c>
      <c r="L153" s="44">
        <v>122.4</v>
      </c>
      <c r="M153" s="44">
        <v>212.3</v>
      </c>
      <c r="N153" s="44">
        <v>198.9</v>
      </c>
      <c r="O153" s="44">
        <v>245.3</v>
      </c>
      <c r="P153" s="44">
        <v>262.7</v>
      </c>
      <c r="Q153" s="40"/>
      <c r="R153" s="44">
        <v>1889.3</v>
      </c>
      <c r="S153" s="44">
        <v>2017.9</v>
      </c>
      <c r="T153" s="44">
        <v>1510.8</v>
      </c>
      <c r="U153" s="40"/>
      <c r="V153" s="45">
        <v>1243.1199999999999</v>
      </c>
      <c r="W153" s="45">
        <v>1231.18</v>
      </c>
      <c r="X153" s="45">
        <v>1304.25</v>
      </c>
      <c r="Y153" s="45">
        <v>1290.6500000000001</v>
      </c>
      <c r="Z153" s="45">
        <v>1476.41</v>
      </c>
      <c r="AA153" s="45">
        <v>1039.99</v>
      </c>
      <c r="AB153" s="45">
        <v>1072.3499999999999</v>
      </c>
      <c r="AC153" s="45">
        <v>1202.05</v>
      </c>
      <c r="AD153" s="45">
        <v>1041.0899999999999</v>
      </c>
      <c r="AE153" s="45">
        <v>1286.94</v>
      </c>
      <c r="AF153" s="45">
        <v>1387.22</v>
      </c>
      <c r="AG153" s="45">
        <v>1351.63</v>
      </c>
      <c r="AH153" s="45">
        <v>727.22</v>
      </c>
      <c r="AI153" s="45">
        <v>1122.47</v>
      </c>
      <c r="AJ153" s="45">
        <v>1265.52</v>
      </c>
      <c r="AK153" s="45">
        <v>1010.34</v>
      </c>
      <c r="AL153" s="45">
        <v>1352.82</v>
      </c>
      <c r="AM153" s="45">
        <v>1113.4100000000001</v>
      </c>
      <c r="AN153" s="45">
        <v>1470.97</v>
      </c>
      <c r="AO153" s="40"/>
      <c r="AP153" s="45">
        <v>103.44</v>
      </c>
      <c r="AQ153" s="40"/>
      <c r="AR153" s="45" t="e">
        <v>#N/A</v>
      </c>
    </row>
    <row r="154" spans="1:44">
      <c r="A154" t="s">
        <v>368</v>
      </c>
      <c r="B154" s="43">
        <v>217.94364999999999</v>
      </c>
      <c r="C154" s="44">
        <v>229.6</v>
      </c>
      <c r="D154" s="44">
        <v>238.5</v>
      </c>
      <c r="E154" s="44">
        <v>278.5</v>
      </c>
      <c r="F154" s="44">
        <v>166.9</v>
      </c>
      <c r="G154" s="44">
        <v>146.5</v>
      </c>
      <c r="H154" s="44">
        <v>119.9</v>
      </c>
      <c r="I154" s="44">
        <v>223.4</v>
      </c>
      <c r="J154" s="44">
        <v>221.8</v>
      </c>
      <c r="K154" s="44">
        <v>238</v>
      </c>
      <c r="L154" s="44">
        <v>122.8</v>
      </c>
      <c r="M154" s="44">
        <v>216.6</v>
      </c>
      <c r="N154" s="44">
        <v>202.5</v>
      </c>
      <c r="O154" s="44">
        <v>251.1</v>
      </c>
      <c r="P154" s="44">
        <v>269.2</v>
      </c>
      <c r="Q154" s="40"/>
      <c r="R154" s="44">
        <v>1913</v>
      </c>
      <c r="S154" s="44">
        <v>2048.4</v>
      </c>
      <c r="T154" s="44">
        <v>1518.1</v>
      </c>
      <c r="U154" s="40"/>
      <c r="V154" s="45">
        <v>1274.21</v>
      </c>
      <c r="W154" s="45">
        <v>1269.4000000000001</v>
      </c>
      <c r="X154" s="45">
        <v>1326.02</v>
      </c>
      <c r="Y154" s="45">
        <v>1290.6500000000001</v>
      </c>
      <c r="Z154" s="45">
        <v>1491.44</v>
      </c>
      <c r="AA154" s="45">
        <v>1052.56</v>
      </c>
      <c r="AB154" s="45">
        <v>1107.9000000000001</v>
      </c>
      <c r="AC154" s="45">
        <v>1205.56</v>
      </c>
      <c r="AD154" s="45">
        <v>1044.57</v>
      </c>
      <c r="AE154" s="45">
        <v>1305.1500000000001</v>
      </c>
      <c r="AF154" s="45">
        <v>1479.12</v>
      </c>
      <c r="AG154" s="45">
        <v>1425.21</v>
      </c>
      <c r="AH154" s="45">
        <v>733.95</v>
      </c>
      <c r="AI154" s="45">
        <v>1130.97</v>
      </c>
      <c r="AJ154" s="45">
        <v>1310.31</v>
      </c>
      <c r="AK154" s="45">
        <v>1036.06</v>
      </c>
      <c r="AL154" s="45">
        <v>1365.38</v>
      </c>
      <c r="AM154" s="45">
        <v>1181.17</v>
      </c>
      <c r="AN154" s="45">
        <v>1575.76</v>
      </c>
      <c r="AO154" s="40"/>
      <c r="AP154" s="45">
        <v>103.44</v>
      </c>
      <c r="AQ154" s="40"/>
      <c r="AR154" s="45" t="e">
        <v>#N/A</v>
      </c>
    </row>
    <row r="155" spans="1:44">
      <c r="A155" t="s">
        <v>369</v>
      </c>
      <c r="B155" s="43">
        <v>222.02956</v>
      </c>
      <c r="C155" s="44">
        <v>235.2</v>
      </c>
      <c r="D155" s="44">
        <v>242.8</v>
      </c>
      <c r="E155" s="44">
        <v>285.3</v>
      </c>
      <c r="F155" s="44">
        <v>169.7</v>
      </c>
      <c r="G155" s="44">
        <v>148.1</v>
      </c>
      <c r="H155" s="44">
        <v>120.4</v>
      </c>
      <c r="I155" s="44">
        <v>229.5</v>
      </c>
      <c r="J155" s="44">
        <v>224.2</v>
      </c>
      <c r="K155" s="44">
        <v>243</v>
      </c>
      <c r="L155" s="44">
        <v>123.7</v>
      </c>
      <c r="M155" s="44">
        <v>220.7</v>
      </c>
      <c r="N155" s="44">
        <v>206.1</v>
      </c>
      <c r="O155" s="44">
        <v>257.5</v>
      </c>
      <c r="P155" s="44">
        <v>275.8</v>
      </c>
      <c r="Q155" s="40"/>
      <c r="R155" s="44">
        <v>1942</v>
      </c>
      <c r="S155" s="44">
        <v>2079.3000000000002</v>
      </c>
      <c r="T155" s="44">
        <v>1527.8</v>
      </c>
      <c r="U155" s="40"/>
      <c r="V155" s="45">
        <v>1298.1099999999999</v>
      </c>
      <c r="W155" s="45">
        <v>1297.55</v>
      </c>
      <c r="X155" s="45">
        <v>1351.31</v>
      </c>
      <c r="Y155" s="45">
        <v>1463.32</v>
      </c>
      <c r="Z155" s="45">
        <v>1497.02</v>
      </c>
      <c r="AA155" s="45">
        <v>1074.18</v>
      </c>
      <c r="AB155" s="45">
        <v>1171.43</v>
      </c>
      <c r="AC155" s="45">
        <v>1205.56</v>
      </c>
      <c r="AD155" s="45">
        <v>1047.55</v>
      </c>
      <c r="AE155" s="45">
        <v>1318.93</v>
      </c>
      <c r="AF155" s="45">
        <v>1498.6</v>
      </c>
      <c r="AG155" s="45">
        <v>1494.72</v>
      </c>
      <c r="AH155" s="45">
        <v>752.7</v>
      </c>
      <c r="AI155" s="45">
        <v>1140.27</v>
      </c>
      <c r="AJ155" s="45">
        <v>1397.5</v>
      </c>
      <c r="AK155" s="45">
        <v>1038.8599999999999</v>
      </c>
      <c r="AL155" s="45">
        <v>1367</v>
      </c>
      <c r="AM155" s="45">
        <v>1205.8699999999999</v>
      </c>
      <c r="AN155" s="45">
        <v>1612.73</v>
      </c>
      <c r="AO155" s="40"/>
      <c r="AP155" s="45">
        <v>103.44</v>
      </c>
      <c r="AQ155" s="40"/>
      <c r="AR155" s="45" t="e">
        <v>#N/A</v>
      </c>
    </row>
    <row r="156" spans="1:44">
      <c r="A156" t="s">
        <v>370</v>
      </c>
      <c r="B156" s="43">
        <v>225.12845999999999</v>
      </c>
      <c r="C156" s="44">
        <v>239.5</v>
      </c>
      <c r="D156" s="44">
        <v>245.3</v>
      </c>
      <c r="E156" s="44">
        <v>293.89999999999998</v>
      </c>
      <c r="F156" s="44">
        <v>173</v>
      </c>
      <c r="G156" s="44">
        <v>149.5</v>
      </c>
      <c r="H156" s="44">
        <v>120.8</v>
      </c>
      <c r="I156" s="44">
        <v>235.3</v>
      </c>
      <c r="J156" s="44">
        <v>228.3</v>
      </c>
      <c r="K156" s="44">
        <v>244.6</v>
      </c>
      <c r="L156" s="44">
        <v>124.4</v>
      </c>
      <c r="M156" s="44">
        <v>224.1</v>
      </c>
      <c r="N156" s="44">
        <v>208.9</v>
      </c>
      <c r="O156" s="44">
        <v>261.5</v>
      </c>
      <c r="P156" s="44">
        <v>282.7</v>
      </c>
      <c r="Q156" s="40"/>
      <c r="R156" s="44">
        <v>1953.6</v>
      </c>
      <c r="S156" s="44">
        <v>2096.1999999999998</v>
      </c>
      <c r="T156" s="44">
        <v>1526.8</v>
      </c>
      <c r="U156" s="40"/>
      <c r="V156" s="45">
        <v>1317.05</v>
      </c>
      <c r="W156" s="45">
        <v>1322.23</v>
      </c>
      <c r="X156" s="45">
        <v>1394.26</v>
      </c>
      <c r="Y156" s="45">
        <v>1463.32</v>
      </c>
      <c r="Z156" s="45">
        <v>1518.93</v>
      </c>
      <c r="AA156" s="45">
        <v>1081.1099999999999</v>
      </c>
      <c r="AB156" s="45">
        <v>1183.27</v>
      </c>
      <c r="AC156" s="45">
        <v>1253</v>
      </c>
      <c r="AD156" s="45">
        <v>1058.1099999999999</v>
      </c>
      <c r="AE156" s="45">
        <v>1321.93</v>
      </c>
      <c r="AF156" s="45">
        <v>1533.91</v>
      </c>
      <c r="AG156" s="45">
        <v>1523.33</v>
      </c>
      <c r="AH156" s="45">
        <v>766.22</v>
      </c>
      <c r="AI156" s="45">
        <v>1148.97</v>
      </c>
      <c r="AJ156" s="45">
        <v>1401.79</v>
      </c>
      <c r="AK156" s="45">
        <v>1051.68</v>
      </c>
      <c r="AL156" s="45">
        <v>1378.11</v>
      </c>
      <c r="AM156" s="45">
        <v>1235.95</v>
      </c>
      <c r="AN156" s="45">
        <v>1623.48</v>
      </c>
      <c r="AO156" s="40"/>
      <c r="AP156" s="45">
        <v>103.44</v>
      </c>
      <c r="AQ156" s="40"/>
      <c r="AR156" s="45" t="e">
        <v>#N/A</v>
      </c>
    </row>
    <row r="157" spans="1:44">
      <c r="A157" t="s">
        <v>371</v>
      </c>
      <c r="B157" s="43">
        <v>229.25976</v>
      </c>
      <c r="C157" s="44">
        <v>244.1</v>
      </c>
      <c r="D157" s="44">
        <v>248.9</v>
      </c>
      <c r="E157" s="44">
        <v>300.5</v>
      </c>
      <c r="F157" s="44">
        <v>176.1</v>
      </c>
      <c r="G157" s="44">
        <v>150.5</v>
      </c>
      <c r="H157" s="44">
        <v>121.6</v>
      </c>
      <c r="I157" s="44">
        <v>240.6</v>
      </c>
      <c r="J157" s="44">
        <v>232.1</v>
      </c>
      <c r="K157" s="44">
        <v>253.3</v>
      </c>
      <c r="L157" s="44">
        <v>124.7</v>
      </c>
      <c r="M157" s="44">
        <v>228.1</v>
      </c>
      <c r="N157" s="44">
        <v>214.8</v>
      </c>
      <c r="O157" s="44">
        <v>266.39999999999998</v>
      </c>
      <c r="P157" s="44">
        <v>290.10000000000002</v>
      </c>
      <c r="Q157" s="40"/>
      <c r="R157" s="44">
        <v>1977.8</v>
      </c>
      <c r="S157" s="44">
        <v>2121.9</v>
      </c>
      <c r="T157" s="44">
        <v>1548.5</v>
      </c>
      <c r="U157" s="40"/>
      <c r="V157" s="45">
        <v>1335.25</v>
      </c>
      <c r="W157" s="45">
        <v>1344.02</v>
      </c>
      <c r="X157" s="45">
        <v>1414.09</v>
      </c>
      <c r="Y157" s="45">
        <v>1463.32</v>
      </c>
      <c r="Z157" s="45">
        <v>1544.29</v>
      </c>
      <c r="AA157" s="45">
        <v>1081.1099999999999</v>
      </c>
      <c r="AB157" s="45">
        <v>1210.3800000000001</v>
      </c>
      <c r="AC157" s="45">
        <v>1254.92</v>
      </c>
      <c r="AD157" s="45">
        <v>1063.99</v>
      </c>
      <c r="AE157" s="45">
        <v>1339.15</v>
      </c>
      <c r="AF157" s="45">
        <v>1593.09</v>
      </c>
      <c r="AG157" s="45">
        <v>1548.17</v>
      </c>
      <c r="AH157" s="45">
        <v>780.34</v>
      </c>
      <c r="AI157" s="45">
        <v>1167.04</v>
      </c>
      <c r="AJ157" s="45">
        <v>1406.94</v>
      </c>
      <c r="AK157" s="45">
        <v>1065.05</v>
      </c>
      <c r="AL157" s="45">
        <v>1396.09</v>
      </c>
      <c r="AM157" s="45">
        <v>1255.2</v>
      </c>
      <c r="AN157" s="45">
        <v>1637.46</v>
      </c>
      <c r="AO157" s="40"/>
      <c r="AP157" s="45">
        <v>103.44</v>
      </c>
      <c r="AQ157" s="40"/>
      <c r="AR157" s="45" t="e">
        <v>#N/A</v>
      </c>
    </row>
    <row r="158" spans="1:44">
      <c r="A158" t="s">
        <v>372</v>
      </c>
      <c r="B158" s="43">
        <v>234.28497999999999</v>
      </c>
      <c r="C158" s="44">
        <v>248.6</v>
      </c>
      <c r="D158" s="44">
        <v>256.10000000000002</v>
      </c>
      <c r="E158" s="44">
        <v>309</v>
      </c>
      <c r="F158" s="44">
        <v>178.1</v>
      </c>
      <c r="G158" s="44">
        <v>151.19999999999999</v>
      </c>
      <c r="H158" s="44">
        <v>121.7</v>
      </c>
      <c r="I158" s="44">
        <v>245.3</v>
      </c>
      <c r="J158" s="44">
        <v>236.5</v>
      </c>
      <c r="K158" s="44">
        <v>259.5</v>
      </c>
      <c r="L158" s="44">
        <v>125.3</v>
      </c>
      <c r="M158" s="44">
        <v>232.6</v>
      </c>
      <c r="N158" s="44">
        <v>220.1</v>
      </c>
      <c r="O158" s="44">
        <v>272.3</v>
      </c>
      <c r="P158" s="44">
        <v>297.3</v>
      </c>
      <c r="Q158" s="40"/>
      <c r="R158" s="44">
        <v>2013.9</v>
      </c>
      <c r="S158" s="44">
        <v>2166.5</v>
      </c>
      <c r="T158" s="44">
        <v>1560.1</v>
      </c>
      <c r="U158" s="40"/>
      <c r="V158" s="45">
        <v>1354.45</v>
      </c>
      <c r="W158" s="45">
        <v>1366.09</v>
      </c>
      <c r="X158" s="45">
        <v>1458.14</v>
      </c>
      <c r="Y158" s="45">
        <v>1463.32</v>
      </c>
      <c r="Z158" s="45">
        <v>1603.93</v>
      </c>
      <c r="AA158" s="45">
        <v>1087.1099999999999</v>
      </c>
      <c r="AB158" s="45">
        <v>1228.6500000000001</v>
      </c>
      <c r="AC158" s="45">
        <v>1275.8499999999999</v>
      </c>
      <c r="AD158" s="45">
        <v>1078.92</v>
      </c>
      <c r="AE158" s="45">
        <v>1343.11</v>
      </c>
      <c r="AF158" s="45">
        <v>1609.88</v>
      </c>
      <c r="AG158" s="45">
        <v>1563.65</v>
      </c>
      <c r="AH158" s="45">
        <v>792.11</v>
      </c>
      <c r="AI158" s="45">
        <v>1167.47</v>
      </c>
      <c r="AJ158" s="45">
        <v>1410.35</v>
      </c>
      <c r="AK158" s="45">
        <v>1071.3900000000001</v>
      </c>
      <c r="AL158" s="45">
        <v>1424.18</v>
      </c>
      <c r="AM158" s="45">
        <v>1267.43</v>
      </c>
      <c r="AN158" s="45">
        <v>1664.14</v>
      </c>
      <c r="AO158" s="40"/>
      <c r="AP158" s="45">
        <v>103.44</v>
      </c>
      <c r="AQ158" s="40"/>
      <c r="AR158" s="45" t="e">
        <v>#N/A</v>
      </c>
    </row>
    <row r="159" spans="1:44">
      <c r="A159" t="s">
        <v>373</v>
      </c>
      <c r="B159" s="43">
        <v>241.05439999999999</v>
      </c>
      <c r="C159" s="44">
        <v>254</v>
      </c>
      <c r="D159" s="44">
        <v>268.7</v>
      </c>
      <c r="E159" s="44">
        <v>314.3</v>
      </c>
      <c r="F159" s="44">
        <v>179.8</v>
      </c>
      <c r="G159" s="44">
        <v>152.1</v>
      </c>
      <c r="H159" s="44">
        <v>122.3</v>
      </c>
      <c r="I159" s="44">
        <v>249.9</v>
      </c>
      <c r="J159" s="44">
        <v>240.8</v>
      </c>
      <c r="K159" s="44">
        <v>264.39999999999998</v>
      </c>
      <c r="L159" s="44">
        <v>125.8</v>
      </c>
      <c r="M159" s="44">
        <v>236.5</v>
      </c>
      <c r="N159" s="44">
        <v>222.4</v>
      </c>
      <c r="O159" s="44">
        <v>279.39999999999998</v>
      </c>
      <c r="P159" s="44">
        <v>303.5</v>
      </c>
      <c r="Q159" s="40"/>
      <c r="R159" s="44">
        <v>2062</v>
      </c>
      <c r="S159" s="44">
        <v>2228.3000000000002</v>
      </c>
      <c r="T159" s="44">
        <v>1570.5</v>
      </c>
      <c r="U159" s="40"/>
      <c r="V159" s="45">
        <v>1371.92</v>
      </c>
      <c r="W159" s="45">
        <v>1377.13</v>
      </c>
      <c r="X159" s="45">
        <v>1468.48</v>
      </c>
      <c r="Y159" s="45">
        <v>1463.32</v>
      </c>
      <c r="Z159" s="45">
        <v>1665.82</v>
      </c>
      <c r="AA159" s="45">
        <v>1087.1099999999999</v>
      </c>
      <c r="AB159" s="45">
        <v>1229.6500000000001</v>
      </c>
      <c r="AC159" s="45">
        <v>1283.3</v>
      </c>
      <c r="AD159" s="45">
        <v>1086.8399999999999</v>
      </c>
      <c r="AE159" s="45">
        <v>1360.44</v>
      </c>
      <c r="AF159" s="45">
        <v>1617.84</v>
      </c>
      <c r="AG159" s="45">
        <v>1574.3</v>
      </c>
      <c r="AH159" s="45">
        <v>801.45</v>
      </c>
      <c r="AI159" s="45">
        <v>1167.78</v>
      </c>
      <c r="AJ159" s="45">
        <v>1441.22</v>
      </c>
      <c r="AK159" s="45">
        <v>1076.6199999999999</v>
      </c>
      <c r="AL159" s="45">
        <v>1426.67</v>
      </c>
      <c r="AM159" s="45">
        <v>1275.99</v>
      </c>
      <c r="AN159" s="45">
        <v>1675.4</v>
      </c>
      <c r="AO159" s="40"/>
      <c r="AP159" s="45">
        <v>103.44</v>
      </c>
      <c r="AQ159" s="40"/>
      <c r="AR159" s="45" t="e">
        <v>#N/A</v>
      </c>
    </row>
    <row r="160" spans="1:44">
      <c r="A160" t="s">
        <v>374</v>
      </c>
      <c r="B160" s="43">
        <v>246.74327</v>
      </c>
      <c r="C160" s="44">
        <v>258.7</v>
      </c>
      <c r="D160" s="44">
        <v>279.89999999999998</v>
      </c>
      <c r="E160" s="44">
        <v>314.8</v>
      </c>
      <c r="F160" s="44">
        <v>181.2</v>
      </c>
      <c r="G160" s="44">
        <v>153.1</v>
      </c>
      <c r="H160" s="44">
        <v>122.7</v>
      </c>
      <c r="I160" s="44">
        <v>253.8</v>
      </c>
      <c r="J160" s="44">
        <v>245.1</v>
      </c>
      <c r="K160" s="44">
        <v>268.5</v>
      </c>
      <c r="L160" s="44">
        <v>125.7</v>
      </c>
      <c r="M160" s="44">
        <v>238.9</v>
      </c>
      <c r="N160" s="44">
        <v>227.2</v>
      </c>
      <c r="O160" s="44">
        <v>286.8</v>
      </c>
      <c r="P160" s="44">
        <v>309</v>
      </c>
      <c r="Q160" s="40"/>
      <c r="R160" s="44">
        <v>2094.4</v>
      </c>
      <c r="S160" s="44">
        <v>2264.8000000000002</v>
      </c>
      <c r="T160" s="44">
        <v>1585.7</v>
      </c>
      <c r="U160" s="40"/>
      <c r="V160" s="45">
        <v>1396.57</v>
      </c>
      <c r="W160" s="45">
        <v>1398.94</v>
      </c>
      <c r="X160" s="45">
        <v>1520.22</v>
      </c>
      <c r="Y160" s="45">
        <v>1546.35</v>
      </c>
      <c r="Z160" s="45">
        <v>1670.58</v>
      </c>
      <c r="AA160" s="45">
        <v>1105.28</v>
      </c>
      <c r="AB160" s="45">
        <v>1231.6400000000001</v>
      </c>
      <c r="AC160" s="45">
        <v>1283.3</v>
      </c>
      <c r="AD160" s="45">
        <v>1087.46</v>
      </c>
      <c r="AE160" s="45">
        <v>1361.62</v>
      </c>
      <c r="AF160" s="45">
        <v>1633.57</v>
      </c>
      <c r="AG160" s="45">
        <v>1589.53</v>
      </c>
      <c r="AH160" s="45">
        <v>807.02</v>
      </c>
      <c r="AI160" s="45">
        <v>1170.7</v>
      </c>
      <c r="AJ160" s="45">
        <v>1442.74</v>
      </c>
      <c r="AK160" s="45">
        <v>1091.28</v>
      </c>
      <c r="AL160" s="45">
        <v>1426.67</v>
      </c>
      <c r="AM160" s="45">
        <v>1277.53</v>
      </c>
      <c r="AN160" s="45">
        <v>1717.3</v>
      </c>
      <c r="AO160" s="40"/>
      <c r="AP160" s="45">
        <v>103.44</v>
      </c>
      <c r="AQ160" s="40"/>
      <c r="AR160" s="45" t="e">
        <v>#N/A</v>
      </c>
    </row>
    <row r="161" spans="1:44">
      <c r="A161" t="s">
        <v>375</v>
      </c>
      <c r="B161" s="43">
        <v>251.10839000000001</v>
      </c>
      <c r="C161" s="44">
        <v>263.8</v>
      </c>
      <c r="D161" s="44">
        <v>284.3</v>
      </c>
      <c r="E161" s="44">
        <v>318.60000000000002</v>
      </c>
      <c r="F161" s="44">
        <v>183.3</v>
      </c>
      <c r="G161" s="44">
        <v>154.69999999999999</v>
      </c>
      <c r="H161" s="44">
        <v>122.6</v>
      </c>
      <c r="I161" s="44">
        <v>257.5</v>
      </c>
      <c r="J161" s="44">
        <v>249.8</v>
      </c>
      <c r="K161" s="44">
        <v>274.2</v>
      </c>
      <c r="L161" s="44">
        <v>128.19999999999999</v>
      </c>
      <c r="M161" s="44">
        <v>241.7</v>
      </c>
      <c r="N161" s="44">
        <v>233.6</v>
      </c>
      <c r="O161" s="44">
        <v>292.89999999999998</v>
      </c>
      <c r="P161" s="44">
        <v>314.10000000000002</v>
      </c>
      <c r="Q161" s="40"/>
      <c r="R161" s="44">
        <v>2126</v>
      </c>
      <c r="S161" s="44">
        <v>2303.4</v>
      </c>
      <c r="T161" s="44">
        <v>1601.9</v>
      </c>
      <c r="U161" s="40"/>
      <c r="V161" s="45">
        <v>1424.54</v>
      </c>
      <c r="W161" s="45">
        <v>1426.03</v>
      </c>
      <c r="X161" s="45">
        <v>1566.1</v>
      </c>
      <c r="Y161" s="45">
        <v>1546.57</v>
      </c>
      <c r="Z161" s="45">
        <v>1694.28</v>
      </c>
      <c r="AA161" s="45">
        <v>1113.01</v>
      </c>
      <c r="AB161" s="45">
        <v>1252.6199999999999</v>
      </c>
      <c r="AC161" s="45">
        <v>1309.8</v>
      </c>
      <c r="AD161" s="45">
        <v>1095.5999999999999</v>
      </c>
      <c r="AE161" s="45">
        <v>1376.44</v>
      </c>
      <c r="AF161" s="45">
        <v>1646.25</v>
      </c>
      <c r="AG161" s="45">
        <v>1668.08</v>
      </c>
      <c r="AH161" s="45">
        <v>808.01</v>
      </c>
      <c r="AI161" s="45">
        <v>1212.06</v>
      </c>
      <c r="AJ161" s="45">
        <v>1496.38</v>
      </c>
      <c r="AK161" s="45">
        <v>1092.99</v>
      </c>
      <c r="AL161" s="45">
        <v>1427.75</v>
      </c>
      <c r="AM161" s="45">
        <v>1288.46</v>
      </c>
      <c r="AN161" s="45">
        <v>1717.39</v>
      </c>
      <c r="AO161" s="40"/>
      <c r="AP161" s="45">
        <v>103.44</v>
      </c>
      <c r="AQ161" s="40"/>
      <c r="AR161" s="45" t="e">
        <v>#N/A</v>
      </c>
    </row>
    <row r="162" spans="1:44">
      <c r="A162" t="s">
        <v>376</v>
      </c>
      <c r="B162" s="43">
        <v>255.51983000000001</v>
      </c>
      <c r="C162" s="44">
        <v>268.8</v>
      </c>
      <c r="D162" s="44">
        <v>290.7</v>
      </c>
      <c r="E162" s="44">
        <v>322.5</v>
      </c>
      <c r="F162" s="44">
        <v>184.9</v>
      </c>
      <c r="G162" s="44">
        <v>156</v>
      </c>
      <c r="H162" s="44">
        <v>121.9</v>
      </c>
      <c r="I162" s="44">
        <v>261.8</v>
      </c>
      <c r="J162" s="44">
        <v>254.4</v>
      </c>
      <c r="K162" s="44">
        <v>279.3</v>
      </c>
      <c r="L162" s="44">
        <v>128.9</v>
      </c>
      <c r="M162" s="44">
        <v>244.3</v>
      </c>
      <c r="N162" s="44">
        <v>235.1</v>
      </c>
      <c r="O162" s="44">
        <v>299</v>
      </c>
      <c r="P162" s="44">
        <v>319.7</v>
      </c>
      <c r="Q162" s="40"/>
      <c r="R162" s="44">
        <v>2154.6999999999998</v>
      </c>
      <c r="S162" s="44">
        <v>2335.6999999999998</v>
      </c>
      <c r="T162" s="44">
        <v>1624.2</v>
      </c>
      <c r="U162" s="40"/>
      <c r="V162" s="45">
        <v>1449.81</v>
      </c>
      <c r="W162" s="45">
        <v>1447.28</v>
      </c>
      <c r="X162" s="45">
        <v>1591.56</v>
      </c>
      <c r="Y162" s="45">
        <v>1546.57</v>
      </c>
      <c r="Z162" s="45">
        <v>1699.27</v>
      </c>
      <c r="AA162" s="45">
        <v>1113.01</v>
      </c>
      <c r="AB162" s="45">
        <v>1254.93</v>
      </c>
      <c r="AC162" s="45">
        <v>1309.8</v>
      </c>
      <c r="AD162" s="45">
        <v>1162.8900000000001</v>
      </c>
      <c r="AE162" s="45">
        <v>1392.01</v>
      </c>
      <c r="AF162" s="45">
        <v>1657.78</v>
      </c>
      <c r="AG162" s="45">
        <v>1766.16</v>
      </c>
      <c r="AH162" s="45">
        <v>827.3</v>
      </c>
      <c r="AI162" s="45">
        <v>1230.6199999999999</v>
      </c>
      <c r="AJ162" s="45">
        <v>1513.32</v>
      </c>
      <c r="AK162" s="45">
        <v>1095.83</v>
      </c>
      <c r="AL162" s="45">
        <v>1429.51</v>
      </c>
      <c r="AM162" s="45">
        <v>1290.07</v>
      </c>
      <c r="AN162" s="45">
        <v>1732.68</v>
      </c>
      <c r="AO162" s="40"/>
      <c r="AP162" s="45">
        <v>103.44</v>
      </c>
      <c r="AQ162" s="40"/>
      <c r="AR162" s="45" t="e">
        <v>#N/A</v>
      </c>
    </row>
    <row r="163" spans="1:44">
      <c r="A163" t="s">
        <v>377</v>
      </c>
      <c r="B163" s="43">
        <v>260.91989999999998</v>
      </c>
      <c r="C163" s="44">
        <v>274.2</v>
      </c>
      <c r="D163" s="44">
        <v>298.10000000000002</v>
      </c>
      <c r="E163" s="44">
        <v>329.7</v>
      </c>
      <c r="F163" s="44">
        <v>186.2</v>
      </c>
      <c r="G163" s="44">
        <v>157.5</v>
      </c>
      <c r="H163" s="44">
        <v>127.6</v>
      </c>
      <c r="I163" s="44">
        <v>265</v>
      </c>
      <c r="J163" s="44">
        <v>259.60000000000002</v>
      </c>
      <c r="K163" s="44">
        <v>285</v>
      </c>
      <c r="L163" s="44">
        <v>129.19999999999999</v>
      </c>
      <c r="M163" s="44">
        <v>248.2</v>
      </c>
      <c r="N163" s="44">
        <v>239.4</v>
      </c>
      <c r="O163" s="44">
        <v>305.89999999999998</v>
      </c>
      <c r="P163" s="44">
        <v>325.39999999999998</v>
      </c>
      <c r="Q163" s="40"/>
      <c r="R163" s="44">
        <v>2185.5</v>
      </c>
      <c r="S163" s="44">
        <v>2371</v>
      </c>
      <c r="T163" s="44">
        <v>1644.4</v>
      </c>
      <c r="U163" s="40"/>
      <c r="V163" s="45">
        <v>1474.22</v>
      </c>
      <c r="W163" s="45">
        <v>1472.23</v>
      </c>
      <c r="X163" s="45">
        <v>1640.21</v>
      </c>
      <c r="Y163" s="45">
        <v>1546.57</v>
      </c>
      <c r="Z163" s="45">
        <v>1700.26</v>
      </c>
      <c r="AA163" s="45">
        <v>1113.01</v>
      </c>
      <c r="AB163" s="45">
        <v>1254.93</v>
      </c>
      <c r="AC163" s="45">
        <v>1398.84</v>
      </c>
      <c r="AD163" s="45">
        <v>1172.24</v>
      </c>
      <c r="AE163" s="45">
        <v>1398.47</v>
      </c>
      <c r="AF163" s="45">
        <v>1670.58</v>
      </c>
      <c r="AG163" s="45">
        <v>1787.95</v>
      </c>
      <c r="AH163" s="45">
        <v>856.04</v>
      </c>
      <c r="AI163" s="45">
        <v>1292.43</v>
      </c>
      <c r="AJ163" s="45">
        <v>1529.7</v>
      </c>
      <c r="AK163" s="45">
        <v>1097.07</v>
      </c>
      <c r="AL163" s="45">
        <v>1449.77</v>
      </c>
      <c r="AM163" s="45">
        <v>1301.33</v>
      </c>
      <c r="AN163" s="45">
        <v>1733.33</v>
      </c>
      <c r="AO163" s="40"/>
      <c r="AP163" s="45">
        <v>103.44</v>
      </c>
      <c r="AQ163" s="40"/>
      <c r="AR163" s="45" t="e">
        <v>#N/A</v>
      </c>
    </row>
    <row r="164" spans="1:44">
      <c r="A164" t="s">
        <v>378</v>
      </c>
      <c r="B164" s="43">
        <v>264.46836999999999</v>
      </c>
      <c r="C164" s="44">
        <v>279.3</v>
      </c>
      <c r="D164" s="44">
        <v>300.7</v>
      </c>
      <c r="E164" s="44">
        <v>336.2</v>
      </c>
      <c r="F164" s="44">
        <v>188.2</v>
      </c>
      <c r="G164" s="44">
        <v>158.19999999999999</v>
      </c>
      <c r="H164" s="44">
        <v>128.6</v>
      </c>
      <c r="I164" s="44">
        <v>269.2</v>
      </c>
      <c r="J164" s="44">
        <v>265.39999999999998</v>
      </c>
      <c r="K164" s="44">
        <v>292.5</v>
      </c>
      <c r="L164" s="44">
        <v>130</v>
      </c>
      <c r="M164" s="44">
        <v>252.1</v>
      </c>
      <c r="N164" s="44">
        <v>243.9</v>
      </c>
      <c r="O164" s="44">
        <v>312</v>
      </c>
      <c r="P164" s="44">
        <v>330.3</v>
      </c>
      <c r="Q164" s="40"/>
      <c r="R164" s="44">
        <v>2215.1999999999998</v>
      </c>
      <c r="S164" s="44">
        <v>2396.1999999999998</v>
      </c>
      <c r="T164" s="44">
        <v>1683.1</v>
      </c>
      <c r="U164" s="40"/>
      <c r="V164" s="45">
        <v>1495.56</v>
      </c>
      <c r="W164" s="45">
        <v>1483.73</v>
      </c>
      <c r="X164" s="45">
        <v>1664.57</v>
      </c>
      <c r="Y164" s="45">
        <v>1546.57</v>
      </c>
      <c r="Z164" s="45">
        <v>1700.26</v>
      </c>
      <c r="AA164" s="45">
        <v>1113.01</v>
      </c>
      <c r="AB164" s="45">
        <v>1254.93</v>
      </c>
      <c r="AC164" s="45">
        <v>1398.84</v>
      </c>
      <c r="AD164" s="45">
        <v>1174.5</v>
      </c>
      <c r="AE164" s="45">
        <v>1398.71</v>
      </c>
      <c r="AF164" s="45">
        <v>1672.66</v>
      </c>
      <c r="AG164" s="45">
        <v>1802.57</v>
      </c>
      <c r="AH164" s="45">
        <v>861.59</v>
      </c>
      <c r="AI164" s="45">
        <v>1297.92</v>
      </c>
      <c r="AJ164" s="45">
        <v>1531.71</v>
      </c>
      <c r="AK164" s="45">
        <v>1097.07</v>
      </c>
      <c r="AL164" s="45">
        <v>1449.77</v>
      </c>
      <c r="AM164" s="45">
        <v>1307.08</v>
      </c>
      <c r="AN164" s="45">
        <v>1798.63</v>
      </c>
      <c r="AO164" s="40"/>
      <c r="AP164" s="45">
        <v>103.44</v>
      </c>
      <c r="AQ164" s="40"/>
      <c r="AR164" s="45" t="e">
        <v>#N/A</v>
      </c>
    </row>
    <row r="165" spans="1:44">
      <c r="A165" t="s">
        <v>379</v>
      </c>
      <c r="B165" s="43">
        <v>268.79530999999997</v>
      </c>
      <c r="C165" s="44">
        <v>283.60000000000002</v>
      </c>
      <c r="D165" s="44">
        <v>305.5</v>
      </c>
      <c r="E165" s="44">
        <v>345.7</v>
      </c>
      <c r="F165" s="44">
        <v>191</v>
      </c>
      <c r="G165" s="44">
        <v>159.5</v>
      </c>
      <c r="H165" s="44">
        <v>129.80000000000001</v>
      </c>
      <c r="I165" s="44">
        <v>272.60000000000002</v>
      </c>
      <c r="J165" s="44">
        <v>267.3</v>
      </c>
      <c r="K165" s="44">
        <v>297.2</v>
      </c>
      <c r="L165" s="44">
        <v>130.30000000000001</v>
      </c>
      <c r="M165" s="44">
        <v>255</v>
      </c>
      <c r="N165" s="44">
        <v>247</v>
      </c>
      <c r="O165" s="44">
        <v>317.2</v>
      </c>
      <c r="P165" s="44">
        <v>334.2</v>
      </c>
      <c r="Q165" s="40"/>
      <c r="R165" s="44">
        <v>2235</v>
      </c>
      <c r="S165" s="44">
        <v>2424.6</v>
      </c>
      <c r="T165" s="44">
        <v>1679.7</v>
      </c>
      <c r="U165" s="40"/>
      <c r="V165" s="45">
        <v>1510.1</v>
      </c>
      <c r="W165" s="45">
        <v>1496.63</v>
      </c>
      <c r="X165" s="45">
        <v>1674.74</v>
      </c>
      <c r="Y165" s="45">
        <v>1683.8</v>
      </c>
      <c r="Z165" s="45">
        <v>1764.52</v>
      </c>
      <c r="AA165" s="45">
        <v>1113.01</v>
      </c>
      <c r="AB165" s="45">
        <v>1270.3599999999999</v>
      </c>
      <c r="AC165" s="45">
        <v>1399.27</v>
      </c>
      <c r="AD165" s="45">
        <v>1184.1400000000001</v>
      </c>
      <c r="AE165" s="45">
        <v>1421.49</v>
      </c>
      <c r="AF165" s="45">
        <v>1673.99</v>
      </c>
      <c r="AG165" s="45">
        <v>1803.26</v>
      </c>
      <c r="AH165" s="45">
        <v>863.54</v>
      </c>
      <c r="AI165" s="45">
        <v>1305.1300000000001</v>
      </c>
      <c r="AJ165" s="45">
        <v>1559.29</v>
      </c>
      <c r="AK165" s="45">
        <v>1097.3699999999999</v>
      </c>
      <c r="AL165" s="45">
        <v>1484.04</v>
      </c>
      <c r="AM165" s="45">
        <v>1315.38</v>
      </c>
      <c r="AN165" s="45">
        <v>1841.01</v>
      </c>
      <c r="AO165" s="40"/>
      <c r="AP165" s="45">
        <v>89.97</v>
      </c>
      <c r="AQ165" s="40"/>
      <c r="AR165" s="45" t="e">
        <v>#N/A</v>
      </c>
    </row>
    <row r="166" spans="1:44">
      <c r="A166" t="s">
        <v>380</v>
      </c>
      <c r="B166" s="43">
        <v>273.49534</v>
      </c>
      <c r="C166" s="44">
        <v>287.2</v>
      </c>
      <c r="D166" s="44">
        <v>314.89999999999998</v>
      </c>
      <c r="E166" s="44">
        <v>354.3</v>
      </c>
      <c r="F166" s="44">
        <v>192.6</v>
      </c>
      <c r="G166" s="44">
        <v>160.1</v>
      </c>
      <c r="H166" s="44">
        <v>130.19999999999999</v>
      </c>
      <c r="I166" s="44">
        <v>274.5</v>
      </c>
      <c r="J166" s="44">
        <v>270.39999999999998</v>
      </c>
      <c r="K166" s="44">
        <v>300.5</v>
      </c>
      <c r="L166" s="44">
        <v>130.69999999999999</v>
      </c>
      <c r="M166" s="44">
        <v>258</v>
      </c>
      <c r="N166" s="44">
        <v>251.1</v>
      </c>
      <c r="O166" s="44">
        <v>322</v>
      </c>
      <c r="P166" s="44">
        <v>336.6</v>
      </c>
      <c r="Q166" s="40"/>
      <c r="R166" s="44">
        <v>2277</v>
      </c>
      <c r="S166" s="44">
        <v>2477.4</v>
      </c>
      <c r="T166" s="44">
        <v>1691</v>
      </c>
      <c r="U166" s="40"/>
      <c r="V166" s="45">
        <v>1516.08</v>
      </c>
      <c r="W166" s="45">
        <v>1511.16</v>
      </c>
      <c r="X166" s="45">
        <v>1680.86</v>
      </c>
      <c r="Y166" s="45">
        <v>1683.8</v>
      </c>
      <c r="Z166" s="45">
        <v>1795.11</v>
      </c>
      <c r="AA166" s="45">
        <v>1173.78</v>
      </c>
      <c r="AB166" s="45">
        <v>1284.1500000000001</v>
      </c>
      <c r="AC166" s="45">
        <v>1422.86</v>
      </c>
      <c r="AD166" s="45">
        <v>1219.5</v>
      </c>
      <c r="AE166" s="45">
        <v>1442.69</v>
      </c>
      <c r="AF166" s="45">
        <v>1685.83</v>
      </c>
      <c r="AG166" s="45">
        <v>1811.65</v>
      </c>
      <c r="AH166" s="45">
        <v>893.85</v>
      </c>
      <c r="AI166" s="45">
        <v>1306.5999999999999</v>
      </c>
      <c r="AJ166" s="45">
        <v>1575.16</v>
      </c>
      <c r="AK166" s="45">
        <v>1110.5</v>
      </c>
      <c r="AL166" s="45">
        <v>1491.16</v>
      </c>
      <c r="AM166" s="45">
        <v>1320.64</v>
      </c>
      <c r="AN166" s="45">
        <v>1842.85</v>
      </c>
      <c r="AO166" s="40"/>
      <c r="AP166" s="45">
        <v>89.97</v>
      </c>
      <c r="AQ166" s="40"/>
      <c r="AR166" s="45" t="e">
        <v>#N/A</v>
      </c>
    </row>
    <row r="167" spans="1:44">
      <c r="A167" t="s">
        <v>381</v>
      </c>
      <c r="B167" s="43">
        <v>277.19583</v>
      </c>
      <c r="C167" s="44">
        <v>291.2</v>
      </c>
      <c r="D167" s="44">
        <v>319.60000000000002</v>
      </c>
      <c r="E167" s="44">
        <v>362.1</v>
      </c>
      <c r="F167" s="44">
        <v>194.6</v>
      </c>
      <c r="G167" s="44">
        <v>161.5</v>
      </c>
      <c r="H167" s="44">
        <v>130.69999999999999</v>
      </c>
      <c r="I167" s="44">
        <v>277.60000000000002</v>
      </c>
      <c r="J167" s="44">
        <v>274</v>
      </c>
      <c r="K167" s="44">
        <v>305.5</v>
      </c>
      <c r="L167" s="44">
        <v>131.19999999999999</v>
      </c>
      <c r="M167" s="44">
        <v>260.8</v>
      </c>
      <c r="N167" s="44">
        <v>255.7</v>
      </c>
      <c r="O167" s="44">
        <v>328.6</v>
      </c>
      <c r="P167" s="44">
        <v>340.8</v>
      </c>
      <c r="Q167" s="40"/>
      <c r="R167" s="44">
        <v>2289.8000000000002</v>
      </c>
      <c r="S167" s="44">
        <v>2483.6999999999998</v>
      </c>
      <c r="T167" s="44">
        <v>1705.1</v>
      </c>
      <c r="U167" s="40"/>
      <c r="V167" s="45">
        <v>1521.25</v>
      </c>
      <c r="W167" s="45">
        <v>1520.37</v>
      </c>
      <c r="X167" s="45">
        <v>1699.88</v>
      </c>
      <c r="Y167" s="45">
        <v>1683.8</v>
      </c>
      <c r="Z167" s="45">
        <v>1801.9</v>
      </c>
      <c r="AA167" s="45">
        <v>1173.78</v>
      </c>
      <c r="AB167" s="45">
        <v>1291.05</v>
      </c>
      <c r="AC167" s="45">
        <v>1422.86</v>
      </c>
      <c r="AD167" s="45">
        <v>1219.7</v>
      </c>
      <c r="AE167" s="45">
        <v>1446.46</v>
      </c>
      <c r="AF167" s="45">
        <v>1688.71</v>
      </c>
      <c r="AG167" s="45">
        <v>1819.22</v>
      </c>
      <c r="AH167" s="45">
        <v>900.59</v>
      </c>
      <c r="AI167" s="45">
        <v>1327.16</v>
      </c>
      <c r="AJ167" s="45">
        <v>1576.36</v>
      </c>
      <c r="AK167" s="45">
        <v>1114.48</v>
      </c>
      <c r="AL167" s="45">
        <v>1496.11</v>
      </c>
      <c r="AM167" s="45">
        <v>1323.63</v>
      </c>
      <c r="AN167" s="45">
        <v>1861.1</v>
      </c>
      <c r="AO167" s="40"/>
      <c r="AP167" s="45">
        <v>89.97</v>
      </c>
      <c r="AQ167" s="40"/>
      <c r="AR167" s="45" t="e">
        <v>#N/A</v>
      </c>
    </row>
    <row r="168" spans="1:44">
      <c r="A168" t="s">
        <v>382</v>
      </c>
      <c r="B168" s="43">
        <v>278.77798999999999</v>
      </c>
      <c r="C168" s="44">
        <v>295.3</v>
      </c>
      <c r="D168" s="44">
        <v>322.3</v>
      </c>
      <c r="E168" s="44">
        <v>374</v>
      </c>
      <c r="F168" s="44">
        <v>195.2</v>
      </c>
      <c r="G168" s="44">
        <v>163.19999999999999</v>
      </c>
      <c r="H168" s="44">
        <v>131.1</v>
      </c>
      <c r="I168" s="44">
        <v>270.7</v>
      </c>
      <c r="J168" s="44">
        <v>278.89999999999998</v>
      </c>
      <c r="K168" s="44">
        <v>306.60000000000002</v>
      </c>
      <c r="L168" s="44">
        <v>131.9</v>
      </c>
      <c r="M168" s="44">
        <v>266.89999999999998</v>
      </c>
      <c r="N168" s="44">
        <v>262.7</v>
      </c>
      <c r="O168" s="44">
        <v>333.9</v>
      </c>
      <c r="P168" s="44">
        <v>334.2</v>
      </c>
      <c r="Q168" s="40"/>
      <c r="R168" s="44">
        <v>2302.6999999999998</v>
      </c>
      <c r="S168" s="44">
        <v>2500.4</v>
      </c>
      <c r="T168" s="44">
        <v>1710</v>
      </c>
      <c r="U168" s="40"/>
      <c r="V168" s="45">
        <v>1524.59</v>
      </c>
      <c r="W168" s="45">
        <v>1529.92</v>
      </c>
      <c r="X168" s="45">
        <v>1714.15</v>
      </c>
      <c r="Y168" s="45">
        <v>1683.8</v>
      </c>
      <c r="Z168" s="45">
        <v>1801.9</v>
      </c>
      <c r="AA168" s="45">
        <v>1173.78</v>
      </c>
      <c r="AB168" s="45">
        <v>1306.23</v>
      </c>
      <c r="AC168" s="45">
        <v>1451.96</v>
      </c>
      <c r="AD168" s="45">
        <v>1221.0999999999999</v>
      </c>
      <c r="AE168" s="45">
        <v>1459.26</v>
      </c>
      <c r="AF168" s="45">
        <v>1690.5</v>
      </c>
      <c r="AG168" s="45">
        <v>1853.47</v>
      </c>
      <c r="AH168" s="45">
        <v>903.47</v>
      </c>
      <c r="AI168" s="45">
        <v>1327.2</v>
      </c>
      <c r="AJ168" s="45">
        <v>1580.91</v>
      </c>
      <c r="AK168" s="45">
        <v>1140.8800000000001</v>
      </c>
      <c r="AL168" s="45">
        <v>1496.11</v>
      </c>
      <c r="AM168" s="45">
        <v>1339.55</v>
      </c>
      <c r="AN168" s="45">
        <v>1864.58</v>
      </c>
      <c r="AO168" s="40"/>
      <c r="AP168" s="45">
        <v>89.97</v>
      </c>
      <c r="AQ168" s="40"/>
      <c r="AR168" s="45" t="e">
        <v>#N/A</v>
      </c>
    </row>
    <row r="169" spans="1:44">
      <c r="A169" t="s">
        <v>383</v>
      </c>
      <c r="B169" s="43">
        <v>280.94056</v>
      </c>
      <c r="C169" s="44">
        <v>299.2</v>
      </c>
      <c r="D169" s="44">
        <v>324.3</v>
      </c>
      <c r="E169" s="44">
        <v>378.2</v>
      </c>
      <c r="F169" s="44">
        <v>196.7</v>
      </c>
      <c r="G169" s="44">
        <v>165</v>
      </c>
      <c r="H169" s="44">
        <v>133</v>
      </c>
      <c r="I169" s="44">
        <v>269.3</v>
      </c>
      <c r="J169" s="44">
        <v>284.2</v>
      </c>
      <c r="K169" s="44">
        <v>308</v>
      </c>
      <c r="L169" s="44">
        <v>131.80000000000001</v>
      </c>
      <c r="M169" s="44">
        <v>270.60000000000002</v>
      </c>
      <c r="N169" s="44">
        <v>266.39999999999998</v>
      </c>
      <c r="O169" s="44">
        <v>339.4</v>
      </c>
      <c r="P169" s="44">
        <v>336.4</v>
      </c>
      <c r="Q169" s="40"/>
      <c r="R169" s="44">
        <v>2321.6</v>
      </c>
      <c r="S169" s="44">
        <v>2523.4</v>
      </c>
      <c r="T169" s="44">
        <v>1718.8</v>
      </c>
      <c r="U169" s="40"/>
      <c r="V169" s="45">
        <v>1537.16</v>
      </c>
      <c r="W169" s="45">
        <v>1546.45</v>
      </c>
      <c r="X169" s="45">
        <v>1725</v>
      </c>
      <c r="Y169" s="45">
        <v>1692.08</v>
      </c>
      <c r="Z169" s="45">
        <v>1822.82</v>
      </c>
      <c r="AA169" s="45">
        <v>1173.78</v>
      </c>
      <c r="AB169" s="45">
        <v>1336.6</v>
      </c>
      <c r="AC169" s="45">
        <v>1460.78</v>
      </c>
      <c r="AD169" s="45">
        <v>1224.42</v>
      </c>
      <c r="AE169" s="45">
        <v>1470.08</v>
      </c>
      <c r="AF169" s="45">
        <v>1709.44</v>
      </c>
      <c r="AG169" s="45">
        <v>1871.9</v>
      </c>
      <c r="AH169" s="45">
        <v>920.44</v>
      </c>
      <c r="AI169" s="45">
        <v>1346.93</v>
      </c>
      <c r="AJ169" s="45">
        <v>1620.91</v>
      </c>
      <c r="AK169" s="45">
        <v>1142.06</v>
      </c>
      <c r="AL169" s="45">
        <v>1558.77</v>
      </c>
      <c r="AM169" s="45">
        <v>1355.5</v>
      </c>
      <c r="AN169" s="45">
        <v>1890.04</v>
      </c>
      <c r="AO169" s="40"/>
      <c r="AP169" s="45">
        <v>89.97</v>
      </c>
      <c r="AQ169" s="40"/>
      <c r="AR169" s="45" t="e">
        <v>#N/A</v>
      </c>
    </row>
    <row r="170" spans="1:44">
      <c r="A170" t="s">
        <v>384</v>
      </c>
      <c r="B170" s="43">
        <v>284.14643999999998</v>
      </c>
      <c r="C170" s="44">
        <v>303.7</v>
      </c>
      <c r="D170" s="44">
        <v>325.60000000000002</v>
      </c>
      <c r="E170" s="44">
        <v>384.8</v>
      </c>
      <c r="F170" s="44">
        <v>198.1</v>
      </c>
      <c r="G170" s="44">
        <v>165.8</v>
      </c>
      <c r="H170" s="44">
        <v>135</v>
      </c>
      <c r="I170" s="44">
        <v>272.60000000000002</v>
      </c>
      <c r="J170" s="44">
        <v>288.5</v>
      </c>
      <c r="K170" s="44">
        <v>317.39999999999998</v>
      </c>
      <c r="L170" s="44">
        <v>132</v>
      </c>
      <c r="M170" s="44">
        <v>273.5</v>
      </c>
      <c r="N170" s="44">
        <v>272.5</v>
      </c>
      <c r="O170" s="44">
        <v>348.4</v>
      </c>
      <c r="P170" s="44">
        <v>338.9</v>
      </c>
      <c r="Q170" s="40"/>
      <c r="R170" s="44">
        <v>2327</v>
      </c>
      <c r="S170" s="44">
        <v>2529.4</v>
      </c>
      <c r="T170" s="44">
        <v>1725.8</v>
      </c>
      <c r="U170" s="40"/>
      <c r="V170" s="45">
        <v>1552.36</v>
      </c>
      <c r="W170" s="45">
        <v>1563.54</v>
      </c>
      <c r="X170" s="45">
        <v>1745.53</v>
      </c>
      <c r="Y170" s="45">
        <v>1692.08</v>
      </c>
      <c r="Z170" s="45">
        <v>1854.17</v>
      </c>
      <c r="AA170" s="45">
        <v>1173.78</v>
      </c>
      <c r="AB170" s="45">
        <v>1341.62</v>
      </c>
      <c r="AC170" s="45">
        <v>1466.36</v>
      </c>
      <c r="AD170" s="45">
        <v>1229.29</v>
      </c>
      <c r="AE170" s="45">
        <v>1474.23</v>
      </c>
      <c r="AF170" s="45">
        <v>1721.52</v>
      </c>
      <c r="AG170" s="45">
        <v>1970.4</v>
      </c>
      <c r="AH170" s="45">
        <v>930.05</v>
      </c>
      <c r="AI170" s="45">
        <v>1358.55</v>
      </c>
      <c r="AJ170" s="45">
        <v>1628.07</v>
      </c>
      <c r="AK170" s="45">
        <v>1145.19</v>
      </c>
      <c r="AL170" s="45">
        <v>1565.36</v>
      </c>
      <c r="AM170" s="45">
        <v>1365.43</v>
      </c>
      <c r="AN170" s="45">
        <v>1921.41</v>
      </c>
      <c r="AO170" s="40"/>
      <c r="AP170" s="45">
        <v>89.97</v>
      </c>
      <c r="AQ170" s="40"/>
      <c r="AR170" s="45" t="e">
        <v>#N/A</v>
      </c>
    </row>
    <row r="171" spans="1:44">
      <c r="A171" t="s">
        <v>385</v>
      </c>
      <c r="B171" s="43">
        <v>287.77719000000002</v>
      </c>
      <c r="C171" s="44">
        <v>308.2</v>
      </c>
      <c r="D171" s="44">
        <v>326.8</v>
      </c>
      <c r="E171" s="44">
        <v>396</v>
      </c>
      <c r="F171" s="44">
        <v>200.5</v>
      </c>
      <c r="G171" s="44">
        <v>167.3</v>
      </c>
      <c r="H171" s="44">
        <v>136</v>
      </c>
      <c r="I171" s="44">
        <v>274.8</v>
      </c>
      <c r="J171" s="44">
        <v>293.89999999999998</v>
      </c>
      <c r="K171" s="44">
        <v>325.39999999999998</v>
      </c>
      <c r="L171" s="44">
        <v>132.30000000000001</v>
      </c>
      <c r="M171" s="44">
        <v>275.5</v>
      </c>
      <c r="N171" s="44">
        <v>280.60000000000002</v>
      </c>
      <c r="O171" s="44">
        <v>353.7</v>
      </c>
      <c r="P171" s="44">
        <v>342.3</v>
      </c>
      <c r="Q171" s="40"/>
      <c r="R171" s="44">
        <v>2339.1999999999998</v>
      </c>
      <c r="S171" s="44">
        <v>2541.6</v>
      </c>
      <c r="T171" s="44">
        <v>1741.3</v>
      </c>
      <c r="U171" s="40"/>
      <c r="V171" s="45">
        <v>1569.73</v>
      </c>
      <c r="W171" s="45">
        <v>1574.76</v>
      </c>
      <c r="X171" s="45">
        <v>1752.08</v>
      </c>
      <c r="Y171" s="45">
        <v>1798.72</v>
      </c>
      <c r="Z171" s="45">
        <v>1854.17</v>
      </c>
      <c r="AA171" s="45">
        <v>1200.51</v>
      </c>
      <c r="AB171" s="45">
        <v>1345.12</v>
      </c>
      <c r="AC171" s="45">
        <v>1466.36</v>
      </c>
      <c r="AD171" s="45">
        <v>1231.67</v>
      </c>
      <c r="AE171" s="45">
        <v>1484.14</v>
      </c>
      <c r="AF171" s="45">
        <v>1732.95</v>
      </c>
      <c r="AG171" s="45">
        <v>1991.91</v>
      </c>
      <c r="AH171" s="45">
        <v>934.19</v>
      </c>
      <c r="AI171" s="45">
        <v>1360.65</v>
      </c>
      <c r="AJ171" s="45">
        <v>1655.48</v>
      </c>
      <c r="AK171" s="45">
        <v>1155.21</v>
      </c>
      <c r="AL171" s="45">
        <v>1572.19</v>
      </c>
      <c r="AM171" s="45">
        <v>1372.25</v>
      </c>
      <c r="AN171" s="45">
        <v>1942.96</v>
      </c>
      <c r="AO171" s="40"/>
      <c r="AP171" s="45">
        <v>89.97</v>
      </c>
      <c r="AQ171" s="40"/>
      <c r="AR171" s="45" t="e">
        <v>#N/A</v>
      </c>
    </row>
    <row r="172" spans="1:44">
      <c r="A172" t="s">
        <v>386</v>
      </c>
      <c r="B172" s="43">
        <v>291.50198</v>
      </c>
      <c r="C172" s="44">
        <v>313.2</v>
      </c>
      <c r="D172" s="44">
        <v>330.3</v>
      </c>
      <c r="E172" s="44">
        <v>413.7</v>
      </c>
      <c r="F172" s="44">
        <v>201.9</v>
      </c>
      <c r="G172" s="44">
        <v>168.4</v>
      </c>
      <c r="H172" s="44">
        <v>136.30000000000001</v>
      </c>
      <c r="I172" s="44">
        <v>276.60000000000002</v>
      </c>
      <c r="J172" s="44">
        <v>299</v>
      </c>
      <c r="K172" s="44">
        <v>332.4</v>
      </c>
      <c r="L172" s="44">
        <v>132.30000000000001</v>
      </c>
      <c r="M172" s="44">
        <v>279.8</v>
      </c>
      <c r="N172" s="44">
        <v>287.7</v>
      </c>
      <c r="O172" s="44">
        <v>359.4</v>
      </c>
      <c r="P172" s="44">
        <v>345.8</v>
      </c>
      <c r="Q172" s="40"/>
      <c r="R172" s="44">
        <v>2366.5</v>
      </c>
      <c r="S172" s="44">
        <v>2572</v>
      </c>
      <c r="T172" s="44">
        <v>1755.9</v>
      </c>
      <c r="U172" s="40"/>
      <c r="V172" s="45">
        <v>1590</v>
      </c>
      <c r="W172" s="45">
        <v>1590.72</v>
      </c>
      <c r="X172" s="45">
        <v>1772.81</v>
      </c>
      <c r="Y172" s="45">
        <v>1798.72</v>
      </c>
      <c r="Z172" s="45">
        <v>1854.17</v>
      </c>
      <c r="AA172" s="45">
        <v>1218.8900000000001</v>
      </c>
      <c r="AB172" s="45">
        <v>1347.01</v>
      </c>
      <c r="AC172" s="45">
        <v>1466.36</v>
      </c>
      <c r="AD172" s="45">
        <v>1236.45</v>
      </c>
      <c r="AE172" s="45">
        <v>1515.15</v>
      </c>
      <c r="AF172" s="45">
        <v>1736.32</v>
      </c>
      <c r="AG172" s="45">
        <v>2001.53</v>
      </c>
      <c r="AH172" s="45">
        <v>935.19</v>
      </c>
      <c r="AI172" s="45">
        <v>1368.36</v>
      </c>
      <c r="AJ172" s="45">
        <v>1708.93</v>
      </c>
      <c r="AK172" s="45">
        <v>1157.07</v>
      </c>
      <c r="AL172" s="45">
        <v>1574.75</v>
      </c>
      <c r="AM172" s="45">
        <v>1383</v>
      </c>
      <c r="AN172" s="45">
        <v>1993.69</v>
      </c>
      <c r="AO172" s="40"/>
      <c r="AP172" s="45">
        <v>89.97</v>
      </c>
      <c r="AQ172" s="40"/>
      <c r="AR172" s="45" t="e">
        <v>#N/A</v>
      </c>
    </row>
    <row r="173" spans="1:44">
      <c r="A173" t="s">
        <v>387</v>
      </c>
      <c r="B173" s="43">
        <v>296.45150000000001</v>
      </c>
      <c r="C173" s="44">
        <v>318.2</v>
      </c>
      <c r="D173" s="44">
        <v>337.1</v>
      </c>
      <c r="E173" s="44">
        <v>421.5</v>
      </c>
      <c r="F173" s="44">
        <v>203.2</v>
      </c>
      <c r="G173" s="44">
        <v>170.3</v>
      </c>
      <c r="H173" s="44">
        <v>136.1</v>
      </c>
      <c r="I173" s="44">
        <v>278.5</v>
      </c>
      <c r="J173" s="44">
        <v>302.39999999999998</v>
      </c>
      <c r="K173" s="44">
        <v>338.3</v>
      </c>
      <c r="L173" s="44">
        <v>132.6</v>
      </c>
      <c r="M173" s="44">
        <v>281.8</v>
      </c>
      <c r="N173" s="44">
        <v>286.2</v>
      </c>
      <c r="O173" s="44">
        <v>366.9</v>
      </c>
      <c r="P173" s="44">
        <v>348.2</v>
      </c>
      <c r="Q173" s="40"/>
      <c r="R173" s="44">
        <v>2406.8000000000002</v>
      </c>
      <c r="S173" s="44">
        <v>2619.1999999999998</v>
      </c>
      <c r="T173" s="44">
        <v>1779.7</v>
      </c>
      <c r="U173" s="40"/>
      <c r="V173" s="45">
        <v>1612.21</v>
      </c>
      <c r="W173" s="45">
        <v>1613.3</v>
      </c>
      <c r="X173" s="45">
        <v>1811.79</v>
      </c>
      <c r="Y173" s="45">
        <v>1840.67</v>
      </c>
      <c r="Z173" s="45">
        <v>1856.89</v>
      </c>
      <c r="AA173" s="45">
        <v>1218.8900000000001</v>
      </c>
      <c r="AB173" s="45">
        <v>1347.43</v>
      </c>
      <c r="AC173" s="45">
        <v>1532.95</v>
      </c>
      <c r="AD173" s="45">
        <v>1237.3</v>
      </c>
      <c r="AE173" s="45">
        <v>1535.89</v>
      </c>
      <c r="AF173" s="45">
        <v>1745.17</v>
      </c>
      <c r="AG173" s="45">
        <v>2011.34</v>
      </c>
      <c r="AH173" s="45">
        <v>944.17</v>
      </c>
      <c r="AI173" s="45">
        <v>1387.12</v>
      </c>
      <c r="AJ173" s="45">
        <v>1772.27</v>
      </c>
      <c r="AK173" s="45">
        <v>1172.76</v>
      </c>
      <c r="AL173" s="45">
        <v>1575.92</v>
      </c>
      <c r="AM173" s="45">
        <v>1396.26</v>
      </c>
      <c r="AN173" s="45">
        <v>2020.03</v>
      </c>
      <c r="AO173" s="40"/>
      <c r="AP173" s="45">
        <v>89.97</v>
      </c>
      <c r="AQ173" s="40"/>
      <c r="AR173" s="45" t="e">
        <v>#N/A</v>
      </c>
    </row>
    <row r="174" spans="1:44">
      <c r="A174" t="s">
        <v>388</v>
      </c>
      <c r="B174" s="43">
        <v>300.96758999999997</v>
      </c>
      <c r="C174" s="44">
        <v>322.8</v>
      </c>
      <c r="D174" s="44">
        <v>344.9</v>
      </c>
      <c r="E174" s="44">
        <v>427.6</v>
      </c>
      <c r="F174" s="44">
        <v>204.5</v>
      </c>
      <c r="G174" s="44">
        <v>172</v>
      </c>
      <c r="H174" s="44">
        <v>134.6</v>
      </c>
      <c r="I174" s="44">
        <v>282</v>
      </c>
      <c r="J174" s="44">
        <v>307.2</v>
      </c>
      <c r="K174" s="44">
        <v>343.9</v>
      </c>
      <c r="L174" s="44">
        <v>133</v>
      </c>
      <c r="M174" s="44">
        <v>285.89999999999998</v>
      </c>
      <c r="N174" s="44">
        <v>286</v>
      </c>
      <c r="O174" s="44">
        <v>371.4</v>
      </c>
      <c r="P174" s="44">
        <v>350.5</v>
      </c>
      <c r="Q174" s="40"/>
      <c r="R174" s="44">
        <v>2456.8000000000002</v>
      </c>
      <c r="S174" s="44">
        <v>2677.3</v>
      </c>
      <c r="T174" s="44">
        <v>1811.5</v>
      </c>
      <c r="U174" s="40"/>
      <c r="V174" s="45">
        <v>1628.56</v>
      </c>
      <c r="W174" s="45">
        <v>1626.78</v>
      </c>
      <c r="X174" s="45">
        <v>1821.78</v>
      </c>
      <c r="Y174" s="45">
        <v>2059.16</v>
      </c>
      <c r="Z174" s="45">
        <v>1873.26</v>
      </c>
      <c r="AA174" s="45">
        <v>1225.06</v>
      </c>
      <c r="AB174" s="45">
        <v>1368.5</v>
      </c>
      <c r="AC174" s="45">
        <v>1551.1</v>
      </c>
      <c r="AD174" s="45">
        <v>1255.24</v>
      </c>
      <c r="AE174" s="45">
        <v>1537.75</v>
      </c>
      <c r="AF174" s="45">
        <v>1765.54</v>
      </c>
      <c r="AG174" s="45">
        <v>2029.42</v>
      </c>
      <c r="AH174" s="45">
        <v>950.47</v>
      </c>
      <c r="AI174" s="45">
        <v>1392.74</v>
      </c>
      <c r="AJ174" s="45">
        <v>1775.32</v>
      </c>
      <c r="AK174" s="45">
        <v>1181.71</v>
      </c>
      <c r="AL174" s="45">
        <v>1576.07</v>
      </c>
      <c r="AM174" s="45">
        <v>1401.84</v>
      </c>
      <c r="AN174" s="45">
        <v>2053.5</v>
      </c>
      <c r="AO174" s="40"/>
      <c r="AP174" s="45">
        <v>89.97</v>
      </c>
      <c r="AQ174" s="40"/>
      <c r="AR174" s="45" t="e">
        <v>#N/A</v>
      </c>
    </row>
    <row r="175" spans="1:44">
      <c r="A175" t="s">
        <v>389</v>
      </c>
      <c r="B175" s="43">
        <v>307.61700999999999</v>
      </c>
      <c r="C175" s="44">
        <v>329.7</v>
      </c>
      <c r="D175" s="44">
        <v>354.7</v>
      </c>
      <c r="E175" s="44">
        <v>440.1</v>
      </c>
      <c r="F175" s="44">
        <v>207.9</v>
      </c>
      <c r="G175" s="44">
        <v>173.3</v>
      </c>
      <c r="H175" s="44">
        <v>133.9</v>
      </c>
      <c r="I175" s="44">
        <v>288.2</v>
      </c>
      <c r="J175" s="44">
        <v>311.7</v>
      </c>
      <c r="K175" s="44">
        <v>350</v>
      </c>
      <c r="L175" s="44">
        <v>134</v>
      </c>
      <c r="M175" s="44">
        <v>293.10000000000002</v>
      </c>
      <c r="N175" s="44">
        <v>289.60000000000002</v>
      </c>
      <c r="O175" s="44">
        <v>378</v>
      </c>
      <c r="P175" s="44">
        <v>355.1</v>
      </c>
      <c r="Q175" s="40"/>
      <c r="R175" s="44">
        <v>2503</v>
      </c>
      <c r="S175" s="44">
        <v>2724.4</v>
      </c>
      <c r="T175" s="44">
        <v>1854.5</v>
      </c>
      <c r="U175" s="40"/>
      <c r="V175" s="45">
        <v>1657.34</v>
      </c>
      <c r="W175" s="45">
        <v>1657.29</v>
      </c>
      <c r="X175" s="45">
        <v>1852.25</v>
      </c>
      <c r="Y175" s="45">
        <v>2059.16</v>
      </c>
      <c r="Z175" s="45">
        <v>1903.85</v>
      </c>
      <c r="AA175" s="45">
        <v>1238.17</v>
      </c>
      <c r="AB175" s="45">
        <v>1377.78</v>
      </c>
      <c r="AC175" s="45">
        <v>1551.24</v>
      </c>
      <c r="AD175" s="45">
        <v>1307.1099999999999</v>
      </c>
      <c r="AE175" s="45">
        <v>1541.08</v>
      </c>
      <c r="AF175" s="45">
        <v>1806.36</v>
      </c>
      <c r="AG175" s="45">
        <v>2038.69</v>
      </c>
      <c r="AH175" s="45">
        <v>974.03</v>
      </c>
      <c r="AI175" s="45">
        <v>1435.53</v>
      </c>
      <c r="AJ175" s="45">
        <v>1828.31</v>
      </c>
      <c r="AK175" s="45">
        <v>1185.8900000000001</v>
      </c>
      <c r="AL175" s="45">
        <v>1666.74</v>
      </c>
      <c r="AM175" s="45">
        <v>1405.76</v>
      </c>
      <c r="AN175" s="45">
        <v>2117.39</v>
      </c>
      <c r="AO175" s="40"/>
      <c r="AP175" s="45">
        <v>89.97</v>
      </c>
      <c r="AQ175" s="40"/>
      <c r="AR175" s="45" t="e">
        <v>#N/A</v>
      </c>
    </row>
    <row r="176" spans="1:44">
      <c r="A176" t="s">
        <v>390</v>
      </c>
      <c r="B176" s="43">
        <v>317.17766</v>
      </c>
      <c r="C176" s="44">
        <v>338.9</v>
      </c>
      <c r="D176" s="44">
        <v>371.3</v>
      </c>
      <c r="E176" s="44">
        <v>450.3</v>
      </c>
      <c r="F176" s="44">
        <v>213</v>
      </c>
      <c r="G176" s="44">
        <v>174.7</v>
      </c>
      <c r="H176" s="44">
        <v>135</v>
      </c>
      <c r="I176" s="44">
        <v>294.7</v>
      </c>
      <c r="J176" s="44">
        <v>316.5</v>
      </c>
      <c r="K176" s="44">
        <v>359.6</v>
      </c>
      <c r="L176" s="44">
        <v>134.6</v>
      </c>
      <c r="M176" s="44">
        <v>301.8</v>
      </c>
      <c r="N176" s="44">
        <v>293.89999999999998</v>
      </c>
      <c r="O176" s="44">
        <v>388.6</v>
      </c>
      <c r="P176" s="44">
        <v>359.6</v>
      </c>
      <c r="Q176" s="40"/>
      <c r="R176" s="44">
        <v>2580.6999999999998</v>
      </c>
      <c r="S176" s="44">
        <v>2810.7</v>
      </c>
      <c r="T176" s="44">
        <v>1906.3</v>
      </c>
      <c r="U176" s="40"/>
      <c r="V176" s="45">
        <v>1696.9</v>
      </c>
      <c r="W176" s="45">
        <v>1686.17</v>
      </c>
      <c r="X176" s="45">
        <v>1912.97</v>
      </c>
      <c r="Y176" s="45">
        <v>2060.79</v>
      </c>
      <c r="Z176" s="45">
        <v>1905.47</v>
      </c>
      <c r="AA176" s="45">
        <v>1277.5899999999999</v>
      </c>
      <c r="AB176" s="45">
        <v>1388.44</v>
      </c>
      <c r="AC176" s="45">
        <v>1623.57</v>
      </c>
      <c r="AD176" s="45">
        <v>1308.6500000000001</v>
      </c>
      <c r="AE176" s="45">
        <v>1549.54</v>
      </c>
      <c r="AF176" s="45">
        <v>1813.46</v>
      </c>
      <c r="AG176" s="45">
        <v>2089.42</v>
      </c>
      <c r="AH176" s="45">
        <v>974.85</v>
      </c>
      <c r="AI176" s="45">
        <v>1470.14</v>
      </c>
      <c r="AJ176" s="45">
        <v>1860.55</v>
      </c>
      <c r="AK176" s="45">
        <v>1192.5899999999999</v>
      </c>
      <c r="AL176" s="45">
        <v>1668.64</v>
      </c>
      <c r="AM176" s="45">
        <v>1415.49</v>
      </c>
      <c r="AN176" s="45">
        <v>2133.1</v>
      </c>
      <c r="AO176" s="40"/>
      <c r="AP176" s="45">
        <v>89.97</v>
      </c>
      <c r="AQ176" s="40"/>
      <c r="AR176" s="45" t="e">
        <v>#N/A</v>
      </c>
    </row>
    <row r="177" spans="1:44">
      <c r="A177" t="s">
        <v>391</v>
      </c>
      <c r="B177" s="43">
        <v>328.07281</v>
      </c>
      <c r="C177" s="44">
        <v>349.6</v>
      </c>
      <c r="D177" s="44">
        <v>389.7</v>
      </c>
      <c r="E177" s="44">
        <v>459.6</v>
      </c>
      <c r="F177" s="44">
        <v>219.4</v>
      </c>
      <c r="G177" s="44">
        <v>176</v>
      </c>
      <c r="H177" s="44">
        <v>136.5</v>
      </c>
      <c r="I177" s="44">
        <v>302</v>
      </c>
      <c r="J177" s="44">
        <v>322.8</v>
      </c>
      <c r="K177" s="44">
        <v>366.2</v>
      </c>
      <c r="L177" s="44">
        <v>135.4</v>
      </c>
      <c r="M177" s="44">
        <v>309.5</v>
      </c>
      <c r="N177" s="44">
        <v>299.7</v>
      </c>
      <c r="O177" s="44">
        <v>403.7</v>
      </c>
      <c r="P177" s="44">
        <v>367.4</v>
      </c>
      <c r="Q177" s="40"/>
      <c r="R177" s="44">
        <v>2659.1</v>
      </c>
      <c r="S177" s="44">
        <v>2895.8</v>
      </c>
      <c r="T177" s="44">
        <v>1968.6</v>
      </c>
      <c r="U177" s="40"/>
      <c r="V177" s="45">
        <v>1729.57</v>
      </c>
      <c r="W177" s="45">
        <v>1716.04</v>
      </c>
      <c r="X177" s="45">
        <v>1961.68</v>
      </c>
      <c r="Y177" s="45">
        <v>2060.79</v>
      </c>
      <c r="Z177" s="45">
        <v>1941.45</v>
      </c>
      <c r="AA177" s="45">
        <v>1277.6099999999999</v>
      </c>
      <c r="AB177" s="45">
        <v>1451.67</v>
      </c>
      <c r="AC177" s="45">
        <v>1628</v>
      </c>
      <c r="AD177" s="45">
        <v>1327.29</v>
      </c>
      <c r="AE177" s="45">
        <v>1568.03</v>
      </c>
      <c r="AF177" s="45">
        <v>1821.07</v>
      </c>
      <c r="AG177" s="45">
        <v>2155.5</v>
      </c>
      <c r="AH177" s="45">
        <v>999.48</v>
      </c>
      <c r="AI177" s="45">
        <v>1491.54</v>
      </c>
      <c r="AJ177" s="45">
        <v>1886.4</v>
      </c>
      <c r="AK177" s="45">
        <v>1221.8599999999999</v>
      </c>
      <c r="AL177" s="45">
        <v>1708.01</v>
      </c>
      <c r="AM177" s="45">
        <v>1428.68</v>
      </c>
      <c r="AN177" s="45">
        <v>2166.83</v>
      </c>
      <c r="AO177" s="40"/>
      <c r="AQ177" s="40"/>
      <c r="AR177" s="45" t="e">
        <v>#N/A</v>
      </c>
    </row>
    <row r="178" spans="1:44">
      <c r="A178" t="s">
        <v>392</v>
      </c>
      <c r="B178" s="43">
        <v>336.24903</v>
      </c>
      <c r="C178" s="44">
        <v>361.2</v>
      </c>
      <c r="D178" s="44">
        <v>399.8</v>
      </c>
      <c r="E178" s="44">
        <v>470.5</v>
      </c>
      <c r="F178" s="44">
        <v>225.3</v>
      </c>
      <c r="G178" s="44">
        <v>177.9</v>
      </c>
      <c r="H178" s="44">
        <v>137.69999999999999</v>
      </c>
      <c r="I178" s="44">
        <v>308.3</v>
      </c>
      <c r="J178" s="44">
        <v>328.8</v>
      </c>
      <c r="K178" s="44">
        <v>376.9</v>
      </c>
      <c r="L178" s="44">
        <v>136.80000000000001</v>
      </c>
      <c r="M178" s="44">
        <v>318.10000000000002</v>
      </c>
      <c r="N178" s="44">
        <v>305.3</v>
      </c>
      <c r="O178" s="44">
        <v>420.3</v>
      </c>
      <c r="P178" s="44">
        <v>374.5</v>
      </c>
      <c r="Q178" s="40"/>
      <c r="R178" s="44">
        <v>2709.8</v>
      </c>
      <c r="S178" s="44">
        <v>2942.6</v>
      </c>
      <c r="T178" s="44">
        <v>2030.2</v>
      </c>
      <c r="U178" s="40"/>
      <c r="V178" s="45">
        <v>1776.48</v>
      </c>
      <c r="W178" s="45">
        <v>1770.9</v>
      </c>
      <c r="X178" s="45">
        <v>2011.35</v>
      </c>
      <c r="Y178" s="45">
        <v>2179.7600000000002</v>
      </c>
      <c r="Z178" s="45">
        <v>2044.04</v>
      </c>
      <c r="AA178" s="45">
        <v>1343.66</v>
      </c>
      <c r="AB178" s="45">
        <v>1488.76</v>
      </c>
      <c r="AC178" s="45">
        <v>1657.71</v>
      </c>
      <c r="AD178" s="45">
        <v>1355.43</v>
      </c>
      <c r="AE178" s="45">
        <v>1637.08</v>
      </c>
      <c r="AF178" s="45">
        <v>1855.34</v>
      </c>
      <c r="AG178" s="45">
        <v>2193.7399999999998</v>
      </c>
      <c r="AH178" s="45">
        <v>1019.59</v>
      </c>
      <c r="AI178" s="45">
        <v>1580.19</v>
      </c>
      <c r="AJ178" s="45">
        <v>1938.64</v>
      </c>
      <c r="AK178" s="45">
        <v>1288.45</v>
      </c>
      <c r="AL178" s="45">
        <v>1901.3</v>
      </c>
      <c r="AM178" s="45">
        <v>1471.21</v>
      </c>
      <c r="AN178" s="45">
        <v>2265.15</v>
      </c>
      <c r="AO178" s="40"/>
      <c r="AQ178" s="40"/>
      <c r="AR178" s="45" t="e">
        <v>#N/A</v>
      </c>
    </row>
    <row r="179" spans="1:44">
      <c r="A179" t="s">
        <v>393</v>
      </c>
      <c r="B179" s="43">
        <v>347.37448999999998</v>
      </c>
      <c r="C179" s="44">
        <v>374.7</v>
      </c>
      <c r="D179" s="44">
        <v>417.5</v>
      </c>
      <c r="E179" s="44">
        <v>486.1</v>
      </c>
      <c r="F179" s="44">
        <v>231.9</v>
      </c>
      <c r="G179" s="44">
        <v>179.6</v>
      </c>
      <c r="H179" s="44">
        <v>137.80000000000001</v>
      </c>
      <c r="I179" s="44">
        <v>315.5</v>
      </c>
      <c r="J179" s="44">
        <v>336.8</v>
      </c>
      <c r="K179" s="44">
        <v>389.7</v>
      </c>
      <c r="L179" s="44">
        <v>137.80000000000001</v>
      </c>
      <c r="M179" s="44">
        <v>328</v>
      </c>
      <c r="N179" s="44">
        <v>310.89999999999998</v>
      </c>
      <c r="O179" s="44">
        <v>438</v>
      </c>
      <c r="P179" s="44">
        <v>384.4</v>
      </c>
      <c r="Q179" s="40"/>
      <c r="R179" s="44">
        <v>2789.7</v>
      </c>
      <c r="S179" s="44">
        <v>3011.6</v>
      </c>
      <c r="T179" s="44">
        <v>2111.3000000000002</v>
      </c>
      <c r="U179" s="40"/>
      <c r="V179" s="45">
        <v>1809.8</v>
      </c>
      <c r="W179" s="45">
        <v>1817</v>
      </c>
      <c r="X179" s="45">
        <v>2042.93</v>
      </c>
      <c r="Y179" s="45">
        <v>2179.7600000000002</v>
      </c>
      <c r="Z179" s="45">
        <v>2121.6</v>
      </c>
      <c r="AA179" s="45">
        <v>1387.33</v>
      </c>
      <c r="AB179" s="45">
        <v>1650.53</v>
      </c>
      <c r="AC179" s="45">
        <v>1806.35</v>
      </c>
      <c r="AD179" s="45">
        <v>1371.24</v>
      </c>
      <c r="AE179" s="45">
        <v>1682.08</v>
      </c>
      <c r="AF179" s="45">
        <v>1910.58</v>
      </c>
      <c r="AG179" s="45">
        <v>2221.9699999999998</v>
      </c>
      <c r="AH179" s="45">
        <v>1036.24</v>
      </c>
      <c r="AI179" s="45">
        <v>1692.59</v>
      </c>
      <c r="AJ179" s="45">
        <v>1978.82</v>
      </c>
      <c r="AK179" s="45">
        <v>1345.62</v>
      </c>
      <c r="AL179" s="45">
        <v>1972.85</v>
      </c>
      <c r="AM179" s="45">
        <v>1495.09</v>
      </c>
      <c r="AN179" s="45">
        <v>2315.54</v>
      </c>
      <c r="AO179" s="40"/>
      <c r="AQ179" s="40"/>
      <c r="AR179" s="45" t="e">
        <v>#N/A</v>
      </c>
    </row>
    <row r="180" spans="1:44">
      <c r="A180" t="s">
        <v>394</v>
      </c>
      <c r="B180" s="43">
        <v>360.96433999999999</v>
      </c>
      <c r="C180" s="44">
        <v>389.3</v>
      </c>
      <c r="D180" s="44">
        <v>441.9</v>
      </c>
      <c r="E180" s="44">
        <v>505.9</v>
      </c>
      <c r="F180" s="44">
        <v>238.8</v>
      </c>
      <c r="G180" s="44">
        <v>181.2</v>
      </c>
      <c r="H180" s="44">
        <v>138</v>
      </c>
      <c r="I180" s="44">
        <v>324.39999999999998</v>
      </c>
      <c r="J180" s="44">
        <v>341.5</v>
      </c>
      <c r="K180" s="44">
        <v>404.2</v>
      </c>
      <c r="L180" s="44">
        <v>138.69999999999999</v>
      </c>
      <c r="M180" s="44">
        <v>335.9</v>
      </c>
      <c r="N180" s="44">
        <v>317.39999999999998</v>
      </c>
      <c r="O180" s="44">
        <v>457.6</v>
      </c>
      <c r="P180" s="44">
        <v>395.5</v>
      </c>
      <c r="Q180" s="40"/>
      <c r="R180" s="44">
        <v>2891.8</v>
      </c>
      <c r="S180" s="44">
        <v>3122.2</v>
      </c>
      <c r="T180" s="44">
        <v>2207</v>
      </c>
      <c r="U180" s="40"/>
      <c r="V180" s="45">
        <v>1898.95</v>
      </c>
      <c r="W180" s="45">
        <v>1895.14</v>
      </c>
      <c r="X180" s="45">
        <v>2128.64</v>
      </c>
      <c r="Y180" s="45">
        <v>2411.08</v>
      </c>
      <c r="Z180" s="45">
        <v>2178.27</v>
      </c>
      <c r="AA180" s="45">
        <v>1403.91</v>
      </c>
      <c r="AB180" s="45">
        <v>1670.49</v>
      </c>
      <c r="AC180" s="45">
        <v>1965.01</v>
      </c>
      <c r="AD180" s="45">
        <v>1465.14</v>
      </c>
      <c r="AE180" s="45">
        <v>1744.93</v>
      </c>
      <c r="AF180" s="45">
        <v>1937.33</v>
      </c>
      <c r="AG180" s="45">
        <v>2307.12</v>
      </c>
      <c r="AH180" s="45">
        <v>1064.1199999999999</v>
      </c>
      <c r="AI180" s="45">
        <v>1824.64</v>
      </c>
      <c r="AJ180" s="45">
        <v>2091.9499999999998</v>
      </c>
      <c r="AK180" s="45">
        <v>1404.05</v>
      </c>
      <c r="AL180" s="45">
        <v>2003.57</v>
      </c>
      <c r="AM180" s="45">
        <v>1545.4</v>
      </c>
      <c r="AN180" s="45">
        <v>2608.04</v>
      </c>
      <c r="AO180" s="40"/>
      <c r="AQ180" s="40"/>
      <c r="AR180" s="45" t="e">
        <v>#N/A</v>
      </c>
    </row>
    <row r="181" spans="1:44">
      <c r="A181" t="s">
        <v>395</v>
      </c>
      <c r="B181" s="43">
        <v>379.79755999999998</v>
      </c>
      <c r="C181" s="44">
        <v>407.2</v>
      </c>
      <c r="D181" s="44">
        <v>480.2</v>
      </c>
      <c r="E181" s="44">
        <v>533.5</v>
      </c>
      <c r="F181" s="44">
        <v>247.1</v>
      </c>
      <c r="G181" s="44">
        <v>182.6</v>
      </c>
      <c r="H181" s="44">
        <v>138.19999999999999</v>
      </c>
      <c r="I181" s="44">
        <v>337.1</v>
      </c>
      <c r="J181" s="44">
        <v>349.2</v>
      </c>
      <c r="K181" s="44">
        <v>412.7</v>
      </c>
      <c r="L181" s="44">
        <v>140.30000000000001</v>
      </c>
      <c r="M181" s="44">
        <v>345.9</v>
      </c>
      <c r="N181" s="44">
        <v>327</v>
      </c>
      <c r="O181" s="44">
        <v>479.6</v>
      </c>
      <c r="P181" s="44">
        <v>405.2</v>
      </c>
      <c r="Q181" s="40"/>
      <c r="R181" s="44">
        <v>3026.4</v>
      </c>
      <c r="S181" s="44">
        <v>3279.2</v>
      </c>
      <c r="T181" s="44">
        <v>2267.4</v>
      </c>
      <c r="U181" s="40"/>
      <c r="V181" s="45">
        <v>1971.5</v>
      </c>
      <c r="W181" s="45">
        <v>1982.39</v>
      </c>
      <c r="X181" s="45">
        <v>2201.9299999999998</v>
      </c>
      <c r="Y181" s="45">
        <v>2671.12</v>
      </c>
      <c r="Z181" s="45">
        <v>2202.36</v>
      </c>
      <c r="AA181" s="45">
        <v>1403.91</v>
      </c>
      <c r="AB181" s="45">
        <v>1731.12</v>
      </c>
      <c r="AC181" s="45">
        <v>1970.77</v>
      </c>
      <c r="AD181" s="45">
        <v>1632.14</v>
      </c>
      <c r="AE181" s="45">
        <v>1837.68</v>
      </c>
      <c r="AF181" s="45">
        <v>2003.55</v>
      </c>
      <c r="AG181" s="45">
        <v>2447.04</v>
      </c>
      <c r="AH181" s="45">
        <v>1117.49</v>
      </c>
      <c r="AI181" s="45">
        <v>1998.78</v>
      </c>
      <c r="AJ181" s="45">
        <v>2247.33</v>
      </c>
      <c r="AK181" s="45">
        <v>1459.4</v>
      </c>
      <c r="AL181" s="45">
        <v>2101.39</v>
      </c>
      <c r="AM181" s="45">
        <v>1623.44</v>
      </c>
      <c r="AN181" s="45">
        <v>2726.85</v>
      </c>
      <c r="AO181" s="40"/>
      <c r="AQ181" s="40"/>
      <c r="AR181" s="45" t="e">
        <v>#N/A</v>
      </c>
    </row>
    <row r="182" spans="1:44">
      <c r="A182" t="s">
        <v>396</v>
      </c>
      <c r="B182" s="43">
        <v>396.73218000000003</v>
      </c>
      <c r="C182" s="44">
        <v>425.6</v>
      </c>
      <c r="D182" s="44">
        <v>505.6</v>
      </c>
      <c r="E182" s="44">
        <v>561</v>
      </c>
      <c r="F182" s="44">
        <v>258.8</v>
      </c>
      <c r="G182" s="44">
        <v>185.6</v>
      </c>
      <c r="H182" s="44">
        <v>142.30000000000001</v>
      </c>
      <c r="I182" s="44">
        <v>348</v>
      </c>
      <c r="J182" s="44">
        <v>357.4</v>
      </c>
      <c r="K182" s="44">
        <v>435.6</v>
      </c>
      <c r="L182" s="44">
        <v>141.1</v>
      </c>
      <c r="M182" s="44">
        <v>359.1</v>
      </c>
      <c r="N182" s="44">
        <v>333.8</v>
      </c>
      <c r="O182" s="44">
        <v>503.1</v>
      </c>
      <c r="P182" s="44">
        <v>416.2</v>
      </c>
      <c r="Q182" s="40"/>
      <c r="R182" s="44">
        <v>3178.8</v>
      </c>
      <c r="S182" s="44">
        <v>3445.6</v>
      </c>
      <c r="T182" s="44">
        <v>2384.4</v>
      </c>
      <c r="U182" s="40"/>
      <c r="V182" s="45">
        <v>2036.6</v>
      </c>
      <c r="W182" s="45">
        <v>2048.5100000000002</v>
      </c>
      <c r="X182" s="45">
        <v>2293.7600000000002</v>
      </c>
      <c r="Y182" s="45">
        <v>2671.12</v>
      </c>
      <c r="Z182" s="45">
        <v>2263.3000000000002</v>
      </c>
      <c r="AA182" s="45">
        <v>1416.25</v>
      </c>
      <c r="AB182" s="45">
        <v>1744.75</v>
      </c>
      <c r="AC182" s="45">
        <v>2046.37</v>
      </c>
      <c r="AD182" s="45">
        <v>1686.63</v>
      </c>
      <c r="AE182" s="45">
        <v>1909.82</v>
      </c>
      <c r="AF182" s="45">
        <v>2086.2199999999998</v>
      </c>
      <c r="AG182" s="45">
        <v>2538.25</v>
      </c>
      <c r="AH182" s="45">
        <v>1159.43</v>
      </c>
      <c r="AI182" s="45">
        <v>2009.53</v>
      </c>
      <c r="AJ182" s="45">
        <v>2360.39</v>
      </c>
      <c r="AK182" s="45">
        <v>1461.72</v>
      </c>
      <c r="AL182" s="45">
        <v>2139.58</v>
      </c>
      <c r="AM182" s="45">
        <v>1672.56</v>
      </c>
      <c r="AN182" s="45">
        <v>2767.77</v>
      </c>
      <c r="AO182" s="40"/>
      <c r="AQ182" s="40"/>
      <c r="AR182" s="45" t="e">
        <v>#N/A</v>
      </c>
    </row>
    <row r="183" spans="1:44">
      <c r="A183" t="s">
        <v>397</v>
      </c>
      <c r="B183" s="43">
        <v>410.67729000000003</v>
      </c>
      <c r="C183" s="44">
        <v>443</v>
      </c>
      <c r="D183" s="44">
        <v>519.29999999999995</v>
      </c>
      <c r="E183" s="44">
        <v>587.9</v>
      </c>
      <c r="F183" s="44">
        <v>271.3</v>
      </c>
      <c r="G183" s="44">
        <v>188.8</v>
      </c>
      <c r="H183" s="44">
        <v>144.6</v>
      </c>
      <c r="I183" s="44">
        <v>359.3</v>
      </c>
      <c r="J183" s="44">
        <v>365.1</v>
      </c>
      <c r="K183" s="44">
        <v>462.9</v>
      </c>
      <c r="L183" s="44">
        <v>141.4</v>
      </c>
      <c r="M183" s="44">
        <v>373.6</v>
      </c>
      <c r="N183" s="44">
        <v>345</v>
      </c>
      <c r="O183" s="44">
        <v>522</v>
      </c>
      <c r="P183" s="44">
        <v>424.5</v>
      </c>
      <c r="Q183" s="40"/>
      <c r="R183" s="44">
        <v>3311</v>
      </c>
      <c r="S183" s="44">
        <v>3594.4</v>
      </c>
      <c r="T183" s="44">
        <v>2472.8000000000002</v>
      </c>
      <c r="U183" s="40"/>
      <c r="V183" s="45">
        <v>2112.1799999999998</v>
      </c>
      <c r="W183" s="45">
        <v>2118.3000000000002</v>
      </c>
      <c r="X183" s="45">
        <v>2385.0700000000002</v>
      </c>
      <c r="Y183" s="45">
        <v>2671.12</v>
      </c>
      <c r="Z183" s="45">
        <v>2516.2199999999998</v>
      </c>
      <c r="AA183" s="45">
        <v>1518.23</v>
      </c>
      <c r="AB183" s="45">
        <v>1860.01</v>
      </c>
      <c r="AC183" s="45">
        <v>2046.37</v>
      </c>
      <c r="AD183" s="45">
        <v>1738.96</v>
      </c>
      <c r="AE183" s="45">
        <v>1986.28</v>
      </c>
      <c r="AF183" s="45">
        <v>2145.9499999999998</v>
      </c>
      <c r="AG183" s="45">
        <v>2578.5100000000002</v>
      </c>
      <c r="AH183" s="45">
        <v>1193.1500000000001</v>
      </c>
      <c r="AI183" s="45">
        <v>2035.38</v>
      </c>
      <c r="AJ183" s="45">
        <v>2445.89</v>
      </c>
      <c r="AK183" s="45">
        <v>1488.3</v>
      </c>
      <c r="AL183" s="45">
        <v>2141.66</v>
      </c>
      <c r="AM183" s="45">
        <v>1691.4</v>
      </c>
      <c r="AN183" s="45">
        <v>2859.8</v>
      </c>
      <c r="AO183" s="40"/>
      <c r="AQ183" s="40"/>
      <c r="AR183" s="45" t="e">
        <v>#N/A</v>
      </c>
    </row>
    <row r="184" spans="1:44">
      <c r="A184" t="s">
        <v>398</v>
      </c>
      <c r="B184" s="43">
        <v>424.29996</v>
      </c>
      <c r="C184" s="44">
        <v>460.6</v>
      </c>
      <c r="D184" s="44">
        <v>537.70000000000005</v>
      </c>
      <c r="E184" s="44">
        <v>610</v>
      </c>
      <c r="F184" s="44">
        <v>283.2</v>
      </c>
      <c r="G184" s="44">
        <v>190.6</v>
      </c>
      <c r="H184" s="44">
        <v>141.30000000000001</v>
      </c>
      <c r="I184" s="44">
        <v>371.7</v>
      </c>
      <c r="J184" s="44">
        <v>372.7</v>
      </c>
      <c r="K184" s="44">
        <v>479.5</v>
      </c>
      <c r="L184" s="44">
        <v>142.6</v>
      </c>
      <c r="M184" s="44">
        <v>396.8</v>
      </c>
      <c r="N184" s="44">
        <v>354.8</v>
      </c>
      <c r="O184" s="44">
        <v>544.9</v>
      </c>
      <c r="P184" s="44">
        <v>432.3</v>
      </c>
      <c r="Q184" s="40"/>
      <c r="R184" s="44">
        <v>3443.5</v>
      </c>
      <c r="S184" s="44">
        <v>3733.2</v>
      </c>
      <c r="T184" s="44">
        <v>2582.3000000000002</v>
      </c>
      <c r="U184" s="40"/>
      <c r="V184" s="45">
        <v>2179.63</v>
      </c>
      <c r="W184" s="45">
        <v>2179.1799999999998</v>
      </c>
      <c r="X184" s="45">
        <v>2433.71</v>
      </c>
      <c r="Y184" s="45">
        <v>2671.12</v>
      </c>
      <c r="Z184" s="45">
        <v>2562.04</v>
      </c>
      <c r="AA184" s="45">
        <v>1587.99</v>
      </c>
      <c r="AB184" s="45">
        <v>1891.46</v>
      </c>
      <c r="AC184" s="45">
        <v>2046.64</v>
      </c>
      <c r="AD184" s="45">
        <v>1856.22</v>
      </c>
      <c r="AE184" s="45">
        <v>2074.5100000000002</v>
      </c>
      <c r="AF184" s="45">
        <v>2221.14</v>
      </c>
      <c r="AG184" s="45">
        <v>2634.81</v>
      </c>
      <c r="AH184" s="45">
        <v>1232.5999999999999</v>
      </c>
      <c r="AI184" s="45">
        <v>2147.04</v>
      </c>
      <c r="AJ184" s="45">
        <v>2547.6999999999998</v>
      </c>
      <c r="AK184" s="45">
        <v>1563.02</v>
      </c>
      <c r="AL184" s="45">
        <v>2176.8200000000002</v>
      </c>
      <c r="AM184" s="45">
        <v>1726.54</v>
      </c>
      <c r="AN184" s="45">
        <v>2864.35</v>
      </c>
      <c r="AO184" s="40"/>
      <c r="AQ184" s="40"/>
      <c r="AR184" s="45" t="e">
        <v>#N/A</v>
      </c>
    </row>
    <row r="185" spans="1:44">
      <c r="A185" t="s">
        <v>399</v>
      </c>
      <c r="B185" s="43">
        <v>443.09913</v>
      </c>
      <c r="C185" s="44">
        <v>482.8</v>
      </c>
      <c r="D185" s="44">
        <v>564.6</v>
      </c>
      <c r="E185" s="44">
        <v>650.70000000000005</v>
      </c>
      <c r="F185" s="44">
        <v>298.7</v>
      </c>
      <c r="G185" s="44">
        <v>192.4</v>
      </c>
      <c r="H185" s="44">
        <v>154.19999999999999</v>
      </c>
      <c r="I185" s="44">
        <v>384</v>
      </c>
      <c r="J185" s="44">
        <v>382.4</v>
      </c>
      <c r="K185" s="44">
        <v>497.1</v>
      </c>
      <c r="L185" s="44">
        <v>143</v>
      </c>
      <c r="M185" s="44">
        <v>412.5</v>
      </c>
      <c r="N185" s="44">
        <v>359.7</v>
      </c>
      <c r="O185" s="44">
        <v>572.70000000000005</v>
      </c>
      <c r="P185" s="44">
        <v>442</v>
      </c>
      <c r="Q185" s="40"/>
      <c r="R185" s="44">
        <v>3572.6</v>
      </c>
      <c r="S185" s="44">
        <v>3876.4</v>
      </c>
      <c r="T185" s="44">
        <v>2673.8</v>
      </c>
      <c r="U185" s="40"/>
      <c r="V185" s="45">
        <v>2238.56</v>
      </c>
      <c r="W185" s="45">
        <v>2239.85</v>
      </c>
      <c r="X185" s="45">
        <v>2502.6799999999998</v>
      </c>
      <c r="Y185" s="45">
        <v>2960.32</v>
      </c>
      <c r="Z185" s="45">
        <v>2667.2</v>
      </c>
      <c r="AA185" s="45">
        <v>1669.69</v>
      </c>
      <c r="AB185" s="45">
        <v>1940.14</v>
      </c>
      <c r="AC185" s="45">
        <v>2238.11</v>
      </c>
      <c r="AD185" s="45">
        <v>1875.88</v>
      </c>
      <c r="AE185" s="45">
        <v>2100.89</v>
      </c>
      <c r="AF185" s="45">
        <v>2280.61</v>
      </c>
      <c r="AG185" s="45">
        <v>2670.27</v>
      </c>
      <c r="AH185" s="45">
        <v>1272.45</v>
      </c>
      <c r="AI185" s="45">
        <v>2215.75</v>
      </c>
      <c r="AJ185" s="45">
        <v>2560.94</v>
      </c>
      <c r="AK185" s="45">
        <v>1632.14</v>
      </c>
      <c r="AL185" s="45">
        <v>2268.85</v>
      </c>
      <c r="AM185" s="45">
        <v>1764.58</v>
      </c>
      <c r="AN185" s="45">
        <v>2962.9</v>
      </c>
      <c r="AO185" s="40"/>
      <c r="AQ185" s="40"/>
      <c r="AR185" s="45" t="e">
        <v>#N/A</v>
      </c>
    </row>
    <row r="186" spans="1:44">
      <c r="A186" t="s">
        <v>400</v>
      </c>
      <c r="B186" s="43">
        <v>464.31412999999998</v>
      </c>
      <c r="C186" s="44">
        <v>511.3</v>
      </c>
      <c r="D186" s="44">
        <v>593.79999999999995</v>
      </c>
      <c r="E186" s="44">
        <v>699.5</v>
      </c>
      <c r="F186" s="44">
        <v>320.5</v>
      </c>
      <c r="G186" s="44">
        <v>194</v>
      </c>
      <c r="H186" s="44">
        <v>162</v>
      </c>
      <c r="I186" s="44">
        <v>402.7</v>
      </c>
      <c r="J186" s="44">
        <v>390.7</v>
      </c>
      <c r="K186" s="44">
        <v>520.20000000000005</v>
      </c>
      <c r="L186" s="44">
        <v>144.19999999999999</v>
      </c>
      <c r="M186" s="44">
        <v>433.1</v>
      </c>
      <c r="N186" s="44">
        <v>365.4</v>
      </c>
      <c r="O186" s="44">
        <v>608.5</v>
      </c>
      <c r="P186" s="44">
        <v>452.3</v>
      </c>
      <c r="Q186" s="40"/>
      <c r="R186" s="44">
        <v>3715.6</v>
      </c>
      <c r="S186" s="44">
        <v>4021.4</v>
      </c>
      <c r="T186" s="44">
        <v>2819.7</v>
      </c>
      <c r="U186" s="40"/>
      <c r="V186" s="45">
        <v>2342.88</v>
      </c>
      <c r="W186" s="45">
        <v>2341.66</v>
      </c>
      <c r="X186" s="45">
        <v>2602.7600000000002</v>
      </c>
      <c r="Y186" s="45">
        <v>2960.32</v>
      </c>
      <c r="Z186" s="45">
        <v>2711.24</v>
      </c>
      <c r="AA186" s="45">
        <v>1719.7</v>
      </c>
      <c r="AB186" s="45">
        <v>2097.98</v>
      </c>
      <c r="AC186" s="45">
        <v>2414.89</v>
      </c>
      <c r="AD186" s="45">
        <v>1892.93</v>
      </c>
      <c r="AE186" s="45">
        <v>2178.9499999999998</v>
      </c>
      <c r="AF186" s="45">
        <v>2347.6799999999998</v>
      </c>
      <c r="AG186" s="45">
        <v>2805.08</v>
      </c>
      <c r="AH186" s="45">
        <v>1313.35</v>
      </c>
      <c r="AI186" s="45">
        <v>2397.42</v>
      </c>
      <c r="AJ186" s="45">
        <v>2778.32</v>
      </c>
      <c r="AK186" s="45">
        <v>1698.78</v>
      </c>
      <c r="AL186" s="45">
        <v>2472.06</v>
      </c>
      <c r="AM186" s="45">
        <v>1817.71</v>
      </c>
      <c r="AN186" s="45">
        <v>3192.17</v>
      </c>
      <c r="AO186" s="40"/>
      <c r="AQ186" s="40"/>
      <c r="AR186" s="45" t="e">
        <v>#N/A</v>
      </c>
    </row>
    <row r="187" spans="1:44">
      <c r="A187" t="s">
        <v>401</v>
      </c>
      <c r="B187" s="43">
        <v>485.92435</v>
      </c>
      <c r="C187" s="44">
        <v>530.29999999999995</v>
      </c>
      <c r="D187" s="44">
        <v>635.20000000000005</v>
      </c>
      <c r="E187" s="44">
        <v>723.8</v>
      </c>
      <c r="F187" s="44">
        <v>331.9</v>
      </c>
      <c r="G187" s="44">
        <v>196.1</v>
      </c>
      <c r="H187" s="44">
        <v>166.4</v>
      </c>
      <c r="I187" s="44">
        <v>398.7</v>
      </c>
      <c r="J187" s="44">
        <v>401.8</v>
      </c>
      <c r="K187" s="44">
        <v>530.29999999999995</v>
      </c>
      <c r="L187" s="44">
        <v>145.4</v>
      </c>
      <c r="M187" s="44">
        <v>443.6</v>
      </c>
      <c r="N187" s="44">
        <v>368.8</v>
      </c>
      <c r="O187" s="44">
        <v>644.29999999999995</v>
      </c>
      <c r="P187" s="44">
        <v>464.4</v>
      </c>
      <c r="Q187" s="40"/>
      <c r="R187" s="44">
        <v>3857.8</v>
      </c>
      <c r="S187" s="44">
        <v>4205.6000000000004</v>
      </c>
      <c r="T187" s="44">
        <v>2837.7</v>
      </c>
      <c r="U187" s="40"/>
      <c r="V187" s="45">
        <v>2432.0100000000002</v>
      </c>
      <c r="W187" s="45">
        <v>2434.33</v>
      </c>
      <c r="X187" s="45">
        <v>2639.12</v>
      </c>
      <c r="Y187" s="45">
        <v>2960.32</v>
      </c>
      <c r="Z187" s="45">
        <v>2764.35</v>
      </c>
      <c r="AA187" s="45">
        <v>1823.28</v>
      </c>
      <c r="AB187" s="45">
        <v>2109.52</v>
      </c>
      <c r="AC187" s="45">
        <v>2710.35</v>
      </c>
      <c r="AD187" s="45">
        <v>2019.54</v>
      </c>
      <c r="AE187" s="45">
        <v>2270.12</v>
      </c>
      <c r="AF187" s="45">
        <v>2467.12</v>
      </c>
      <c r="AG187" s="45">
        <v>2861.43</v>
      </c>
      <c r="AH187" s="45">
        <v>1384.05</v>
      </c>
      <c r="AI187" s="45">
        <v>2555.4299999999998</v>
      </c>
      <c r="AJ187" s="45">
        <v>3046.15</v>
      </c>
      <c r="AK187" s="45">
        <v>1819.12</v>
      </c>
      <c r="AL187" s="45">
        <v>2477.15</v>
      </c>
      <c r="AM187" s="45">
        <v>1852.36</v>
      </c>
      <c r="AN187" s="45">
        <v>3370.1</v>
      </c>
      <c r="AO187" s="40"/>
      <c r="AQ187" s="40"/>
      <c r="AR187" s="45" t="e">
        <v>#N/A</v>
      </c>
    </row>
    <row r="188" spans="1:44">
      <c r="A188" t="s">
        <v>402</v>
      </c>
      <c r="B188" s="43">
        <v>494.56097</v>
      </c>
      <c r="C188" s="44">
        <v>543</v>
      </c>
      <c r="D188" s="44">
        <v>643.6</v>
      </c>
      <c r="E188" s="44">
        <v>751.6</v>
      </c>
      <c r="F188" s="44">
        <v>328.3</v>
      </c>
      <c r="G188" s="44">
        <v>198.7</v>
      </c>
      <c r="H188" s="44">
        <v>169.1</v>
      </c>
      <c r="I188" s="44">
        <v>403.1</v>
      </c>
      <c r="J188" s="44">
        <v>408.1</v>
      </c>
      <c r="K188" s="44">
        <v>538.4</v>
      </c>
      <c r="L188" s="44">
        <v>145.4</v>
      </c>
      <c r="M188" s="44">
        <v>453.5</v>
      </c>
      <c r="N188" s="44">
        <v>374</v>
      </c>
      <c r="O188" s="44">
        <v>666.1</v>
      </c>
      <c r="P188" s="44">
        <v>470.1</v>
      </c>
      <c r="Q188" s="40"/>
      <c r="R188" s="44">
        <v>3929.4</v>
      </c>
      <c r="S188" s="44">
        <v>4291.8</v>
      </c>
      <c r="T188" s="44">
        <v>2869.9</v>
      </c>
      <c r="U188" s="40"/>
      <c r="V188" s="45">
        <v>2493.2600000000002</v>
      </c>
      <c r="W188" s="45">
        <v>2480.14</v>
      </c>
      <c r="X188" s="45">
        <v>2768.53</v>
      </c>
      <c r="Y188" s="45">
        <v>2960.32</v>
      </c>
      <c r="Z188" s="45">
        <v>2764.35</v>
      </c>
      <c r="AA188" s="45">
        <v>1858.87</v>
      </c>
      <c r="AB188" s="45">
        <v>2320.7600000000002</v>
      </c>
      <c r="AC188" s="45">
        <v>2710.35</v>
      </c>
      <c r="AD188" s="45">
        <v>2045.98</v>
      </c>
      <c r="AE188" s="45">
        <v>2311.86</v>
      </c>
      <c r="AF188" s="45">
        <v>2496.69</v>
      </c>
      <c r="AG188" s="45">
        <v>2796.65</v>
      </c>
      <c r="AH188" s="45">
        <v>1399.76</v>
      </c>
      <c r="AI188" s="45">
        <v>2557.81</v>
      </c>
      <c r="AJ188" s="45">
        <v>3005.21</v>
      </c>
      <c r="AK188" s="45">
        <v>1826.51</v>
      </c>
      <c r="AL188" s="45">
        <v>2445.4499999999998</v>
      </c>
      <c r="AM188" s="45">
        <v>1862.24</v>
      </c>
      <c r="AN188" s="45">
        <v>3392.02</v>
      </c>
      <c r="AO188" s="40"/>
      <c r="AQ188" s="40"/>
      <c r="AR188" s="45" t="e">
        <v>#N/A</v>
      </c>
    </row>
    <row r="189" spans="1:44">
      <c r="A189" t="s">
        <v>403</v>
      </c>
      <c r="B189" s="43">
        <v>511.70881000000003</v>
      </c>
      <c r="C189" s="44">
        <v>560.20000000000005</v>
      </c>
      <c r="D189" s="44">
        <v>669.4</v>
      </c>
      <c r="E189" s="44">
        <v>783.3</v>
      </c>
      <c r="F189" s="44">
        <v>338.6</v>
      </c>
      <c r="G189" s="44">
        <v>201.2</v>
      </c>
      <c r="H189" s="44">
        <v>171.6</v>
      </c>
      <c r="I189" s="44">
        <v>411</v>
      </c>
      <c r="J189" s="44">
        <v>413.3</v>
      </c>
      <c r="K189" s="44">
        <v>555.4</v>
      </c>
      <c r="L189" s="44">
        <v>148.6</v>
      </c>
      <c r="M189" s="44">
        <v>469.3</v>
      </c>
      <c r="N189" s="44">
        <v>382.9</v>
      </c>
      <c r="O189" s="44">
        <v>695.7</v>
      </c>
      <c r="P189" s="44">
        <v>477.5</v>
      </c>
      <c r="Q189" s="40"/>
      <c r="U189" s="40"/>
      <c r="AO189" s="40"/>
      <c r="AQ189" s="40"/>
      <c r="AR189" s="52">
        <v>95.07</v>
      </c>
    </row>
    <row r="190" spans="1:44">
      <c r="A190" t="s">
        <v>404</v>
      </c>
      <c r="B190" s="43">
        <v>529.35945000000004</v>
      </c>
      <c r="C190" s="44">
        <v>582.29999999999995</v>
      </c>
      <c r="D190" s="44">
        <v>697.8</v>
      </c>
      <c r="E190" s="44">
        <v>819.6</v>
      </c>
      <c r="F190" s="44">
        <v>348.5</v>
      </c>
      <c r="G190" s="44">
        <v>204</v>
      </c>
      <c r="H190" s="44">
        <v>171.9</v>
      </c>
      <c r="I190" s="44">
        <v>420.4</v>
      </c>
      <c r="J190" s="44">
        <v>427.7</v>
      </c>
      <c r="K190" s="44">
        <v>571.5</v>
      </c>
      <c r="L190" s="44">
        <v>150</v>
      </c>
      <c r="M190" s="44">
        <v>487.6</v>
      </c>
      <c r="N190" s="44">
        <v>394</v>
      </c>
      <c r="O190" s="44">
        <v>724.7</v>
      </c>
      <c r="P190" s="44">
        <v>488.9</v>
      </c>
      <c r="Q190" s="40"/>
      <c r="U190" s="40"/>
      <c r="AO190" s="40"/>
      <c r="AQ190" s="40"/>
      <c r="AR190" s="52">
        <v>97.48</v>
      </c>
    </row>
    <row r="191" spans="1:44">
      <c r="A191" t="s">
        <v>405</v>
      </c>
      <c r="B191" s="43">
        <v>554.23553000000004</v>
      </c>
      <c r="D191" s="44">
        <v>749.7</v>
      </c>
      <c r="E191" s="44">
        <v>864.6</v>
      </c>
      <c r="F191" s="44">
        <v>358.7</v>
      </c>
      <c r="G191" s="44">
        <v>206.8</v>
      </c>
      <c r="H191" s="44">
        <v>183</v>
      </c>
      <c r="I191" s="44">
        <v>430.6</v>
      </c>
      <c r="J191" s="44">
        <v>438.4</v>
      </c>
      <c r="K191" s="44">
        <v>589.4</v>
      </c>
      <c r="L191" s="44">
        <v>151.5</v>
      </c>
      <c r="M191" s="44">
        <v>499.5</v>
      </c>
      <c r="N191" s="44">
        <v>404.9</v>
      </c>
      <c r="O191" s="44">
        <v>750.3</v>
      </c>
      <c r="P191" s="44">
        <v>501.2</v>
      </c>
      <c r="Q191" s="40"/>
      <c r="U191" s="40"/>
      <c r="AO191" s="40"/>
      <c r="AQ191" s="40"/>
      <c r="AR191" s="52">
        <v>95.99</v>
      </c>
    </row>
    <row r="192" spans="1:44">
      <c r="A192" t="s">
        <v>406</v>
      </c>
      <c r="B192" s="43">
        <v>583.04467</v>
      </c>
      <c r="D192" s="44">
        <v>806.2</v>
      </c>
      <c r="E192" s="44">
        <v>907.9</v>
      </c>
      <c r="F192" s="44">
        <v>372.8</v>
      </c>
      <c r="G192" s="44">
        <v>209.8</v>
      </c>
      <c r="H192" s="44">
        <v>195.7</v>
      </c>
      <c r="I192" s="44">
        <v>442.6</v>
      </c>
      <c r="J192" s="44">
        <v>453.5</v>
      </c>
      <c r="K192" s="44">
        <v>605.9</v>
      </c>
      <c r="L192" s="44">
        <v>152.80000000000001</v>
      </c>
      <c r="M192" s="44">
        <v>523.9</v>
      </c>
      <c r="N192" s="44">
        <v>416</v>
      </c>
      <c r="O192" s="44">
        <v>794.7</v>
      </c>
      <c r="P192" s="44">
        <v>514.6</v>
      </c>
      <c r="Q192" s="40"/>
      <c r="U192" s="40"/>
      <c r="AO192" s="40"/>
      <c r="AQ192" s="40"/>
      <c r="AR192" s="52">
        <v>96.74</v>
      </c>
    </row>
    <row r="193" spans="1:44">
      <c r="A193" t="s">
        <v>407</v>
      </c>
      <c r="B193" s="43">
        <v>611.08878000000004</v>
      </c>
      <c r="D193" s="44">
        <v>847.1</v>
      </c>
      <c r="E193" s="44">
        <v>940</v>
      </c>
      <c r="F193" s="44">
        <v>385.3</v>
      </c>
      <c r="G193" s="44">
        <v>212.8</v>
      </c>
      <c r="H193" s="44">
        <v>200</v>
      </c>
      <c r="I193" s="44">
        <v>455.7</v>
      </c>
      <c r="J193" s="44">
        <v>469.5</v>
      </c>
      <c r="K193" s="44">
        <v>655.4</v>
      </c>
      <c r="L193" s="44">
        <v>154.6</v>
      </c>
      <c r="M193" s="44">
        <v>541.9</v>
      </c>
      <c r="N193" s="44">
        <v>428.2</v>
      </c>
      <c r="O193" s="44">
        <v>839.7</v>
      </c>
      <c r="P193" s="44">
        <v>532.4</v>
      </c>
      <c r="Q193" s="40"/>
      <c r="U193" s="40"/>
      <c r="AO193" s="40"/>
      <c r="AQ193" s="40"/>
      <c r="AR193" s="52">
        <v>97.28</v>
      </c>
    </row>
    <row r="194" spans="1:44">
      <c r="A194" t="s">
        <v>408</v>
      </c>
      <c r="B194" s="43">
        <v>637.02044000000001</v>
      </c>
      <c r="D194" s="44">
        <v>907.7</v>
      </c>
      <c r="E194" s="44">
        <v>1000.9</v>
      </c>
      <c r="F194" s="44">
        <v>394.3</v>
      </c>
      <c r="G194" s="44">
        <v>216.3</v>
      </c>
      <c r="H194" s="44">
        <v>202.6</v>
      </c>
      <c r="I194" s="44">
        <v>471.3</v>
      </c>
      <c r="J194" s="44">
        <v>480.2</v>
      </c>
      <c r="K194" s="44">
        <v>671.9</v>
      </c>
      <c r="L194" s="44">
        <v>154.5</v>
      </c>
      <c r="M194" s="44">
        <v>559.79999999999995</v>
      </c>
      <c r="N194" s="44">
        <v>446</v>
      </c>
      <c r="O194" s="44">
        <v>881.1</v>
      </c>
      <c r="P194" s="44">
        <v>546</v>
      </c>
      <c r="Q194" s="40"/>
      <c r="U194" s="40"/>
      <c r="AO194" s="40"/>
      <c r="AQ194" s="40"/>
      <c r="AR194" s="52">
        <v>99.11</v>
      </c>
    </row>
    <row r="195" spans="1:44">
      <c r="A195" t="s">
        <v>409</v>
      </c>
      <c r="B195" s="43">
        <v>665.83398999999997</v>
      </c>
      <c r="D195" s="44">
        <v>964.8</v>
      </c>
      <c r="E195" s="44">
        <v>1082.3</v>
      </c>
      <c r="F195" s="44">
        <v>403.6</v>
      </c>
      <c r="G195" s="44">
        <v>219.1</v>
      </c>
      <c r="H195" s="44">
        <v>203.2</v>
      </c>
      <c r="I195" s="44">
        <v>476.8</v>
      </c>
      <c r="J195" s="44">
        <v>493.5</v>
      </c>
      <c r="K195" s="44">
        <v>686.2</v>
      </c>
      <c r="L195" s="44">
        <v>166.9</v>
      </c>
      <c r="M195" s="44">
        <v>581</v>
      </c>
      <c r="N195" s="44">
        <v>457.8</v>
      </c>
      <c r="O195" s="44">
        <v>934</v>
      </c>
      <c r="P195" s="44">
        <v>564</v>
      </c>
      <c r="Q195" s="40"/>
      <c r="U195" s="40"/>
      <c r="AO195" s="40"/>
      <c r="AQ195" s="40"/>
      <c r="AR195" s="52">
        <v>96.14</v>
      </c>
    </row>
    <row r="196" spans="1:44">
      <c r="A196" t="s">
        <v>410</v>
      </c>
      <c r="B196" s="43">
        <v>694.36045999999999</v>
      </c>
      <c r="D196" s="44">
        <v>1028.5</v>
      </c>
      <c r="E196" s="44">
        <v>1125</v>
      </c>
      <c r="F196" s="44">
        <v>413.4</v>
      </c>
      <c r="G196" s="44">
        <v>222.2</v>
      </c>
      <c r="H196" s="44">
        <v>219.4</v>
      </c>
      <c r="I196" s="44">
        <v>482.8</v>
      </c>
      <c r="J196" s="44">
        <v>507.5</v>
      </c>
      <c r="K196" s="44">
        <v>710.4</v>
      </c>
      <c r="L196" s="44">
        <v>168.7</v>
      </c>
      <c r="M196" s="44">
        <v>594</v>
      </c>
      <c r="N196" s="44">
        <v>473.1</v>
      </c>
      <c r="O196" s="44">
        <v>984.1</v>
      </c>
      <c r="P196" s="44">
        <v>585.20000000000005</v>
      </c>
      <c r="Q196" s="40"/>
      <c r="U196" s="40"/>
      <c r="AO196" s="40"/>
      <c r="AQ196" s="40"/>
      <c r="AR196" s="52">
        <v>91.74</v>
      </c>
    </row>
    <row r="197" spans="1:44">
      <c r="A197" t="s">
        <v>411</v>
      </c>
      <c r="B197" s="43">
        <v>727.14209000000005</v>
      </c>
      <c r="D197" s="44">
        <v>1094.5</v>
      </c>
      <c r="E197" s="44">
        <v>1193.4000000000001</v>
      </c>
      <c r="F197" s="44">
        <v>424.6</v>
      </c>
      <c r="G197" s="44">
        <v>224.4</v>
      </c>
      <c r="H197" s="44">
        <v>220.1</v>
      </c>
      <c r="I197" s="44">
        <v>503.6</v>
      </c>
      <c r="J197" s="44">
        <v>523.4</v>
      </c>
      <c r="K197" s="44">
        <v>745.2</v>
      </c>
      <c r="L197" s="44">
        <v>169.2</v>
      </c>
      <c r="M197" s="44">
        <v>622.70000000000005</v>
      </c>
      <c r="N197" s="44">
        <v>475.4</v>
      </c>
      <c r="O197" s="44">
        <v>1033.3</v>
      </c>
      <c r="P197" s="44">
        <v>618.6</v>
      </c>
      <c r="Q197" s="40"/>
      <c r="U197" s="40"/>
      <c r="AO197" s="40"/>
      <c r="AQ197" s="40"/>
      <c r="AR197" s="52">
        <v>89.27</v>
      </c>
    </row>
    <row r="198" spans="1:44">
      <c r="A198" t="s">
        <v>412</v>
      </c>
      <c r="B198" s="43">
        <v>760.40495999999996</v>
      </c>
      <c r="D198" s="44">
        <v>1155.5999999999999</v>
      </c>
      <c r="E198" s="44">
        <v>1297.2</v>
      </c>
      <c r="F198" s="44">
        <v>436.5</v>
      </c>
      <c r="G198" s="44">
        <v>227</v>
      </c>
      <c r="H198" s="44">
        <v>229.4</v>
      </c>
      <c r="I198" s="44">
        <v>520.29999999999995</v>
      </c>
      <c r="J198" s="44">
        <v>539.20000000000005</v>
      </c>
      <c r="K198" s="44">
        <v>783.6</v>
      </c>
      <c r="L198" s="44">
        <v>171.4</v>
      </c>
      <c r="M198" s="44">
        <v>646.4</v>
      </c>
      <c r="N198" s="44">
        <v>540.70000000000005</v>
      </c>
      <c r="O198" s="44">
        <v>1085.4000000000001</v>
      </c>
      <c r="P198" s="44">
        <v>643.79999999999995</v>
      </c>
      <c r="Q198" s="40"/>
      <c r="U198" s="40"/>
      <c r="AO198" s="40"/>
      <c r="AQ198" s="40"/>
      <c r="AR198" s="52">
        <v>78.94</v>
      </c>
    </row>
    <row r="199" spans="1:44">
      <c r="A199" t="s">
        <v>413</v>
      </c>
      <c r="B199" s="43">
        <v>793.83744000000002</v>
      </c>
      <c r="D199" s="44">
        <v>1221.9000000000001</v>
      </c>
      <c r="E199" s="44">
        <v>1341.4</v>
      </c>
      <c r="F199" s="44">
        <v>450.4</v>
      </c>
      <c r="G199" s="44">
        <v>232.1</v>
      </c>
      <c r="H199" s="44">
        <v>234.4</v>
      </c>
      <c r="I199" s="44">
        <v>536.1</v>
      </c>
      <c r="J199" s="44">
        <v>555.6</v>
      </c>
      <c r="K199" s="44">
        <v>820.8</v>
      </c>
      <c r="L199" s="44">
        <v>172.9</v>
      </c>
      <c r="M199" s="44">
        <v>664.7</v>
      </c>
      <c r="N199" s="44">
        <v>580.4</v>
      </c>
      <c r="O199" s="44">
        <v>1129.8</v>
      </c>
      <c r="P199" s="44">
        <v>660.5</v>
      </c>
      <c r="Q199" s="40"/>
      <c r="U199" s="40"/>
      <c r="AO199" s="40"/>
      <c r="AQ199" s="40"/>
      <c r="AR199" s="52">
        <v>70.17</v>
      </c>
    </row>
    <row r="200" spans="1:44">
      <c r="A200" t="s">
        <v>414</v>
      </c>
      <c r="B200" s="43">
        <v>832.41728999999998</v>
      </c>
      <c r="D200" s="44">
        <v>1298.4000000000001</v>
      </c>
      <c r="E200" s="44">
        <v>1428</v>
      </c>
      <c r="F200" s="44">
        <v>468.9</v>
      </c>
      <c r="G200" s="44">
        <v>234.7</v>
      </c>
      <c r="H200" s="44">
        <v>239.1</v>
      </c>
      <c r="I200" s="44">
        <v>555.6</v>
      </c>
      <c r="J200" s="44">
        <v>576.20000000000005</v>
      </c>
      <c r="K200" s="44">
        <v>858.2</v>
      </c>
      <c r="L200" s="44">
        <v>175.3</v>
      </c>
      <c r="M200" s="44">
        <v>688.5</v>
      </c>
      <c r="N200" s="44">
        <v>595.4</v>
      </c>
      <c r="O200" s="44">
        <v>1205.9000000000001</v>
      </c>
      <c r="P200" s="44">
        <v>685.1</v>
      </c>
      <c r="Q200" s="40"/>
      <c r="U200" s="40"/>
      <c r="AO200" s="40"/>
      <c r="AQ200" s="40"/>
      <c r="AR200" s="52">
        <v>45.03</v>
      </c>
    </row>
    <row r="201" spans="1:44">
      <c r="A201" t="s">
        <v>415</v>
      </c>
      <c r="B201" s="43">
        <v>898.49553000000003</v>
      </c>
      <c r="D201" s="44">
        <v>1498.7</v>
      </c>
      <c r="E201" s="44">
        <v>1499.8</v>
      </c>
      <c r="F201" s="44">
        <v>493.9</v>
      </c>
      <c r="G201" s="44">
        <v>239.2</v>
      </c>
      <c r="H201" s="44">
        <v>250.6</v>
      </c>
      <c r="I201" s="44">
        <v>580.5</v>
      </c>
      <c r="J201" s="44">
        <v>598.1</v>
      </c>
      <c r="K201" s="44">
        <v>909.3</v>
      </c>
      <c r="L201" s="44">
        <v>176.6</v>
      </c>
      <c r="M201" s="44">
        <v>712.6</v>
      </c>
      <c r="N201" s="44">
        <v>619.1</v>
      </c>
      <c r="O201" s="44">
        <v>1322.8</v>
      </c>
      <c r="P201" s="44">
        <v>716.9</v>
      </c>
      <c r="Q201" s="40"/>
      <c r="U201" s="40"/>
      <c r="AO201" s="40"/>
      <c r="AQ201" s="40"/>
      <c r="AR201" s="45">
        <v>40.299999999999997</v>
      </c>
    </row>
    <row r="202" spans="1:44">
      <c r="A202" t="s">
        <v>416</v>
      </c>
      <c r="B202" s="43">
        <v>953.93664999999999</v>
      </c>
      <c r="D202" s="44">
        <v>1650</v>
      </c>
      <c r="E202" s="44">
        <v>1603.8</v>
      </c>
      <c r="F202" s="44">
        <v>513.4</v>
      </c>
      <c r="G202" s="44">
        <v>243.1</v>
      </c>
      <c r="H202" s="44">
        <v>267.60000000000002</v>
      </c>
      <c r="I202" s="44">
        <v>602.1</v>
      </c>
      <c r="J202" s="44">
        <v>624.9</v>
      </c>
      <c r="K202" s="44">
        <v>941.8</v>
      </c>
      <c r="L202" s="44">
        <v>179</v>
      </c>
      <c r="M202" s="44">
        <v>732.2</v>
      </c>
      <c r="N202" s="44">
        <v>630.6</v>
      </c>
      <c r="O202" s="44">
        <v>1463.3</v>
      </c>
      <c r="P202" s="44">
        <v>741.4</v>
      </c>
      <c r="Q202" s="40"/>
      <c r="U202" s="40"/>
      <c r="AO202" s="40"/>
      <c r="AQ202" s="40"/>
      <c r="AR202" s="45">
        <v>47.77</v>
      </c>
    </row>
    <row r="203" spans="1:44">
      <c r="A203" t="s">
        <v>417</v>
      </c>
      <c r="B203" s="43">
        <v>1011.8304900000001</v>
      </c>
      <c r="D203" s="44">
        <v>1809</v>
      </c>
      <c r="E203" s="44">
        <v>1779.8</v>
      </c>
      <c r="F203" s="44">
        <v>537.5</v>
      </c>
      <c r="G203" s="44">
        <v>245.5</v>
      </c>
      <c r="H203" s="44">
        <v>273.5</v>
      </c>
      <c r="I203" s="44">
        <v>622.9</v>
      </c>
      <c r="J203" s="44">
        <v>650.1</v>
      </c>
      <c r="K203" s="44">
        <v>1001.8</v>
      </c>
      <c r="L203" s="44">
        <v>180.5</v>
      </c>
      <c r="M203" s="44">
        <v>759.7</v>
      </c>
      <c r="N203" s="44">
        <v>652</v>
      </c>
      <c r="O203" s="44">
        <v>1571</v>
      </c>
      <c r="P203" s="44">
        <v>769.3</v>
      </c>
      <c r="Q203" s="40"/>
      <c r="U203" s="40"/>
      <c r="AO203" s="40"/>
      <c r="AQ203" s="40"/>
      <c r="AR203" s="45">
        <v>47.09</v>
      </c>
    </row>
    <row r="204" spans="1:44">
      <c r="A204" t="s">
        <v>418</v>
      </c>
      <c r="B204" s="43">
        <v>1070.5917300000001</v>
      </c>
      <c r="D204" s="44">
        <v>1946.9</v>
      </c>
      <c r="E204" s="44">
        <v>2090.9</v>
      </c>
      <c r="F204" s="44">
        <v>577.70000000000005</v>
      </c>
      <c r="G204" s="44">
        <v>249.3</v>
      </c>
      <c r="H204" s="44">
        <v>274.60000000000002</v>
      </c>
      <c r="I204" s="44">
        <v>641.6</v>
      </c>
      <c r="J204" s="44">
        <v>675</v>
      </c>
      <c r="K204" s="44">
        <v>1054</v>
      </c>
      <c r="L204" s="44">
        <v>181.7</v>
      </c>
      <c r="M204" s="44">
        <v>788.4</v>
      </c>
      <c r="N204" s="44">
        <v>689.8</v>
      </c>
      <c r="O204" s="44">
        <v>1743.6</v>
      </c>
      <c r="P204" s="44">
        <v>801.1</v>
      </c>
      <c r="Q204" s="40"/>
      <c r="U204" s="40"/>
      <c r="AO204" s="40"/>
      <c r="AQ204" s="40"/>
      <c r="AR204" s="45">
        <v>50.5</v>
      </c>
    </row>
    <row r="205" spans="1:44">
      <c r="A205" t="s">
        <v>419</v>
      </c>
      <c r="B205" s="43">
        <v>1145.86384</v>
      </c>
      <c r="D205" s="44">
        <v>2137.8000000000002</v>
      </c>
      <c r="E205" s="44">
        <v>2459.3000000000002</v>
      </c>
      <c r="F205" s="44">
        <v>620.5</v>
      </c>
      <c r="G205" s="44">
        <v>253.4</v>
      </c>
      <c r="H205" s="44">
        <v>280.60000000000002</v>
      </c>
      <c r="I205" s="44">
        <v>661</v>
      </c>
      <c r="J205" s="44">
        <v>706.4</v>
      </c>
      <c r="K205" s="44">
        <v>1089.8</v>
      </c>
      <c r="L205" s="44">
        <v>196.3</v>
      </c>
      <c r="M205" s="44">
        <v>844.1</v>
      </c>
      <c r="N205" s="44">
        <v>713.9</v>
      </c>
      <c r="O205" s="44">
        <v>1916.1</v>
      </c>
      <c r="P205" s="44">
        <v>838.2</v>
      </c>
      <c r="Q205" s="40"/>
      <c r="U205" s="40"/>
      <c r="AO205" s="40"/>
      <c r="AQ205" s="40"/>
      <c r="AR205" s="45">
        <v>56.35</v>
      </c>
    </row>
    <row r="206" spans="1:44">
      <c r="A206" t="s">
        <v>420</v>
      </c>
      <c r="B206" s="43">
        <v>1256.9265</v>
      </c>
      <c r="D206" s="44">
        <v>2467.6</v>
      </c>
      <c r="E206" s="44">
        <v>2751.8</v>
      </c>
      <c r="F206" s="44">
        <v>663.2</v>
      </c>
      <c r="G206" s="44">
        <v>258.8</v>
      </c>
      <c r="H206" s="44">
        <v>286.5</v>
      </c>
      <c r="I206" s="44">
        <v>685.6</v>
      </c>
      <c r="J206" s="44">
        <v>745.5</v>
      </c>
      <c r="K206" s="44">
        <v>1136.8</v>
      </c>
      <c r="L206" s="44">
        <v>211.6</v>
      </c>
      <c r="M206" s="44">
        <v>907.6</v>
      </c>
      <c r="N206" s="44">
        <v>761.4</v>
      </c>
      <c r="O206" s="44">
        <v>2128.9</v>
      </c>
      <c r="P206" s="44">
        <v>879.2</v>
      </c>
      <c r="Q206" s="40"/>
      <c r="U206" s="40"/>
      <c r="AO206" s="40"/>
      <c r="AQ206" s="40"/>
      <c r="AR206" s="45">
        <v>56.35</v>
      </c>
    </row>
    <row r="207" spans="1:44">
      <c r="A207" t="s">
        <v>421</v>
      </c>
      <c r="B207" s="43">
        <v>1397.8378600000001</v>
      </c>
      <c r="D207" s="44">
        <v>2896.8</v>
      </c>
      <c r="E207" s="44">
        <v>3102.4</v>
      </c>
      <c r="F207" s="44">
        <v>718.7</v>
      </c>
      <c r="G207" s="44">
        <v>263.60000000000002</v>
      </c>
      <c r="H207" s="44">
        <v>295.89999999999998</v>
      </c>
      <c r="I207" s="44">
        <v>726.8</v>
      </c>
      <c r="J207" s="44">
        <v>790.6</v>
      </c>
      <c r="K207" s="44">
        <v>1203.3</v>
      </c>
      <c r="L207" s="44">
        <v>231</v>
      </c>
      <c r="M207" s="44">
        <v>958.6</v>
      </c>
      <c r="N207" s="44">
        <v>814.3</v>
      </c>
      <c r="O207" s="44">
        <v>2486.6999999999998</v>
      </c>
      <c r="P207" s="44">
        <v>931.2</v>
      </c>
      <c r="Q207" s="40"/>
      <c r="U207" s="40"/>
      <c r="AO207" s="40"/>
      <c r="AQ207" s="40"/>
      <c r="AR207" s="45">
        <v>49.38</v>
      </c>
    </row>
    <row r="208" spans="1:44">
      <c r="A208" t="s">
        <v>422</v>
      </c>
      <c r="B208" s="43">
        <v>1576.9157499999999</v>
      </c>
      <c r="D208" s="44">
        <v>3418.7</v>
      </c>
      <c r="E208" s="44">
        <v>3650.7</v>
      </c>
      <c r="F208" s="44">
        <v>795.7</v>
      </c>
      <c r="G208" s="44">
        <v>273.3</v>
      </c>
      <c r="H208" s="44">
        <v>296.2</v>
      </c>
      <c r="I208" s="44">
        <v>814.3</v>
      </c>
      <c r="J208" s="44">
        <v>853.3</v>
      </c>
      <c r="K208" s="44">
        <v>1327.1</v>
      </c>
      <c r="L208" s="44">
        <v>234.8</v>
      </c>
      <c r="M208" s="44">
        <v>1034.8</v>
      </c>
      <c r="N208" s="44">
        <v>852.3</v>
      </c>
      <c r="O208" s="44">
        <v>2927.4</v>
      </c>
      <c r="P208" s="44">
        <v>1003.8</v>
      </c>
      <c r="Q208" s="40"/>
      <c r="U208" s="40"/>
      <c r="AO208" s="40"/>
      <c r="AQ208" s="40"/>
      <c r="AR208" s="45">
        <v>40.22</v>
      </c>
    </row>
    <row r="209" spans="1:44">
      <c r="A209" t="s">
        <v>423</v>
      </c>
      <c r="B209" s="43">
        <v>1756.98406</v>
      </c>
      <c r="D209" s="44">
        <v>3879</v>
      </c>
      <c r="E209" s="44">
        <v>4162.3999999999996</v>
      </c>
      <c r="F209" s="44">
        <v>896.9</v>
      </c>
      <c r="G209" s="44">
        <v>282.7</v>
      </c>
      <c r="H209" s="44">
        <v>294.8</v>
      </c>
      <c r="I209" s="44">
        <v>914.7</v>
      </c>
      <c r="J209" s="44">
        <v>932.7</v>
      </c>
      <c r="K209" s="44">
        <v>1449.8</v>
      </c>
      <c r="L209" s="44">
        <v>239.9</v>
      </c>
      <c r="M209" s="44">
        <v>1154.3</v>
      </c>
      <c r="N209" s="44">
        <v>1081.2</v>
      </c>
      <c r="O209" s="44">
        <v>3271.2</v>
      </c>
      <c r="P209" s="44">
        <v>1068.8</v>
      </c>
      <c r="Q209" s="40"/>
      <c r="U209" s="40"/>
      <c r="AO209" s="40"/>
      <c r="AQ209" s="40"/>
      <c r="AR209" s="45">
        <v>41.1</v>
      </c>
    </row>
    <row r="210" spans="1:44">
      <c r="A210" t="s">
        <v>424</v>
      </c>
      <c r="B210" s="43">
        <v>1947.2957799999999</v>
      </c>
      <c r="D210" s="44">
        <v>4406.3999999999996</v>
      </c>
      <c r="E210" s="44">
        <v>4576.5</v>
      </c>
      <c r="F210" s="44">
        <v>993.3</v>
      </c>
      <c r="G210" s="44">
        <v>287.8</v>
      </c>
      <c r="H210" s="44">
        <v>290.5</v>
      </c>
      <c r="I210" s="44">
        <v>988.4</v>
      </c>
      <c r="J210" s="44">
        <v>1043</v>
      </c>
      <c r="K210" s="44">
        <v>1582.5</v>
      </c>
      <c r="O210" s="44">
        <v>3748.1</v>
      </c>
      <c r="P210" s="44">
        <v>1156.9000000000001</v>
      </c>
      <c r="Q210" s="40"/>
      <c r="U210" s="40"/>
      <c r="AO210" s="40"/>
      <c r="AQ210" s="40"/>
      <c r="AR210" s="45">
        <v>40.39</v>
      </c>
    </row>
    <row r="211" spans="1:44">
      <c r="A211" t="s">
        <v>425</v>
      </c>
      <c r="B211" s="43">
        <v>2157.1111000000001</v>
      </c>
      <c r="D211" s="44">
        <v>4930.1000000000004</v>
      </c>
      <c r="E211" s="44">
        <v>4913.3</v>
      </c>
      <c r="F211" s="44">
        <v>1062.5999999999999</v>
      </c>
      <c r="G211" s="44">
        <v>291.7</v>
      </c>
      <c r="H211" s="44">
        <v>290</v>
      </c>
      <c r="I211" s="44">
        <v>1091.9000000000001</v>
      </c>
      <c r="J211" s="44">
        <v>1151.5</v>
      </c>
      <c r="K211" s="44">
        <v>1797.2</v>
      </c>
      <c r="O211" s="44">
        <v>4376.1000000000004</v>
      </c>
      <c r="P211" s="44">
        <v>1280.4000000000001</v>
      </c>
      <c r="Q211" s="40"/>
      <c r="U211" s="40"/>
      <c r="AO211" s="40"/>
      <c r="AQ211" s="40"/>
      <c r="AR211" s="45">
        <v>36.53</v>
      </c>
    </row>
    <row r="212" spans="1:44">
      <c r="A212" t="s">
        <v>426</v>
      </c>
      <c r="B212" s="43">
        <v>2335.3505599999999</v>
      </c>
      <c r="D212" s="44">
        <v>5377.9</v>
      </c>
      <c r="E212" s="44">
        <v>5315.5</v>
      </c>
      <c r="F212" s="44">
        <v>1155</v>
      </c>
      <c r="G212" s="44">
        <v>299.8</v>
      </c>
      <c r="H212" s="44">
        <v>292.39999999999998</v>
      </c>
      <c r="I212" s="44">
        <v>1175.4000000000001</v>
      </c>
      <c r="J212" s="44">
        <v>1212.7</v>
      </c>
      <c r="K212" s="44">
        <v>1969.8</v>
      </c>
      <c r="O212" s="44">
        <v>4744.1000000000004</v>
      </c>
      <c r="P212" s="44">
        <v>1374.2</v>
      </c>
      <c r="Q212" s="40"/>
      <c r="U212" s="40"/>
      <c r="AO212" s="40"/>
      <c r="AQ212" s="40"/>
      <c r="AR212" s="45">
        <v>30.33</v>
      </c>
    </row>
    <row r="213" spans="1:44">
      <c r="A213" t="s">
        <v>427</v>
      </c>
      <c r="Q213" s="40"/>
      <c r="U213" s="40"/>
      <c r="AO213" s="40"/>
      <c r="AQ213" s="40"/>
      <c r="AR213" s="45">
        <v>24.33</v>
      </c>
    </row>
    <row r="214" spans="1:44">
      <c r="A214" t="s">
        <v>428</v>
      </c>
      <c r="Q214" s="40"/>
      <c r="U214" s="40"/>
      <c r="AO214" s="40"/>
      <c r="AQ214" s="40"/>
      <c r="AR214" s="45">
        <v>24.25</v>
      </c>
    </row>
    <row r="215" spans="1:44">
      <c r="A215" t="s">
        <v>429</v>
      </c>
      <c r="Q215" s="40"/>
      <c r="U215" s="40"/>
      <c r="AO215" s="40"/>
      <c r="AQ215" s="40"/>
      <c r="AR215" s="45">
        <v>29.72</v>
      </c>
    </row>
    <row r="216" spans="1:44">
      <c r="A216" t="s">
        <v>430</v>
      </c>
      <c r="Q216" s="40"/>
      <c r="U216" s="40"/>
      <c r="AO216" s="40"/>
      <c r="AQ216" s="40"/>
      <c r="AR216" s="45">
        <v>31.6</v>
      </c>
    </row>
    <row r="217" spans="1:44">
      <c r="A217" t="s">
        <v>431</v>
      </c>
      <c r="Q217" s="40"/>
      <c r="U217" s="40"/>
      <c r="AO217" s="40"/>
      <c r="AQ217" s="40"/>
      <c r="AR217" s="45">
        <v>36.83</v>
      </c>
    </row>
    <row r="218" spans="1:44">
      <c r="Q218" s="40"/>
      <c r="U218" s="40"/>
      <c r="AO218" s="40"/>
      <c r="AQ218" s="40"/>
    </row>
    <row r="219" spans="1:44">
      <c r="Q219" s="40"/>
      <c r="U219" s="40"/>
      <c r="AO219" s="40"/>
      <c r="AQ219" s="40"/>
    </row>
    <row r="220" spans="1:44">
      <c r="Q220" s="40"/>
      <c r="U220" s="40"/>
      <c r="AO220" s="40"/>
      <c r="AQ220" s="40"/>
    </row>
    <row r="221" spans="1:44">
      <c r="Q221" s="40"/>
      <c r="U221" s="40"/>
      <c r="AO221" s="40"/>
      <c r="AQ221" s="40"/>
    </row>
    <row r="222" spans="1:44">
      <c r="Q222" s="40"/>
      <c r="U222" s="40"/>
      <c r="AO222" s="40"/>
      <c r="AQ222" s="40"/>
    </row>
    <row r="223" spans="1:44">
      <c r="Q223" s="40"/>
      <c r="U223" s="40"/>
      <c r="AO223" s="40"/>
      <c r="AQ223" s="40"/>
    </row>
    <row r="224" spans="1:44">
      <c r="Q224" s="40"/>
      <c r="U224" s="40"/>
      <c r="AO224" s="40"/>
      <c r="AQ224" s="40"/>
    </row>
    <row r="225" spans="17:49">
      <c r="Q225" s="40"/>
      <c r="U225" s="40"/>
      <c r="AO225" s="40"/>
      <c r="AQ225" s="40"/>
    </row>
    <row r="226" spans="17:49">
      <c r="AR226" s="108"/>
      <c r="AS226" s="42"/>
      <c r="AT226" s="42"/>
      <c r="AU226" s="42"/>
      <c r="AV226" s="42"/>
      <c r="AW226" s="4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0"/>
  <sheetViews>
    <sheetView workbookViewId="0">
      <pane ySplit="6" topLeftCell="A11" activePane="bottomLeft" state="frozen"/>
      <selection pane="bottomLeft"/>
    </sheetView>
  </sheetViews>
  <sheetFormatPr baseColWidth="10" defaultColWidth="11" defaultRowHeight="15" x14ac:dyDescent="0"/>
  <sheetData>
    <row r="1" spans="1:3">
      <c r="A1" s="212" t="s">
        <v>560</v>
      </c>
      <c r="B1" s="48"/>
      <c r="C1" s="48"/>
    </row>
    <row r="2" spans="1:3">
      <c r="A2" s="48" t="s">
        <v>561</v>
      </c>
      <c r="B2" s="48"/>
      <c r="C2" s="48"/>
    </row>
    <row r="3" spans="1:3">
      <c r="A3" s="48" t="s">
        <v>562</v>
      </c>
      <c r="B3" s="48"/>
      <c r="C3" s="48"/>
    </row>
    <row r="4" spans="1:3">
      <c r="A4" s="48"/>
      <c r="B4" s="48"/>
      <c r="C4" s="48"/>
    </row>
    <row r="5" spans="1:3">
      <c r="A5" s="48"/>
      <c r="B5" s="48"/>
      <c r="C5" s="48"/>
    </row>
    <row r="6" spans="1:3">
      <c r="A6" s="100" t="s">
        <v>16</v>
      </c>
      <c r="B6" s="100" t="s">
        <v>558</v>
      </c>
      <c r="C6" s="100" t="s">
        <v>559</v>
      </c>
    </row>
    <row r="7" spans="1:3">
      <c r="A7" s="101">
        <v>16803</v>
      </c>
      <c r="B7" s="102">
        <v>15.31</v>
      </c>
      <c r="C7" s="102">
        <v>1.17</v>
      </c>
    </row>
    <row r="8" spans="1:3">
      <c r="A8" s="103">
        <v>16834</v>
      </c>
      <c r="B8" s="104">
        <v>15.39</v>
      </c>
      <c r="C8" s="104">
        <v>1.17</v>
      </c>
    </row>
    <row r="9" spans="1:3">
      <c r="A9" s="103">
        <v>16862</v>
      </c>
      <c r="B9" s="104">
        <v>15.23</v>
      </c>
      <c r="C9" s="104">
        <v>1.17</v>
      </c>
    </row>
    <row r="10" spans="1:3">
      <c r="A10" s="103">
        <v>16893</v>
      </c>
      <c r="B10" s="104">
        <v>16.440000000000001</v>
      </c>
      <c r="C10" s="104">
        <v>1.27</v>
      </c>
    </row>
    <row r="11" spans="1:3">
      <c r="A11" s="103">
        <v>16923</v>
      </c>
      <c r="B11" s="104">
        <v>16.350000000000001</v>
      </c>
      <c r="C11" s="104">
        <v>1.27</v>
      </c>
    </row>
    <row r="12" spans="1:3">
      <c r="A12" s="103">
        <v>16954</v>
      </c>
      <c r="B12" s="104">
        <v>16.170000000000002</v>
      </c>
      <c r="C12" s="104">
        <v>1.27</v>
      </c>
    </row>
    <row r="13" spans="1:3">
      <c r="A13" s="103">
        <v>16984</v>
      </c>
      <c r="B13" s="104">
        <v>15.27</v>
      </c>
      <c r="C13" s="104">
        <v>1.27</v>
      </c>
    </row>
    <row r="14" spans="1:3">
      <c r="A14" s="103">
        <v>17015</v>
      </c>
      <c r="B14" s="104">
        <v>17.920000000000002</v>
      </c>
      <c r="C14" s="104">
        <v>1.52</v>
      </c>
    </row>
    <row r="15" spans="1:3">
      <c r="A15" s="103">
        <v>17046</v>
      </c>
      <c r="B15" s="104">
        <v>17.739999999999998</v>
      </c>
      <c r="C15" s="104">
        <v>1.52</v>
      </c>
    </row>
    <row r="16" spans="1:3">
      <c r="A16" s="103">
        <v>17076</v>
      </c>
      <c r="B16" s="104">
        <v>17.399999999999999</v>
      </c>
      <c r="C16" s="104">
        <v>1.52</v>
      </c>
    </row>
    <row r="17" spans="1:3">
      <c r="A17" s="103">
        <v>17107</v>
      </c>
      <c r="B17" s="104">
        <v>16.989999999999998</v>
      </c>
      <c r="C17" s="104">
        <v>1.52</v>
      </c>
    </row>
    <row r="18" spans="1:3">
      <c r="A18" s="103">
        <v>17137</v>
      </c>
      <c r="B18" s="104">
        <v>17.940000000000001</v>
      </c>
      <c r="C18" s="104">
        <v>1.62</v>
      </c>
    </row>
    <row r="19" spans="1:3">
      <c r="A19" s="103">
        <v>17168</v>
      </c>
      <c r="B19" s="104">
        <v>17.940000000000001</v>
      </c>
      <c r="C19" s="104">
        <v>1.62</v>
      </c>
    </row>
    <row r="20" spans="1:3">
      <c r="A20" s="103">
        <v>17199</v>
      </c>
      <c r="B20" s="104">
        <v>17.940000000000001</v>
      </c>
      <c r="C20" s="104">
        <v>1.62</v>
      </c>
    </row>
    <row r="21" spans="1:3">
      <c r="A21" s="103">
        <v>17227</v>
      </c>
      <c r="B21" s="104">
        <v>17.62</v>
      </c>
      <c r="C21" s="104">
        <v>1.62</v>
      </c>
    </row>
    <row r="22" spans="1:3">
      <c r="A22" s="103">
        <v>17258</v>
      </c>
      <c r="B22" s="104">
        <v>20.329999999999998</v>
      </c>
      <c r="C22" s="104">
        <v>1.87</v>
      </c>
    </row>
    <row r="23" spans="1:3">
      <c r="A23" s="103">
        <v>17288</v>
      </c>
      <c r="B23" s="104">
        <v>20.329999999999998</v>
      </c>
      <c r="C23" s="104">
        <v>1.87</v>
      </c>
    </row>
    <row r="24" spans="1:3">
      <c r="A24" s="103">
        <v>17319</v>
      </c>
      <c r="B24" s="104">
        <v>20.239999999999998</v>
      </c>
      <c r="C24" s="104">
        <v>1.87</v>
      </c>
    </row>
    <row r="25" spans="1:3">
      <c r="A25" s="103">
        <v>17349</v>
      </c>
      <c r="B25" s="104">
        <v>20.059999999999999</v>
      </c>
      <c r="C25" s="104">
        <v>1.87</v>
      </c>
    </row>
    <row r="26" spans="1:3">
      <c r="A26" s="103">
        <v>17380</v>
      </c>
      <c r="B26" s="104">
        <v>19.79</v>
      </c>
      <c r="C26" s="104">
        <v>1.87</v>
      </c>
    </row>
    <row r="27" spans="1:3">
      <c r="A27" s="103">
        <v>17411</v>
      </c>
      <c r="B27" s="104">
        <v>19.36</v>
      </c>
      <c r="C27" s="104">
        <v>1.87</v>
      </c>
    </row>
    <row r="28" spans="1:3">
      <c r="A28" s="103">
        <v>17441</v>
      </c>
      <c r="B28" s="104">
        <v>19.36</v>
      </c>
      <c r="C28" s="104">
        <v>1.87</v>
      </c>
    </row>
    <row r="29" spans="1:3">
      <c r="A29" s="103">
        <v>17472</v>
      </c>
      <c r="B29" s="104">
        <v>21.34</v>
      </c>
      <c r="C29" s="104">
        <v>2.0699999999999998</v>
      </c>
    </row>
    <row r="30" spans="1:3">
      <c r="A30" s="103">
        <v>17502</v>
      </c>
      <c r="B30" s="104">
        <v>21.07</v>
      </c>
      <c r="C30" s="104">
        <v>2.0699999999999998</v>
      </c>
    </row>
    <row r="31" spans="1:3">
      <c r="A31" s="103">
        <v>17533</v>
      </c>
      <c r="B31" s="104">
        <v>25.82</v>
      </c>
      <c r="C31" s="104">
        <v>2.57</v>
      </c>
    </row>
    <row r="32" spans="1:3">
      <c r="A32" s="103">
        <v>17564</v>
      </c>
      <c r="B32" s="104">
        <v>26.04</v>
      </c>
      <c r="C32" s="104">
        <v>2.57</v>
      </c>
    </row>
    <row r="33" spans="1:3">
      <c r="A33" s="103">
        <v>17593</v>
      </c>
      <c r="B33" s="104">
        <v>26.15</v>
      </c>
      <c r="C33" s="104">
        <v>2.57</v>
      </c>
    </row>
    <row r="34" spans="1:3">
      <c r="A34" s="103">
        <v>17624</v>
      </c>
      <c r="B34" s="104">
        <v>25.72</v>
      </c>
      <c r="C34" s="104">
        <v>2.57</v>
      </c>
    </row>
    <row r="35" spans="1:3">
      <c r="A35" s="103">
        <v>17654</v>
      </c>
      <c r="B35" s="104">
        <v>25.61</v>
      </c>
      <c r="C35" s="104">
        <v>2.57</v>
      </c>
    </row>
    <row r="36" spans="1:3">
      <c r="A36" s="103">
        <v>17685</v>
      </c>
      <c r="B36" s="104">
        <v>25.39</v>
      </c>
      <c r="C36" s="104">
        <v>2.57</v>
      </c>
    </row>
    <row r="37" spans="1:3">
      <c r="A37" s="103">
        <v>17715</v>
      </c>
      <c r="B37" s="104">
        <v>25.08</v>
      </c>
      <c r="C37" s="104">
        <v>2.57</v>
      </c>
    </row>
    <row r="38" spans="1:3">
      <c r="A38" s="103">
        <v>17746</v>
      </c>
      <c r="B38" s="104">
        <v>24.98</v>
      </c>
      <c r="C38" s="104">
        <v>2.57</v>
      </c>
    </row>
    <row r="39" spans="1:3">
      <c r="A39" s="103">
        <v>17777</v>
      </c>
      <c r="B39" s="104">
        <v>24.98</v>
      </c>
      <c r="C39" s="104">
        <v>2.57</v>
      </c>
    </row>
    <row r="40" spans="1:3">
      <c r="A40" s="103">
        <v>17807</v>
      </c>
      <c r="B40" s="104">
        <v>25.08</v>
      </c>
      <c r="C40" s="104">
        <v>2.57</v>
      </c>
    </row>
    <row r="41" spans="1:3">
      <c r="A41" s="103">
        <v>17838</v>
      </c>
      <c r="B41" s="104">
        <v>25.29</v>
      </c>
      <c r="C41" s="104">
        <v>2.57</v>
      </c>
    </row>
    <row r="42" spans="1:3">
      <c r="A42" s="103">
        <v>17868</v>
      </c>
      <c r="B42" s="104">
        <v>25.39</v>
      </c>
      <c r="C42" s="104">
        <v>2.57</v>
      </c>
    </row>
    <row r="43" spans="1:3">
      <c r="A43" s="103">
        <v>17899</v>
      </c>
      <c r="B43" s="104">
        <v>25.5</v>
      </c>
      <c r="C43" s="104">
        <v>2.57</v>
      </c>
    </row>
    <row r="44" spans="1:3">
      <c r="A44" s="103">
        <v>17930</v>
      </c>
      <c r="B44" s="104">
        <v>25.72</v>
      </c>
      <c r="C44" s="104">
        <v>2.57</v>
      </c>
    </row>
    <row r="45" spans="1:3">
      <c r="A45" s="103">
        <v>17958</v>
      </c>
      <c r="B45" s="104">
        <v>25.72</v>
      </c>
      <c r="C45" s="104">
        <v>2.57</v>
      </c>
    </row>
    <row r="46" spans="1:3">
      <c r="A46" s="103">
        <v>17989</v>
      </c>
      <c r="B46" s="104">
        <v>25.61</v>
      </c>
      <c r="C46" s="104">
        <v>2.57</v>
      </c>
    </row>
    <row r="47" spans="1:3">
      <c r="A47" s="103">
        <v>18019</v>
      </c>
      <c r="B47" s="104">
        <v>25.72</v>
      </c>
      <c r="C47" s="104">
        <v>2.57</v>
      </c>
    </row>
    <row r="48" spans="1:3">
      <c r="A48" s="103">
        <v>18050</v>
      </c>
      <c r="B48" s="104">
        <v>25.61</v>
      </c>
      <c r="C48" s="104">
        <v>2.57</v>
      </c>
    </row>
    <row r="49" spans="1:3">
      <c r="A49" s="103">
        <v>18080</v>
      </c>
      <c r="B49" s="104">
        <v>25.82</v>
      </c>
      <c r="C49" s="104">
        <v>2.57</v>
      </c>
    </row>
    <row r="50" spans="1:3">
      <c r="A50" s="103">
        <v>18111</v>
      </c>
      <c r="B50" s="104">
        <v>25.72</v>
      </c>
      <c r="C50" s="104">
        <v>2.57</v>
      </c>
    </row>
    <row r="51" spans="1:3">
      <c r="A51" s="103">
        <v>18142</v>
      </c>
      <c r="B51" s="104">
        <v>25.61</v>
      </c>
      <c r="C51" s="104">
        <v>2.57</v>
      </c>
    </row>
    <row r="52" spans="1:3">
      <c r="A52" s="103">
        <v>18172</v>
      </c>
      <c r="B52" s="104">
        <v>25.82</v>
      </c>
      <c r="C52" s="104">
        <v>2.57</v>
      </c>
    </row>
    <row r="53" spans="1:3">
      <c r="A53" s="103">
        <v>18203</v>
      </c>
      <c r="B53" s="104">
        <v>25.72</v>
      </c>
      <c r="C53" s="104">
        <v>2.57</v>
      </c>
    </row>
    <row r="54" spans="1:3">
      <c r="A54" s="103">
        <v>18233</v>
      </c>
      <c r="B54" s="104">
        <v>25.93</v>
      </c>
      <c r="C54" s="104">
        <v>2.57</v>
      </c>
    </row>
    <row r="55" spans="1:3">
      <c r="A55" s="103">
        <v>18264</v>
      </c>
      <c r="B55" s="104">
        <v>26.04</v>
      </c>
      <c r="C55" s="104">
        <v>2.57</v>
      </c>
    </row>
    <row r="56" spans="1:3">
      <c r="A56" s="103">
        <v>18295</v>
      </c>
      <c r="B56" s="104">
        <v>26.04</v>
      </c>
      <c r="C56" s="104">
        <v>2.57</v>
      </c>
    </row>
    <row r="57" spans="1:3">
      <c r="A57" s="103">
        <v>18323</v>
      </c>
      <c r="B57" s="104">
        <v>25.93</v>
      </c>
      <c r="C57" s="104">
        <v>2.57</v>
      </c>
    </row>
    <row r="58" spans="1:3">
      <c r="A58" s="103">
        <v>18354</v>
      </c>
      <c r="B58" s="104">
        <v>25.93</v>
      </c>
      <c r="C58" s="104">
        <v>2.57</v>
      </c>
    </row>
    <row r="59" spans="1:3">
      <c r="A59" s="103">
        <v>18384</v>
      </c>
      <c r="B59" s="104">
        <v>25.82</v>
      </c>
      <c r="C59" s="104">
        <v>2.57</v>
      </c>
    </row>
    <row r="60" spans="1:3">
      <c r="A60" s="103">
        <v>18415</v>
      </c>
      <c r="B60" s="104">
        <v>25.72</v>
      </c>
      <c r="C60" s="104">
        <v>2.57</v>
      </c>
    </row>
    <row r="61" spans="1:3">
      <c r="A61" s="103">
        <v>18445</v>
      </c>
      <c r="B61" s="104">
        <v>25.39</v>
      </c>
      <c r="C61" s="104">
        <v>2.57</v>
      </c>
    </row>
    <row r="62" spans="1:3">
      <c r="A62" s="103">
        <v>18476</v>
      </c>
      <c r="B62" s="104">
        <v>25.19</v>
      </c>
      <c r="C62" s="104">
        <v>2.57</v>
      </c>
    </row>
    <row r="63" spans="1:3">
      <c r="A63" s="103">
        <v>18507</v>
      </c>
      <c r="B63" s="104">
        <v>25.08</v>
      </c>
      <c r="C63" s="104">
        <v>2.57</v>
      </c>
    </row>
    <row r="64" spans="1:3">
      <c r="A64" s="103">
        <v>18537</v>
      </c>
      <c r="B64" s="104">
        <v>24.88</v>
      </c>
      <c r="C64" s="104">
        <v>2.57</v>
      </c>
    </row>
    <row r="65" spans="1:3">
      <c r="A65" s="103">
        <v>18568</v>
      </c>
      <c r="B65" s="104">
        <v>24.78</v>
      </c>
      <c r="C65" s="104">
        <v>2.57</v>
      </c>
    </row>
    <row r="66" spans="1:3">
      <c r="A66" s="103">
        <v>18598</v>
      </c>
      <c r="B66" s="104">
        <v>24.48</v>
      </c>
      <c r="C66" s="104">
        <v>2.57</v>
      </c>
    </row>
    <row r="67" spans="1:3">
      <c r="A67" s="103">
        <v>18629</v>
      </c>
      <c r="B67" s="104">
        <v>24.09</v>
      </c>
      <c r="C67" s="104">
        <v>2.57</v>
      </c>
    </row>
    <row r="68" spans="1:3">
      <c r="A68" s="103">
        <v>18660</v>
      </c>
      <c r="B68" s="104">
        <v>23.81</v>
      </c>
      <c r="C68" s="104">
        <v>2.57</v>
      </c>
    </row>
    <row r="69" spans="1:3">
      <c r="A69" s="103">
        <v>18688</v>
      </c>
      <c r="B69" s="104">
        <v>23.72</v>
      </c>
      <c r="C69" s="104">
        <v>2.57</v>
      </c>
    </row>
    <row r="70" spans="1:3">
      <c r="A70" s="103">
        <v>18719</v>
      </c>
      <c r="B70" s="104">
        <v>23.72</v>
      </c>
      <c r="C70" s="104">
        <v>2.57</v>
      </c>
    </row>
    <row r="71" spans="1:3">
      <c r="A71" s="103">
        <v>18749</v>
      </c>
      <c r="B71" s="104">
        <v>23.63</v>
      </c>
      <c r="C71" s="104">
        <v>2.57</v>
      </c>
    </row>
    <row r="72" spans="1:3">
      <c r="A72" s="103">
        <v>18780</v>
      </c>
      <c r="B72" s="104">
        <v>23.63</v>
      </c>
      <c r="C72" s="104">
        <v>2.57</v>
      </c>
    </row>
    <row r="73" spans="1:3">
      <c r="A73" s="103">
        <v>18810</v>
      </c>
      <c r="B73" s="104">
        <v>23.63</v>
      </c>
      <c r="C73" s="104">
        <v>2.57</v>
      </c>
    </row>
    <row r="74" spans="1:3">
      <c r="A74" s="103">
        <v>18841</v>
      </c>
      <c r="B74" s="104">
        <v>23.63</v>
      </c>
      <c r="C74" s="104">
        <v>2.57</v>
      </c>
    </row>
    <row r="75" spans="1:3">
      <c r="A75" s="103">
        <v>18872</v>
      </c>
      <c r="B75" s="104">
        <v>23.45</v>
      </c>
      <c r="C75" s="104">
        <v>2.57</v>
      </c>
    </row>
    <row r="76" spans="1:3">
      <c r="A76" s="103">
        <v>18902</v>
      </c>
      <c r="B76" s="104">
        <v>23.36</v>
      </c>
      <c r="C76" s="104">
        <v>2.57</v>
      </c>
    </row>
    <row r="77" spans="1:3">
      <c r="A77" s="103">
        <v>18933</v>
      </c>
      <c r="B77" s="104">
        <v>23.18</v>
      </c>
      <c r="C77" s="104">
        <v>2.57</v>
      </c>
    </row>
    <row r="78" spans="1:3">
      <c r="A78" s="103">
        <v>18963</v>
      </c>
      <c r="B78" s="104">
        <v>23.09</v>
      </c>
      <c r="C78" s="104">
        <v>2.57</v>
      </c>
    </row>
    <row r="79" spans="1:3">
      <c r="A79" s="103">
        <v>18994</v>
      </c>
      <c r="B79" s="104">
        <v>23.09</v>
      </c>
      <c r="C79" s="104">
        <v>2.57</v>
      </c>
    </row>
    <row r="80" spans="1:3">
      <c r="A80" s="103">
        <v>19025</v>
      </c>
      <c r="B80" s="104">
        <v>23.27</v>
      </c>
      <c r="C80" s="104">
        <v>2.57</v>
      </c>
    </row>
    <row r="81" spans="1:3">
      <c r="A81" s="103">
        <v>19054</v>
      </c>
      <c r="B81" s="104">
        <v>23.27</v>
      </c>
      <c r="C81" s="104">
        <v>2.57</v>
      </c>
    </row>
    <row r="82" spans="1:3">
      <c r="A82" s="103">
        <v>19085</v>
      </c>
      <c r="B82" s="104">
        <v>23.18</v>
      </c>
      <c r="C82" s="104">
        <v>2.57</v>
      </c>
    </row>
    <row r="83" spans="1:3">
      <c r="A83" s="103">
        <v>19115</v>
      </c>
      <c r="B83" s="104">
        <v>23.18</v>
      </c>
      <c r="C83" s="104">
        <v>2.57</v>
      </c>
    </row>
    <row r="84" spans="1:3">
      <c r="A84" s="103">
        <v>19146</v>
      </c>
      <c r="B84" s="104">
        <v>23.09</v>
      </c>
      <c r="C84" s="104">
        <v>2.57</v>
      </c>
    </row>
    <row r="85" spans="1:3">
      <c r="A85" s="103">
        <v>19176</v>
      </c>
      <c r="B85" s="104">
        <v>22.92</v>
      </c>
      <c r="C85" s="104">
        <v>2.57</v>
      </c>
    </row>
    <row r="86" spans="1:3">
      <c r="A86" s="103">
        <v>19207</v>
      </c>
      <c r="B86" s="104">
        <v>22.92</v>
      </c>
      <c r="C86" s="104">
        <v>2.57</v>
      </c>
    </row>
    <row r="87" spans="1:3">
      <c r="A87" s="103">
        <v>19238</v>
      </c>
      <c r="B87" s="104">
        <v>22.92</v>
      </c>
      <c r="C87" s="104">
        <v>2.57</v>
      </c>
    </row>
    <row r="88" spans="1:3">
      <c r="A88" s="103">
        <v>19268</v>
      </c>
      <c r="B88" s="104">
        <v>22.92</v>
      </c>
      <c r="C88" s="104">
        <v>2.57</v>
      </c>
    </row>
    <row r="89" spans="1:3">
      <c r="A89" s="103">
        <v>19299</v>
      </c>
      <c r="B89" s="104">
        <v>22.92</v>
      </c>
      <c r="C89" s="104">
        <v>2.57</v>
      </c>
    </row>
    <row r="90" spans="1:3">
      <c r="A90" s="103">
        <v>19329</v>
      </c>
      <c r="B90" s="104">
        <v>22.92</v>
      </c>
      <c r="C90" s="104">
        <v>2.57</v>
      </c>
    </row>
    <row r="91" spans="1:3">
      <c r="A91" s="103">
        <v>19360</v>
      </c>
      <c r="B91" s="104">
        <v>23.01</v>
      </c>
      <c r="C91" s="104">
        <v>2.57</v>
      </c>
    </row>
    <row r="92" spans="1:3">
      <c r="A92" s="103">
        <v>19391</v>
      </c>
      <c r="B92" s="104">
        <v>23.09</v>
      </c>
      <c r="C92" s="104">
        <v>2.57</v>
      </c>
    </row>
    <row r="93" spans="1:3">
      <c r="A93" s="103">
        <v>19419</v>
      </c>
      <c r="B93" s="104">
        <v>23.01</v>
      </c>
      <c r="C93" s="104">
        <v>2.57</v>
      </c>
    </row>
    <row r="94" spans="1:3">
      <c r="A94" s="103">
        <v>19450</v>
      </c>
      <c r="B94" s="104">
        <v>23.01</v>
      </c>
      <c r="C94" s="104">
        <v>2.57</v>
      </c>
    </row>
    <row r="95" spans="1:3">
      <c r="A95" s="103">
        <v>19480</v>
      </c>
      <c r="B95" s="104">
        <v>22.92</v>
      </c>
      <c r="C95" s="104">
        <v>2.57</v>
      </c>
    </row>
    <row r="96" spans="1:3">
      <c r="A96" s="103">
        <v>19511</v>
      </c>
      <c r="B96" s="104">
        <v>25.06</v>
      </c>
      <c r="C96" s="104">
        <v>2.82</v>
      </c>
    </row>
    <row r="97" spans="1:3">
      <c r="A97" s="103">
        <v>19541</v>
      </c>
      <c r="B97" s="104">
        <v>25.06</v>
      </c>
      <c r="C97" s="104">
        <v>2.82</v>
      </c>
    </row>
    <row r="98" spans="1:3">
      <c r="A98" s="103">
        <v>19572</v>
      </c>
      <c r="B98" s="104">
        <v>24.96</v>
      </c>
      <c r="C98" s="104">
        <v>2.82</v>
      </c>
    </row>
    <row r="99" spans="1:3">
      <c r="A99" s="103">
        <v>19603</v>
      </c>
      <c r="B99" s="104">
        <v>24.96</v>
      </c>
      <c r="C99" s="104">
        <v>2.82</v>
      </c>
    </row>
    <row r="100" spans="1:3">
      <c r="A100" s="103">
        <v>19633</v>
      </c>
      <c r="B100" s="104">
        <v>24.87</v>
      </c>
      <c r="C100" s="104">
        <v>2.82</v>
      </c>
    </row>
    <row r="101" spans="1:3">
      <c r="A101" s="103">
        <v>19664</v>
      </c>
      <c r="B101" s="104">
        <v>24.96</v>
      </c>
      <c r="C101" s="104">
        <v>2.82</v>
      </c>
    </row>
    <row r="102" spans="1:3">
      <c r="A102" s="103">
        <v>19694</v>
      </c>
      <c r="B102" s="104">
        <v>24.96</v>
      </c>
      <c r="C102" s="104">
        <v>2.82</v>
      </c>
    </row>
    <row r="103" spans="1:3">
      <c r="A103" s="103">
        <v>19725</v>
      </c>
      <c r="B103" s="104">
        <v>24.96</v>
      </c>
      <c r="C103" s="104">
        <v>2.82</v>
      </c>
    </row>
    <row r="104" spans="1:3">
      <c r="A104" s="103">
        <v>19756</v>
      </c>
      <c r="B104" s="104">
        <v>24.96</v>
      </c>
      <c r="C104" s="104">
        <v>2.82</v>
      </c>
    </row>
    <row r="105" spans="1:3">
      <c r="A105" s="103">
        <v>19784</v>
      </c>
      <c r="B105" s="104">
        <v>24.96</v>
      </c>
      <c r="C105" s="104">
        <v>2.82</v>
      </c>
    </row>
    <row r="106" spans="1:3">
      <c r="A106" s="103">
        <v>19815</v>
      </c>
      <c r="B106" s="104">
        <v>25.06</v>
      </c>
      <c r="C106" s="104">
        <v>2.82</v>
      </c>
    </row>
    <row r="107" spans="1:3">
      <c r="A107" s="103">
        <v>19845</v>
      </c>
      <c r="B107" s="104">
        <v>24.96</v>
      </c>
      <c r="C107" s="104">
        <v>2.82</v>
      </c>
    </row>
    <row r="108" spans="1:3">
      <c r="A108" s="103">
        <v>19876</v>
      </c>
      <c r="B108" s="104">
        <v>24.96</v>
      </c>
      <c r="C108" s="104">
        <v>2.82</v>
      </c>
    </row>
    <row r="109" spans="1:3">
      <c r="A109" s="103">
        <v>19906</v>
      </c>
      <c r="B109" s="104">
        <v>24.96</v>
      </c>
      <c r="C109" s="104">
        <v>2.82</v>
      </c>
    </row>
    <row r="110" spans="1:3">
      <c r="A110" s="103">
        <v>19937</v>
      </c>
      <c r="B110" s="104">
        <v>24.96</v>
      </c>
      <c r="C110" s="104">
        <v>2.82</v>
      </c>
    </row>
    <row r="111" spans="1:3">
      <c r="A111" s="103">
        <v>19968</v>
      </c>
      <c r="B111" s="104">
        <v>25.06</v>
      </c>
      <c r="C111" s="104">
        <v>2.82</v>
      </c>
    </row>
    <row r="112" spans="1:3">
      <c r="A112" s="103">
        <v>19998</v>
      </c>
      <c r="B112" s="104">
        <v>25.06</v>
      </c>
      <c r="C112" s="104">
        <v>2.82</v>
      </c>
    </row>
    <row r="113" spans="1:3">
      <c r="A113" s="103">
        <v>20029</v>
      </c>
      <c r="B113" s="104">
        <v>25.06</v>
      </c>
      <c r="C113" s="104">
        <v>2.82</v>
      </c>
    </row>
    <row r="114" spans="1:3">
      <c r="A114" s="103">
        <v>20059</v>
      </c>
      <c r="B114" s="104">
        <v>25.15</v>
      </c>
      <c r="C114" s="104">
        <v>2.82</v>
      </c>
    </row>
    <row r="115" spans="1:3">
      <c r="A115" s="103">
        <v>20090</v>
      </c>
      <c r="B115" s="104">
        <v>25.15</v>
      </c>
      <c r="C115" s="104">
        <v>2.82</v>
      </c>
    </row>
    <row r="116" spans="1:3">
      <c r="A116" s="103">
        <v>20121</v>
      </c>
      <c r="B116" s="104">
        <v>25.15</v>
      </c>
      <c r="C116" s="104">
        <v>2.82</v>
      </c>
    </row>
    <row r="117" spans="1:3">
      <c r="A117" s="103">
        <v>20149</v>
      </c>
      <c r="B117" s="104">
        <v>25.15</v>
      </c>
      <c r="C117" s="104">
        <v>2.82</v>
      </c>
    </row>
    <row r="118" spans="1:3">
      <c r="A118" s="103">
        <v>20180</v>
      </c>
      <c r="B118" s="104">
        <v>25.15</v>
      </c>
      <c r="C118" s="104">
        <v>2.82</v>
      </c>
    </row>
    <row r="119" spans="1:3">
      <c r="A119" s="103">
        <v>20210</v>
      </c>
      <c r="B119" s="104">
        <v>25.15</v>
      </c>
      <c r="C119" s="104">
        <v>2.82</v>
      </c>
    </row>
    <row r="120" spans="1:3">
      <c r="A120" s="103">
        <v>20241</v>
      </c>
      <c r="B120" s="104">
        <v>25.15</v>
      </c>
      <c r="C120" s="104">
        <v>2.82</v>
      </c>
    </row>
    <row r="121" spans="1:3">
      <c r="A121" s="103">
        <v>20271</v>
      </c>
      <c r="B121" s="104">
        <v>25.06</v>
      </c>
      <c r="C121" s="104">
        <v>2.82</v>
      </c>
    </row>
    <row r="122" spans="1:3">
      <c r="A122" s="103">
        <v>20302</v>
      </c>
      <c r="B122" s="104">
        <v>25.06</v>
      </c>
      <c r="C122" s="104">
        <v>2.82</v>
      </c>
    </row>
    <row r="123" spans="1:3">
      <c r="A123" s="103">
        <v>20333</v>
      </c>
      <c r="B123" s="104">
        <v>24.96</v>
      </c>
      <c r="C123" s="104">
        <v>2.82</v>
      </c>
    </row>
    <row r="124" spans="1:3">
      <c r="A124" s="103">
        <v>20363</v>
      </c>
      <c r="B124" s="104">
        <v>24.96</v>
      </c>
      <c r="C124" s="104">
        <v>2.82</v>
      </c>
    </row>
    <row r="125" spans="1:3">
      <c r="A125" s="103">
        <v>20394</v>
      </c>
      <c r="B125" s="104">
        <v>24.96</v>
      </c>
      <c r="C125" s="104">
        <v>2.82</v>
      </c>
    </row>
    <row r="126" spans="1:3">
      <c r="A126" s="103">
        <v>20424</v>
      </c>
      <c r="B126" s="104">
        <v>25.06</v>
      </c>
      <c r="C126" s="104">
        <v>2.82</v>
      </c>
    </row>
    <row r="127" spans="1:3">
      <c r="A127" s="103">
        <v>20455</v>
      </c>
      <c r="B127" s="104">
        <v>25.06</v>
      </c>
      <c r="C127" s="104">
        <v>2.82</v>
      </c>
    </row>
    <row r="128" spans="1:3">
      <c r="A128" s="103">
        <v>20486</v>
      </c>
      <c r="B128" s="104">
        <v>25.06</v>
      </c>
      <c r="C128" s="104">
        <v>2.82</v>
      </c>
    </row>
    <row r="129" spans="1:3">
      <c r="A129" s="103">
        <v>20515</v>
      </c>
      <c r="B129" s="104">
        <v>25.06</v>
      </c>
      <c r="C129" s="104">
        <v>2.82</v>
      </c>
    </row>
    <row r="130" spans="1:3">
      <c r="A130" s="103">
        <v>20546</v>
      </c>
      <c r="B130" s="104">
        <v>24.96</v>
      </c>
      <c r="C130" s="104">
        <v>2.82</v>
      </c>
    </row>
    <row r="131" spans="1:3">
      <c r="A131" s="103">
        <v>20576</v>
      </c>
      <c r="B131" s="104">
        <v>24.87</v>
      </c>
      <c r="C131" s="104">
        <v>2.82</v>
      </c>
    </row>
    <row r="132" spans="1:3">
      <c r="A132" s="103">
        <v>20607</v>
      </c>
      <c r="B132" s="104">
        <v>24.69</v>
      </c>
      <c r="C132" s="104">
        <v>2.82</v>
      </c>
    </row>
    <row r="133" spans="1:3">
      <c r="A133" s="103">
        <v>20637</v>
      </c>
      <c r="B133" s="104">
        <v>24.51</v>
      </c>
      <c r="C133" s="104">
        <v>2.82</v>
      </c>
    </row>
    <row r="134" spans="1:3">
      <c r="A134" s="103">
        <v>20668</v>
      </c>
      <c r="B134" s="104">
        <v>24.6</v>
      </c>
      <c r="C134" s="104">
        <v>2.82</v>
      </c>
    </row>
    <row r="135" spans="1:3">
      <c r="A135" s="103">
        <v>20699</v>
      </c>
      <c r="B135" s="104">
        <v>24.51</v>
      </c>
      <c r="C135" s="104">
        <v>2.82</v>
      </c>
    </row>
    <row r="136" spans="1:3">
      <c r="A136" s="103">
        <v>20729</v>
      </c>
      <c r="B136" s="104">
        <v>24.42</v>
      </c>
      <c r="C136" s="104">
        <v>2.82</v>
      </c>
    </row>
    <row r="137" spans="1:3">
      <c r="A137" s="103">
        <v>20760</v>
      </c>
      <c r="B137" s="104">
        <v>24.42</v>
      </c>
      <c r="C137" s="104">
        <v>2.82</v>
      </c>
    </row>
    <row r="138" spans="1:3">
      <c r="A138" s="103">
        <v>20790</v>
      </c>
      <c r="B138" s="104">
        <v>24.33</v>
      </c>
      <c r="C138" s="104">
        <v>2.82</v>
      </c>
    </row>
    <row r="139" spans="1:3">
      <c r="A139" s="103">
        <v>20821</v>
      </c>
      <c r="B139" s="104">
        <v>24.33</v>
      </c>
      <c r="C139" s="104">
        <v>2.82</v>
      </c>
    </row>
    <row r="140" spans="1:3">
      <c r="A140" s="103">
        <v>20852</v>
      </c>
      <c r="B140" s="104">
        <v>26.39</v>
      </c>
      <c r="C140" s="104">
        <v>3.07</v>
      </c>
    </row>
    <row r="141" spans="1:3">
      <c r="A141" s="103">
        <v>20880</v>
      </c>
      <c r="B141" s="104">
        <v>26.3</v>
      </c>
      <c r="C141" s="104">
        <v>3.07</v>
      </c>
    </row>
    <row r="142" spans="1:3">
      <c r="A142" s="103">
        <v>20911</v>
      </c>
      <c r="B142" s="104">
        <v>26.2</v>
      </c>
      <c r="C142" s="104">
        <v>3.07</v>
      </c>
    </row>
    <row r="143" spans="1:3">
      <c r="A143" s="103">
        <v>20941</v>
      </c>
      <c r="B143" s="104">
        <v>26.11</v>
      </c>
      <c r="C143" s="104">
        <v>3.07</v>
      </c>
    </row>
    <row r="144" spans="1:3">
      <c r="A144" s="103">
        <v>20972</v>
      </c>
      <c r="B144" s="104">
        <v>26.02</v>
      </c>
      <c r="C144" s="104">
        <v>3.07</v>
      </c>
    </row>
    <row r="145" spans="1:3">
      <c r="A145" s="103">
        <v>21002</v>
      </c>
      <c r="B145" s="104">
        <v>25.83</v>
      </c>
      <c r="C145" s="104">
        <v>3.07</v>
      </c>
    </row>
    <row r="146" spans="1:3">
      <c r="A146" s="103">
        <v>21033</v>
      </c>
      <c r="B146" s="104">
        <v>25.83</v>
      </c>
      <c r="C146" s="104">
        <v>3.07</v>
      </c>
    </row>
    <row r="147" spans="1:3">
      <c r="A147" s="103">
        <v>21064</v>
      </c>
      <c r="B147" s="104">
        <v>25.83</v>
      </c>
      <c r="C147" s="104">
        <v>3.07</v>
      </c>
    </row>
    <row r="148" spans="1:3">
      <c r="A148" s="103">
        <v>21094</v>
      </c>
      <c r="B148" s="104">
        <v>25.83</v>
      </c>
      <c r="C148" s="104">
        <v>3.07</v>
      </c>
    </row>
    <row r="149" spans="1:3">
      <c r="A149" s="103">
        <v>21125</v>
      </c>
      <c r="B149" s="104">
        <v>25.74</v>
      </c>
      <c r="C149" s="104">
        <v>3.07</v>
      </c>
    </row>
    <row r="150" spans="1:3">
      <c r="A150" s="103">
        <v>21155</v>
      </c>
      <c r="B150" s="104">
        <v>25.16</v>
      </c>
      <c r="C150" s="104">
        <v>3</v>
      </c>
    </row>
    <row r="151" spans="1:3">
      <c r="A151" s="103">
        <v>21186</v>
      </c>
      <c r="B151" s="104">
        <v>25.56</v>
      </c>
      <c r="C151" s="104">
        <v>3.07</v>
      </c>
    </row>
    <row r="152" spans="1:3">
      <c r="A152" s="103">
        <v>21217</v>
      </c>
      <c r="B152" s="104">
        <v>25.56</v>
      </c>
      <c r="C152" s="104">
        <v>3.07</v>
      </c>
    </row>
    <row r="153" spans="1:3">
      <c r="A153" s="103">
        <v>21245</v>
      </c>
      <c r="B153" s="104">
        <v>25.38</v>
      </c>
      <c r="C153" s="104">
        <v>3.07</v>
      </c>
    </row>
    <row r="154" spans="1:3">
      <c r="A154" s="103">
        <v>21276</v>
      </c>
      <c r="B154" s="104">
        <v>25.3</v>
      </c>
      <c r="C154" s="104">
        <v>3.07</v>
      </c>
    </row>
    <row r="155" spans="1:3">
      <c r="A155" s="103">
        <v>21306</v>
      </c>
      <c r="B155" s="104">
        <v>25.3</v>
      </c>
      <c r="C155" s="104">
        <v>3.07</v>
      </c>
    </row>
    <row r="156" spans="1:3">
      <c r="A156" s="103">
        <v>21337</v>
      </c>
      <c r="B156" s="104">
        <v>25.3</v>
      </c>
      <c r="C156" s="104">
        <v>3.07</v>
      </c>
    </row>
    <row r="157" spans="1:3">
      <c r="A157" s="103">
        <v>21367</v>
      </c>
      <c r="B157" s="104">
        <v>25.21</v>
      </c>
      <c r="C157" s="104">
        <v>3.07</v>
      </c>
    </row>
    <row r="158" spans="1:3">
      <c r="A158" s="103">
        <v>21398</v>
      </c>
      <c r="B158" s="104">
        <v>25.3</v>
      </c>
      <c r="C158" s="104">
        <v>3.07</v>
      </c>
    </row>
    <row r="159" spans="1:3">
      <c r="A159" s="103">
        <v>21429</v>
      </c>
      <c r="B159" s="104">
        <v>25.3</v>
      </c>
      <c r="C159" s="104">
        <v>3.07</v>
      </c>
    </row>
    <row r="160" spans="1:3">
      <c r="A160" s="103">
        <v>21459</v>
      </c>
      <c r="B160" s="104">
        <v>25.3</v>
      </c>
      <c r="C160" s="104">
        <v>3.07</v>
      </c>
    </row>
    <row r="161" spans="1:3">
      <c r="A161" s="103">
        <v>21490</v>
      </c>
      <c r="B161" s="104">
        <v>24.63</v>
      </c>
      <c r="C161" s="104">
        <v>3</v>
      </c>
    </row>
    <row r="162" spans="1:3">
      <c r="A162" s="103">
        <v>21520</v>
      </c>
      <c r="B162" s="104">
        <v>24.72</v>
      </c>
      <c r="C162" s="104">
        <v>3</v>
      </c>
    </row>
    <row r="163" spans="1:3">
      <c r="A163" s="103">
        <v>21551</v>
      </c>
      <c r="B163" s="104">
        <v>24.63</v>
      </c>
      <c r="C163" s="104">
        <v>3</v>
      </c>
    </row>
    <row r="164" spans="1:3">
      <c r="A164" s="103">
        <v>21582</v>
      </c>
      <c r="B164" s="104">
        <v>24.72</v>
      </c>
      <c r="C164" s="104">
        <v>3</v>
      </c>
    </row>
    <row r="165" spans="1:3">
      <c r="A165" s="103">
        <v>21610</v>
      </c>
      <c r="B165" s="104">
        <v>24.47</v>
      </c>
      <c r="C165" s="104">
        <v>2.97</v>
      </c>
    </row>
    <row r="166" spans="1:3">
      <c r="A166" s="103">
        <v>21641</v>
      </c>
      <c r="B166" s="104">
        <v>24.39</v>
      </c>
      <c r="C166" s="104">
        <v>2.97</v>
      </c>
    </row>
    <row r="167" spans="1:3">
      <c r="A167" s="103">
        <v>21671</v>
      </c>
      <c r="B167" s="104">
        <v>24.39</v>
      </c>
      <c r="C167" s="104">
        <v>2.97</v>
      </c>
    </row>
    <row r="168" spans="1:3">
      <c r="A168" s="103">
        <v>21702</v>
      </c>
      <c r="B168" s="104">
        <v>24.3</v>
      </c>
      <c r="C168" s="104">
        <v>2.97</v>
      </c>
    </row>
    <row r="169" spans="1:3">
      <c r="A169" s="103">
        <v>21732</v>
      </c>
      <c r="B169" s="104">
        <v>24.22</v>
      </c>
      <c r="C169" s="104">
        <v>2.97</v>
      </c>
    </row>
    <row r="170" spans="1:3">
      <c r="A170" s="103">
        <v>21763</v>
      </c>
      <c r="B170" s="104">
        <v>24.22</v>
      </c>
      <c r="C170" s="104">
        <v>2.97</v>
      </c>
    </row>
    <row r="171" spans="1:3">
      <c r="A171" s="103">
        <v>21794</v>
      </c>
      <c r="B171" s="104">
        <v>24.14</v>
      </c>
      <c r="C171" s="104">
        <v>2.97</v>
      </c>
    </row>
    <row r="172" spans="1:3">
      <c r="A172" s="103">
        <v>21824</v>
      </c>
      <c r="B172" s="104">
        <v>24.06</v>
      </c>
      <c r="C172" s="104">
        <v>2.97</v>
      </c>
    </row>
    <row r="173" spans="1:3">
      <c r="A173" s="103">
        <v>21855</v>
      </c>
      <c r="B173" s="104">
        <v>24.06</v>
      </c>
      <c r="C173" s="104">
        <v>2.97</v>
      </c>
    </row>
    <row r="174" spans="1:3">
      <c r="A174" s="103">
        <v>21885</v>
      </c>
      <c r="B174" s="104">
        <v>24.06</v>
      </c>
      <c r="C174" s="104">
        <v>2.97</v>
      </c>
    </row>
    <row r="175" spans="1:3">
      <c r="A175" s="103">
        <v>21916</v>
      </c>
      <c r="B175" s="104">
        <v>24.14</v>
      </c>
      <c r="C175" s="104">
        <v>2.97</v>
      </c>
    </row>
    <row r="176" spans="1:3">
      <c r="A176" s="103">
        <v>21947</v>
      </c>
      <c r="B176" s="104">
        <v>24.06</v>
      </c>
      <c r="C176" s="104">
        <v>2.97</v>
      </c>
    </row>
    <row r="177" spans="1:3">
      <c r="A177" s="103">
        <v>21976</v>
      </c>
      <c r="B177" s="104">
        <v>24.06</v>
      </c>
      <c r="C177" s="104">
        <v>2.97</v>
      </c>
    </row>
    <row r="178" spans="1:3">
      <c r="A178" s="103">
        <v>22007</v>
      </c>
      <c r="B178" s="104">
        <v>23.97</v>
      </c>
      <c r="C178" s="104">
        <v>2.97</v>
      </c>
    </row>
    <row r="179" spans="1:3">
      <c r="A179" s="103">
        <v>22037</v>
      </c>
      <c r="B179" s="104">
        <v>23.97</v>
      </c>
      <c r="C179" s="104">
        <v>2.97</v>
      </c>
    </row>
    <row r="180" spans="1:3">
      <c r="A180" s="103">
        <v>22068</v>
      </c>
      <c r="B180" s="104">
        <v>23.89</v>
      </c>
      <c r="C180" s="104">
        <v>2.97</v>
      </c>
    </row>
    <row r="181" spans="1:3">
      <c r="A181" s="103">
        <v>22098</v>
      </c>
      <c r="B181" s="104">
        <v>23.89</v>
      </c>
      <c r="C181" s="104">
        <v>2.97</v>
      </c>
    </row>
    <row r="182" spans="1:3">
      <c r="A182" s="103">
        <v>22129</v>
      </c>
      <c r="B182" s="104">
        <v>23.89</v>
      </c>
      <c r="C182" s="104">
        <v>2.97</v>
      </c>
    </row>
    <row r="183" spans="1:3">
      <c r="A183" s="103">
        <v>22160</v>
      </c>
      <c r="B183" s="104">
        <v>23.89</v>
      </c>
      <c r="C183" s="104">
        <v>2.97</v>
      </c>
    </row>
    <row r="184" spans="1:3">
      <c r="A184" s="103">
        <v>22190</v>
      </c>
      <c r="B184" s="104">
        <v>23.73</v>
      </c>
      <c r="C184" s="104">
        <v>2.97</v>
      </c>
    </row>
    <row r="185" spans="1:3">
      <c r="A185" s="103">
        <v>22221</v>
      </c>
      <c r="B185" s="104">
        <v>23.73</v>
      </c>
      <c r="C185" s="104">
        <v>2.97</v>
      </c>
    </row>
    <row r="186" spans="1:3">
      <c r="A186" s="103">
        <v>22251</v>
      </c>
      <c r="B186" s="104">
        <v>23.73</v>
      </c>
      <c r="C186" s="104">
        <v>2.97</v>
      </c>
    </row>
    <row r="187" spans="1:3">
      <c r="A187" s="103">
        <v>22282</v>
      </c>
      <c r="B187" s="104">
        <v>23.73</v>
      </c>
      <c r="C187" s="104">
        <v>2.97</v>
      </c>
    </row>
    <row r="188" spans="1:3">
      <c r="A188" s="103">
        <v>22313</v>
      </c>
      <c r="B188" s="104">
        <v>23.73</v>
      </c>
      <c r="C188" s="104">
        <v>2.97</v>
      </c>
    </row>
    <row r="189" spans="1:3">
      <c r="A189" s="103">
        <v>22341</v>
      </c>
      <c r="B189" s="104">
        <v>23.73</v>
      </c>
      <c r="C189" s="104">
        <v>2.97</v>
      </c>
    </row>
    <row r="190" spans="1:3">
      <c r="A190" s="103">
        <v>22372</v>
      </c>
      <c r="B190" s="104">
        <v>23.73</v>
      </c>
      <c r="C190" s="104">
        <v>2.97</v>
      </c>
    </row>
    <row r="191" spans="1:3">
      <c r="A191" s="103">
        <v>22402</v>
      </c>
      <c r="B191" s="104">
        <v>23.73</v>
      </c>
      <c r="C191" s="104">
        <v>2.97</v>
      </c>
    </row>
    <row r="192" spans="1:3">
      <c r="A192" s="103">
        <v>22433</v>
      </c>
      <c r="B192" s="104">
        <v>23.73</v>
      </c>
      <c r="C192" s="104">
        <v>2.97</v>
      </c>
    </row>
    <row r="193" spans="1:3">
      <c r="A193" s="103">
        <v>22463</v>
      </c>
      <c r="B193" s="104">
        <v>23.58</v>
      </c>
      <c r="C193" s="104">
        <v>2.97</v>
      </c>
    </row>
    <row r="194" spans="1:3">
      <c r="A194" s="103">
        <v>22494</v>
      </c>
      <c r="B194" s="104">
        <v>23.65</v>
      </c>
      <c r="C194" s="104">
        <v>2.97</v>
      </c>
    </row>
    <row r="195" spans="1:3">
      <c r="A195" s="103">
        <v>22525</v>
      </c>
      <c r="B195" s="104">
        <v>23.58</v>
      </c>
      <c r="C195" s="104">
        <v>2.97</v>
      </c>
    </row>
    <row r="196" spans="1:3">
      <c r="A196" s="103">
        <v>22555</v>
      </c>
      <c r="B196" s="104">
        <v>23.58</v>
      </c>
      <c r="C196" s="104">
        <v>2.97</v>
      </c>
    </row>
    <row r="197" spans="1:3">
      <c r="A197" s="103">
        <v>22586</v>
      </c>
      <c r="B197" s="104">
        <v>23.58</v>
      </c>
      <c r="C197" s="104">
        <v>2.97</v>
      </c>
    </row>
    <row r="198" spans="1:3">
      <c r="A198" s="103">
        <v>22616</v>
      </c>
      <c r="B198" s="104">
        <v>23.58</v>
      </c>
      <c r="C198" s="104">
        <v>2.97</v>
      </c>
    </row>
    <row r="199" spans="1:3">
      <c r="A199" s="103">
        <v>22647</v>
      </c>
      <c r="B199" s="104">
        <v>23.58</v>
      </c>
      <c r="C199" s="104">
        <v>2.97</v>
      </c>
    </row>
    <row r="200" spans="1:3">
      <c r="A200" s="103">
        <v>22678</v>
      </c>
      <c r="B200" s="104">
        <v>23.5</v>
      </c>
      <c r="C200" s="104">
        <v>2.97</v>
      </c>
    </row>
    <row r="201" spans="1:3">
      <c r="A201" s="103">
        <v>22706</v>
      </c>
      <c r="B201" s="104">
        <v>23.5</v>
      </c>
      <c r="C201" s="104">
        <v>2.97</v>
      </c>
    </row>
    <row r="202" spans="1:3">
      <c r="A202" s="103">
        <v>22737</v>
      </c>
      <c r="B202" s="104">
        <v>23.42</v>
      </c>
      <c r="C202" s="104">
        <v>2.97</v>
      </c>
    </row>
    <row r="203" spans="1:3">
      <c r="A203" s="103">
        <v>22767</v>
      </c>
      <c r="B203" s="104">
        <v>23.42</v>
      </c>
      <c r="C203" s="104">
        <v>2.97</v>
      </c>
    </row>
    <row r="204" spans="1:3">
      <c r="A204" s="103">
        <v>22798</v>
      </c>
      <c r="B204" s="104">
        <v>23.42</v>
      </c>
      <c r="C204" s="104">
        <v>2.97</v>
      </c>
    </row>
    <row r="205" spans="1:3">
      <c r="A205" s="103">
        <v>22828</v>
      </c>
      <c r="B205" s="104">
        <v>23.34</v>
      </c>
      <c r="C205" s="104">
        <v>2.97</v>
      </c>
    </row>
    <row r="206" spans="1:3">
      <c r="A206" s="103">
        <v>22859</v>
      </c>
      <c r="B206" s="104">
        <v>23.34</v>
      </c>
      <c r="C206" s="104">
        <v>2.97</v>
      </c>
    </row>
    <row r="207" spans="1:3">
      <c r="A207" s="103">
        <v>22890</v>
      </c>
      <c r="B207" s="104">
        <v>23.26</v>
      </c>
      <c r="C207" s="104">
        <v>2.97</v>
      </c>
    </row>
    <row r="208" spans="1:3">
      <c r="A208" s="103">
        <v>22920</v>
      </c>
      <c r="B208" s="104">
        <v>23.26</v>
      </c>
      <c r="C208" s="104">
        <v>2.97</v>
      </c>
    </row>
    <row r="209" spans="1:3">
      <c r="A209" s="103">
        <v>22951</v>
      </c>
      <c r="B209" s="104">
        <v>23.26</v>
      </c>
      <c r="C209" s="104">
        <v>2.97</v>
      </c>
    </row>
    <row r="210" spans="1:3">
      <c r="A210" s="103">
        <v>22981</v>
      </c>
      <c r="B210" s="104">
        <v>23.26</v>
      </c>
      <c r="C210" s="104">
        <v>2.97</v>
      </c>
    </row>
    <row r="211" spans="1:3">
      <c r="A211" s="103">
        <v>23012</v>
      </c>
      <c r="B211" s="104">
        <v>23.26</v>
      </c>
      <c r="C211" s="104">
        <v>2.97</v>
      </c>
    </row>
    <row r="212" spans="1:3">
      <c r="A212" s="103">
        <v>23043</v>
      </c>
      <c r="B212" s="104">
        <v>23.26</v>
      </c>
      <c r="C212" s="104">
        <v>2.97</v>
      </c>
    </row>
    <row r="213" spans="1:3">
      <c r="A213" s="103">
        <v>23071</v>
      </c>
      <c r="B213" s="104">
        <v>23.19</v>
      </c>
      <c r="C213" s="104">
        <v>2.97</v>
      </c>
    </row>
    <row r="214" spans="1:3">
      <c r="A214" s="103">
        <v>23102</v>
      </c>
      <c r="B214" s="104">
        <v>23.19</v>
      </c>
      <c r="C214" s="104">
        <v>2.97</v>
      </c>
    </row>
    <row r="215" spans="1:3">
      <c r="A215" s="103">
        <v>23132</v>
      </c>
      <c r="B215" s="104">
        <v>23.19</v>
      </c>
      <c r="C215" s="104">
        <v>2.97</v>
      </c>
    </row>
    <row r="216" spans="1:3">
      <c r="A216" s="103">
        <v>23163</v>
      </c>
      <c r="B216" s="104">
        <v>23.11</v>
      </c>
      <c r="C216" s="104">
        <v>2.97</v>
      </c>
    </row>
    <row r="217" spans="1:3">
      <c r="A217" s="103">
        <v>23193</v>
      </c>
      <c r="B217" s="104">
        <v>23.04</v>
      </c>
      <c r="C217" s="104">
        <v>2.97</v>
      </c>
    </row>
    <row r="218" spans="1:3">
      <c r="A218" s="103">
        <v>23224</v>
      </c>
      <c r="B218" s="104">
        <v>23.04</v>
      </c>
      <c r="C218" s="104">
        <v>2.97</v>
      </c>
    </row>
    <row r="219" spans="1:3">
      <c r="A219" s="103">
        <v>23255</v>
      </c>
      <c r="B219" s="104">
        <v>23.04</v>
      </c>
      <c r="C219" s="104">
        <v>2.97</v>
      </c>
    </row>
    <row r="220" spans="1:3">
      <c r="A220" s="103">
        <v>23285</v>
      </c>
      <c r="B220" s="104">
        <v>22.96</v>
      </c>
      <c r="C220" s="104">
        <v>2.97</v>
      </c>
    </row>
    <row r="221" spans="1:3">
      <c r="A221" s="103">
        <v>23316</v>
      </c>
      <c r="B221" s="104">
        <v>22.96</v>
      </c>
      <c r="C221" s="104">
        <v>2.97</v>
      </c>
    </row>
    <row r="222" spans="1:3">
      <c r="A222" s="103">
        <v>23346</v>
      </c>
      <c r="B222" s="104">
        <v>22.89</v>
      </c>
      <c r="C222" s="104">
        <v>2.97</v>
      </c>
    </row>
    <row r="223" spans="1:3">
      <c r="A223" s="103">
        <v>23377</v>
      </c>
      <c r="B223" s="104">
        <v>22.89</v>
      </c>
      <c r="C223" s="104">
        <v>2.97</v>
      </c>
    </row>
    <row r="224" spans="1:3">
      <c r="A224" s="103">
        <v>23408</v>
      </c>
      <c r="B224" s="104">
        <v>22.89</v>
      </c>
      <c r="C224" s="104">
        <v>2.97</v>
      </c>
    </row>
    <row r="225" spans="1:3">
      <c r="A225" s="103">
        <v>23437</v>
      </c>
      <c r="B225" s="104">
        <v>22.89</v>
      </c>
      <c r="C225" s="104">
        <v>2.97</v>
      </c>
    </row>
    <row r="226" spans="1:3">
      <c r="A226" s="103">
        <v>23468</v>
      </c>
      <c r="B226" s="104">
        <v>22.89</v>
      </c>
      <c r="C226" s="104">
        <v>2.97</v>
      </c>
    </row>
    <row r="227" spans="1:3">
      <c r="A227" s="103">
        <v>23498</v>
      </c>
      <c r="B227" s="104">
        <v>22.89</v>
      </c>
      <c r="C227" s="104">
        <v>2.97</v>
      </c>
    </row>
    <row r="228" spans="1:3">
      <c r="A228" s="103">
        <v>23529</v>
      </c>
      <c r="B228" s="104">
        <v>22.82</v>
      </c>
      <c r="C228" s="104">
        <v>2.97</v>
      </c>
    </row>
    <row r="229" spans="1:3">
      <c r="A229" s="103">
        <v>23559</v>
      </c>
      <c r="B229" s="104">
        <v>22.36</v>
      </c>
      <c r="C229" s="104">
        <v>2.92</v>
      </c>
    </row>
    <row r="230" spans="1:3">
      <c r="A230" s="103">
        <v>23590</v>
      </c>
      <c r="B230" s="104">
        <v>22.43</v>
      </c>
      <c r="C230" s="104">
        <v>2.92</v>
      </c>
    </row>
    <row r="231" spans="1:3">
      <c r="A231" s="103">
        <v>23621</v>
      </c>
      <c r="B231" s="104">
        <v>22.36</v>
      </c>
      <c r="C231" s="104">
        <v>2.92</v>
      </c>
    </row>
    <row r="232" spans="1:3">
      <c r="A232" s="103">
        <v>23651</v>
      </c>
      <c r="B232" s="104">
        <v>22.36</v>
      </c>
      <c r="C232" s="104">
        <v>2.92</v>
      </c>
    </row>
    <row r="233" spans="1:3">
      <c r="A233" s="103">
        <v>23682</v>
      </c>
      <c r="B233" s="104">
        <v>22.29</v>
      </c>
      <c r="C233" s="104">
        <v>2.92</v>
      </c>
    </row>
    <row r="234" spans="1:3">
      <c r="A234" s="103">
        <v>23712</v>
      </c>
      <c r="B234" s="104">
        <v>22.29</v>
      </c>
      <c r="C234" s="104">
        <v>2.92</v>
      </c>
    </row>
    <row r="235" spans="1:3">
      <c r="A235" s="103">
        <v>23743</v>
      </c>
      <c r="B235" s="104">
        <v>22.29</v>
      </c>
      <c r="C235" s="104">
        <v>2.92</v>
      </c>
    </row>
    <row r="236" spans="1:3">
      <c r="A236" s="103">
        <v>23774</v>
      </c>
      <c r="B236" s="104">
        <v>22.29</v>
      </c>
      <c r="C236" s="104">
        <v>2.92</v>
      </c>
    </row>
    <row r="237" spans="1:3">
      <c r="A237" s="103">
        <v>23802</v>
      </c>
      <c r="B237" s="104">
        <v>22.22</v>
      </c>
      <c r="C237" s="104">
        <v>2.92</v>
      </c>
    </row>
    <row r="238" spans="1:3">
      <c r="A238" s="103">
        <v>23833</v>
      </c>
      <c r="B238" s="104">
        <v>22.15</v>
      </c>
      <c r="C238" s="104">
        <v>2.92</v>
      </c>
    </row>
    <row r="239" spans="1:3">
      <c r="A239" s="103">
        <v>23863</v>
      </c>
      <c r="B239" s="104">
        <v>22.15</v>
      </c>
      <c r="C239" s="104">
        <v>2.92</v>
      </c>
    </row>
    <row r="240" spans="1:3">
      <c r="A240" s="103">
        <v>23894</v>
      </c>
      <c r="B240" s="104">
        <v>22.01</v>
      </c>
      <c r="C240" s="104">
        <v>2.92</v>
      </c>
    </row>
    <row r="241" spans="1:3">
      <c r="A241" s="103">
        <v>23924</v>
      </c>
      <c r="B241" s="104">
        <v>22.01</v>
      </c>
      <c r="C241" s="104">
        <v>2.92</v>
      </c>
    </row>
    <row r="242" spans="1:3">
      <c r="A242" s="103">
        <v>23955</v>
      </c>
      <c r="B242" s="104">
        <v>22.01</v>
      </c>
      <c r="C242" s="104">
        <v>2.92</v>
      </c>
    </row>
    <row r="243" spans="1:3">
      <c r="A243" s="103">
        <v>23986</v>
      </c>
      <c r="B243" s="104">
        <v>22.01</v>
      </c>
      <c r="C243" s="104">
        <v>2.92</v>
      </c>
    </row>
    <row r="244" spans="1:3">
      <c r="A244" s="103">
        <v>24016</v>
      </c>
      <c r="B244" s="104">
        <v>21.94</v>
      </c>
      <c r="C244" s="104">
        <v>2.92</v>
      </c>
    </row>
    <row r="245" spans="1:3">
      <c r="A245" s="103">
        <v>24047</v>
      </c>
      <c r="B245" s="104">
        <v>21.94</v>
      </c>
      <c r="C245" s="104">
        <v>2.92</v>
      </c>
    </row>
    <row r="246" spans="1:3">
      <c r="A246" s="103">
        <v>24077</v>
      </c>
      <c r="B246" s="104">
        <v>21.86</v>
      </c>
      <c r="C246" s="104">
        <v>2.92</v>
      </c>
    </row>
    <row r="247" spans="1:3">
      <c r="A247" s="103">
        <v>24108</v>
      </c>
      <c r="B247" s="104">
        <v>21.86</v>
      </c>
      <c r="C247" s="104">
        <v>2.92</v>
      </c>
    </row>
    <row r="248" spans="1:3">
      <c r="A248" s="103">
        <v>24139</v>
      </c>
      <c r="B248" s="104">
        <v>21.73</v>
      </c>
      <c r="C248" s="104">
        <v>2.92</v>
      </c>
    </row>
    <row r="249" spans="1:3">
      <c r="A249" s="103">
        <v>24167</v>
      </c>
      <c r="B249" s="104">
        <v>21.66</v>
      </c>
      <c r="C249" s="104">
        <v>2.92</v>
      </c>
    </row>
    <row r="250" spans="1:3">
      <c r="A250" s="103">
        <v>24198</v>
      </c>
      <c r="B250" s="104">
        <v>21.53</v>
      </c>
      <c r="C250" s="104">
        <v>2.92</v>
      </c>
    </row>
    <row r="251" spans="1:3">
      <c r="A251" s="103">
        <v>24228</v>
      </c>
      <c r="B251" s="104">
        <v>21.53</v>
      </c>
      <c r="C251" s="104">
        <v>2.92</v>
      </c>
    </row>
    <row r="252" spans="1:3">
      <c r="A252" s="103">
        <v>24259</v>
      </c>
      <c r="B252" s="104">
        <v>21.46</v>
      </c>
      <c r="C252" s="104">
        <v>2.92</v>
      </c>
    </row>
    <row r="253" spans="1:3">
      <c r="A253" s="103">
        <v>24289</v>
      </c>
      <c r="B253" s="104">
        <v>21.39</v>
      </c>
      <c r="C253" s="104">
        <v>2.92</v>
      </c>
    </row>
    <row r="254" spans="1:3">
      <c r="A254" s="103">
        <v>24320</v>
      </c>
      <c r="B254" s="104">
        <v>21.26</v>
      </c>
      <c r="C254" s="104">
        <v>2.92</v>
      </c>
    </row>
    <row r="255" spans="1:3">
      <c r="A255" s="103">
        <v>24351</v>
      </c>
      <c r="B255" s="104">
        <v>21.63</v>
      </c>
      <c r="C255" s="104">
        <v>2.97</v>
      </c>
    </row>
    <row r="256" spans="1:3">
      <c r="A256" s="103">
        <v>24381</v>
      </c>
      <c r="B256" s="104">
        <v>21.5</v>
      </c>
      <c r="C256" s="104">
        <v>2.97</v>
      </c>
    </row>
    <row r="257" spans="1:3">
      <c r="A257" s="103">
        <v>24412</v>
      </c>
      <c r="B257" s="104">
        <v>21.5</v>
      </c>
      <c r="C257" s="104">
        <v>2.97</v>
      </c>
    </row>
    <row r="258" spans="1:3">
      <c r="A258" s="103">
        <v>24442</v>
      </c>
      <c r="B258" s="104">
        <v>21.5</v>
      </c>
      <c r="C258" s="104">
        <v>2.97</v>
      </c>
    </row>
    <row r="259" spans="1:3">
      <c r="A259" s="103">
        <v>24473</v>
      </c>
      <c r="B259" s="104">
        <v>21.5</v>
      </c>
      <c r="C259" s="104">
        <v>2.97</v>
      </c>
    </row>
    <row r="260" spans="1:3">
      <c r="A260" s="103">
        <v>24504</v>
      </c>
      <c r="B260" s="104">
        <v>21.71</v>
      </c>
      <c r="C260" s="104">
        <v>3</v>
      </c>
    </row>
    <row r="261" spans="1:3">
      <c r="A261" s="103">
        <v>24532</v>
      </c>
      <c r="B261" s="104">
        <v>21.65</v>
      </c>
      <c r="C261" s="104">
        <v>3</v>
      </c>
    </row>
    <row r="262" spans="1:3">
      <c r="A262" s="103">
        <v>24563</v>
      </c>
      <c r="B262" s="104">
        <v>21.58</v>
      </c>
      <c r="C262" s="104">
        <v>3</v>
      </c>
    </row>
    <row r="263" spans="1:3">
      <c r="A263" s="103">
        <v>24593</v>
      </c>
      <c r="B263" s="104">
        <v>21.52</v>
      </c>
      <c r="C263" s="104">
        <v>3</v>
      </c>
    </row>
    <row r="264" spans="1:3">
      <c r="A264" s="103">
        <v>24624</v>
      </c>
      <c r="B264" s="104">
        <v>21.45</v>
      </c>
      <c r="C264" s="104">
        <v>3</v>
      </c>
    </row>
    <row r="265" spans="1:3">
      <c r="A265" s="103">
        <v>24654</v>
      </c>
      <c r="B265" s="104">
        <v>21.39</v>
      </c>
      <c r="C265" s="104">
        <v>3</v>
      </c>
    </row>
    <row r="266" spans="1:3">
      <c r="A266" s="103">
        <v>24685</v>
      </c>
      <c r="B266" s="104">
        <v>21.82</v>
      </c>
      <c r="C266" s="104">
        <v>3.07</v>
      </c>
    </row>
    <row r="267" spans="1:3">
      <c r="A267" s="103">
        <v>24716</v>
      </c>
      <c r="B267" s="104">
        <v>21.76</v>
      </c>
      <c r="C267" s="104">
        <v>3.07</v>
      </c>
    </row>
    <row r="268" spans="1:3">
      <c r="A268" s="103">
        <v>24746</v>
      </c>
      <c r="B268" s="104">
        <v>21.69</v>
      </c>
      <c r="C268" s="104">
        <v>3.07</v>
      </c>
    </row>
    <row r="269" spans="1:3">
      <c r="A269" s="103">
        <v>24777</v>
      </c>
      <c r="B269" s="104">
        <v>21.63</v>
      </c>
      <c r="C269" s="104">
        <v>3.07</v>
      </c>
    </row>
    <row r="270" spans="1:3">
      <c r="A270" s="103">
        <v>24807</v>
      </c>
      <c r="B270" s="104">
        <v>21.57</v>
      </c>
      <c r="C270" s="104">
        <v>3.07</v>
      </c>
    </row>
    <row r="271" spans="1:3">
      <c r="A271" s="103">
        <v>24838</v>
      </c>
      <c r="B271" s="104">
        <v>21.44</v>
      </c>
      <c r="C271" s="104">
        <v>3.07</v>
      </c>
    </row>
    <row r="272" spans="1:3">
      <c r="A272" s="103">
        <v>24869</v>
      </c>
      <c r="B272" s="104">
        <v>21.38</v>
      </c>
      <c r="C272" s="104">
        <v>3.07</v>
      </c>
    </row>
    <row r="273" spans="1:3">
      <c r="A273" s="103">
        <v>24898</v>
      </c>
      <c r="B273" s="104">
        <v>21.32</v>
      </c>
      <c r="C273" s="104">
        <v>3.07</v>
      </c>
    </row>
    <row r="274" spans="1:3">
      <c r="A274" s="103">
        <v>24929</v>
      </c>
      <c r="B274" s="104">
        <v>21.25</v>
      </c>
      <c r="C274" s="104">
        <v>3.07</v>
      </c>
    </row>
    <row r="275" spans="1:3">
      <c r="A275" s="103">
        <v>24959</v>
      </c>
      <c r="B275" s="104">
        <v>21.19</v>
      </c>
      <c r="C275" s="104">
        <v>3.07</v>
      </c>
    </row>
    <row r="276" spans="1:3">
      <c r="A276" s="103">
        <v>24990</v>
      </c>
      <c r="B276" s="104">
        <v>21.07</v>
      </c>
      <c r="C276" s="104">
        <v>3.07</v>
      </c>
    </row>
    <row r="277" spans="1:3">
      <c r="A277" s="103">
        <v>25020</v>
      </c>
      <c r="B277" s="104">
        <v>20.95</v>
      </c>
      <c r="C277" s="104">
        <v>3.07</v>
      </c>
    </row>
    <row r="278" spans="1:3">
      <c r="A278" s="103">
        <v>25051</v>
      </c>
      <c r="B278" s="104">
        <v>20.89</v>
      </c>
      <c r="C278" s="104">
        <v>3.07</v>
      </c>
    </row>
    <row r="279" spans="1:3">
      <c r="A279" s="103">
        <v>25082</v>
      </c>
      <c r="B279" s="104">
        <v>20.83</v>
      </c>
      <c r="C279" s="104">
        <v>3.07</v>
      </c>
    </row>
    <row r="280" spans="1:3">
      <c r="A280" s="103">
        <v>25112</v>
      </c>
      <c r="B280" s="104">
        <v>20.71</v>
      </c>
      <c r="C280" s="104">
        <v>3.07</v>
      </c>
    </row>
    <row r="281" spans="1:3">
      <c r="A281" s="103">
        <v>25143</v>
      </c>
      <c r="B281" s="104">
        <v>20.65</v>
      </c>
      <c r="C281" s="104">
        <v>3.07</v>
      </c>
    </row>
    <row r="282" spans="1:3">
      <c r="A282" s="103">
        <v>25173</v>
      </c>
      <c r="B282" s="104">
        <v>20.59</v>
      </c>
      <c r="C282" s="104">
        <v>3.07</v>
      </c>
    </row>
    <row r="283" spans="1:3">
      <c r="A283" s="103">
        <v>25204</v>
      </c>
      <c r="B283" s="104">
        <v>20.54</v>
      </c>
      <c r="C283" s="104">
        <v>3.07</v>
      </c>
    </row>
    <row r="284" spans="1:3">
      <c r="A284" s="103">
        <v>25235</v>
      </c>
      <c r="B284" s="104">
        <v>20.420000000000002</v>
      </c>
      <c r="C284" s="104">
        <v>3.07</v>
      </c>
    </row>
    <row r="285" spans="1:3">
      <c r="A285" s="103">
        <v>25263</v>
      </c>
      <c r="B285" s="104">
        <v>21.44</v>
      </c>
      <c r="C285" s="104">
        <v>3.25</v>
      </c>
    </row>
    <row r="286" spans="1:3">
      <c r="A286" s="103">
        <v>25294</v>
      </c>
      <c r="B286" s="104">
        <v>21.98</v>
      </c>
      <c r="C286" s="104">
        <v>3.35</v>
      </c>
    </row>
    <row r="287" spans="1:3">
      <c r="A287" s="103">
        <v>25324</v>
      </c>
      <c r="B287" s="104">
        <v>21.92</v>
      </c>
      <c r="C287" s="104">
        <v>3.35</v>
      </c>
    </row>
    <row r="288" spans="1:3">
      <c r="A288" s="103">
        <v>25355</v>
      </c>
      <c r="B288" s="104">
        <v>21.8</v>
      </c>
      <c r="C288" s="104">
        <v>3.35</v>
      </c>
    </row>
    <row r="289" spans="1:3">
      <c r="A289" s="103">
        <v>25385</v>
      </c>
      <c r="B289" s="104">
        <v>21.68</v>
      </c>
      <c r="C289" s="104">
        <v>3.35</v>
      </c>
    </row>
    <row r="290" spans="1:3">
      <c r="A290" s="103">
        <v>25416</v>
      </c>
      <c r="B290" s="104">
        <v>21.56</v>
      </c>
      <c r="C290" s="104">
        <v>3.35</v>
      </c>
    </row>
    <row r="291" spans="1:3">
      <c r="A291" s="103">
        <v>25447</v>
      </c>
      <c r="B291" s="104">
        <v>21.5</v>
      </c>
      <c r="C291" s="104">
        <v>3.35</v>
      </c>
    </row>
    <row r="292" spans="1:3">
      <c r="A292" s="103">
        <v>25477</v>
      </c>
      <c r="B292" s="104">
        <v>21.39</v>
      </c>
      <c r="C292" s="104">
        <v>3.35</v>
      </c>
    </row>
    <row r="293" spans="1:3">
      <c r="A293" s="103">
        <v>25508</v>
      </c>
      <c r="B293" s="104">
        <v>21.27</v>
      </c>
      <c r="C293" s="104">
        <v>3.35</v>
      </c>
    </row>
    <row r="294" spans="1:3">
      <c r="A294" s="103">
        <v>25538</v>
      </c>
      <c r="B294" s="104">
        <v>21.16</v>
      </c>
      <c r="C294" s="104">
        <v>3.35</v>
      </c>
    </row>
    <row r="295" spans="1:3">
      <c r="A295" s="103">
        <v>25569</v>
      </c>
      <c r="B295" s="104">
        <v>21.11</v>
      </c>
      <c r="C295" s="104">
        <v>3.35</v>
      </c>
    </row>
    <row r="296" spans="1:3">
      <c r="A296" s="103">
        <v>25600</v>
      </c>
      <c r="B296" s="104">
        <v>20.99</v>
      </c>
      <c r="C296" s="104">
        <v>3.35</v>
      </c>
    </row>
    <row r="297" spans="1:3">
      <c r="A297" s="103">
        <v>25628</v>
      </c>
      <c r="B297" s="104">
        <v>20.88</v>
      </c>
      <c r="C297" s="104">
        <v>3.35</v>
      </c>
    </row>
    <row r="298" spans="1:3">
      <c r="A298" s="103">
        <v>25659</v>
      </c>
      <c r="B298" s="104">
        <v>20.72</v>
      </c>
      <c r="C298" s="104">
        <v>3.35</v>
      </c>
    </row>
    <row r="299" spans="1:3">
      <c r="A299" s="103">
        <v>25689</v>
      </c>
      <c r="B299" s="104">
        <v>20.67</v>
      </c>
      <c r="C299" s="104">
        <v>3.35</v>
      </c>
    </row>
    <row r="300" spans="1:3">
      <c r="A300" s="103">
        <v>25720</v>
      </c>
      <c r="B300" s="104">
        <v>20.56</v>
      </c>
      <c r="C300" s="104">
        <v>3.35</v>
      </c>
    </row>
    <row r="301" spans="1:3">
      <c r="A301" s="103">
        <v>25750</v>
      </c>
      <c r="B301" s="104">
        <v>20.21</v>
      </c>
      <c r="C301" s="104">
        <v>3.31</v>
      </c>
    </row>
    <row r="302" spans="1:3">
      <c r="A302" s="103">
        <v>25781</v>
      </c>
      <c r="B302" s="104">
        <v>20.21</v>
      </c>
      <c r="C302" s="104">
        <v>3.31</v>
      </c>
    </row>
    <row r="303" spans="1:3">
      <c r="A303" s="103">
        <v>25812</v>
      </c>
      <c r="B303" s="104">
        <v>20.11</v>
      </c>
      <c r="C303" s="104">
        <v>3.31</v>
      </c>
    </row>
    <row r="304" spans="1:3">
      <c r="A304" s="103">
        <v>25842</v>
      </c>
      <c r="B304" s="104">
        <v>20.010000000000002</v>
      </c>
      <c r="C304" s="104">
        <v>3.31</v>
      </c>
    </row>
    <row r="305" spans="1:3">
      <c r="A305" s="103">
        <v>25873</v>
      </c>
      <c r="B305" s="104">
        <v>19.899999999999999</v>
      </c>
      <c r="C305" s="104">
        <v>3.31</v>
      </c>
    </row>
    <row r="306" spans="1:3">
      <c r="A306" s="103">
        <v>25903</v>
      </c>
      <c r="B306" s="104">
        <v>21.3</v>
      </c>
      <c r="C306" s="104">
        <v>3.56</v>
      </c>
    </row>
    <row r="307" spans="1:3">
      <c r="A307" s="103">
        <v>25934</v>
      </c>
      <c r="B307" s="104">
        <v>21.3</v>
      </c>
      <c r="C307" s="104">
        <v>3.56</v>
      </c>
    </row>
    <row r="308" spans="1:3">
      <c r="A308" s="103">
        <v>25965</v>
      </c>
      <c r="B308" s="104">
        <v>21.25</v>
      </c>
      <c r="C308" s="104">
        <v>3.56</v>
      </c>
    </row>
    <row r="309" spans="1:3">
      <c r="A309" s="103">
        <v>25993</v>
      </c>
      <c r="B309" s="104">
        <v>21.19</v>
      </c>
      <c r="C309" s="104">
        <v>3.56</v>
      </c>
    </row>
    <row r="310" spans="1:3">
      <c r="A310" s="103">
        <v>26024</v>
      </c>
      <c r="B310" s="104">
        <v>21.14</v>
      </c>
      <c r="C310" s="104">
        <v>3.56</v>
      </c>
    </row>
    <row r="311" spans="1:3">
      <c r="A311" s="103">
        <v>26054</v>
      </c>
      <c r="B311" s="104">
        <v>21.04</v>
      </c>
      <c r="C311" s="104">
        <v>3.56</v>
      </c>
    </row>
    <row r="312" spans="1:3">
      <c r="A312" s="103">
        <v>26085</v>
      </c>
      <c r="B312" s="104">
        <v>20.88</v>
      </c>
      <c r="C312" s="104">
        <v>3.56</v>
      </c>
    </row>
    <row r="313" spans="1:3">
      <c r="A313" s="103">
        <v>26115</v>
      </c>
      <c r="B313" s="104">
        <v>20.83</v>
      </c>
      <c r="C313" s="104">
        <v>3.56</v>
      </c>
    </row>
    <row r="314" spans="1:3">
      <c r="A314" s="103">
        <v>26146</v>
      </c>
      <c r="B314" s="104">
        <v>20.78</v>
      </c>
      <c r="C314" s="104">
        <v>3.56</v>
      </c>
    </row>
    <row r="315" spans="1:3">
      <c r="A315" s="103">
        <v>26177</v>
      </c>
      <c r="B315" s="104">
        <v>20.78</v>
      </c>
      <c r="C315" s="104">
        <v>3.56</v>
      </c>
    </row>
    <row r="316" spans="1:3">
      <c r="A316" s="103">
        <v>26207</v>
      </c>
      <c r="B316" s="104">
        <v>20.73</v>
      </c>
      <c r="C316" s="104">
        <v>3.56</v>
      </c>
    </row>
    <row r="317" spans="1:3">
      <c r="A317" s="103">
        <v>26238</v>
      </c>
      <c r="B317" s="104">
        <v>20.73</v>
      </c>
      <c r="C317" s="104">
        <v>3.56</v>
      </c>
    </row>
    <row r="318" spans="1:3">
      <c r="A318" s="103">
        <v>26268</v>
      </c>
      <c r="B318" s="104">
        <v>20.63</v>
      </c>
      <c r="C318" s="104">
        <v>3.56</v>
      </c>
    </row>
    <row r="319" spans="1:3">
      <c r="A319" s="103">
        <v>26299</v>
      </c>
      <c r="B319" s="104">
        <v>20.63</v>
      </c>
      <c r="C319" s="104">
        <v>3.56</v>
      </c>
    </row>
    <row r="320" spans="1:3">
      <c r="A320" s="103">
        <v>26330</v>
      </c>
      <c r="B320" s="104">
        <v>20.53</v>
      </c>
      <c r="C320" s="104">
        <v>3.56</v>
      </c>
    </row>
    <row r="321" spans="1:3">
      <c r="A321" s="103">
        <v>26359</v>
      </c>
      <c r="B321" s="104">
        <v>20.48</v>
      </c>
      <c r="C321" s="104">
        <v>3.56</v>
      </c>
    </row>
    <row r="322" spans="1:3">
      <c r="A322" s="103">
        <v>26390</v>
      </c>
      <c r="B322" s="104">
        <v>20.43</v>
      </c>
      <c r="C322" s="104">
        <v>3.56</v>
      </c>
    </row>
    <row r="323" spans="1:3">
      <c r="A323" s="103">
        <v>26420</v>
      </c>
      <c r="B323" s="104">
        <v>20.38</v>
      </c>
      <c r="C323" s="104">
        <v>3.56</v>
      </c>
    </row>
    <row r="324" spans="1:3">
      <c r="A324" s="103">
        <v>26451</v>
      </c>
      <c r="B324" s="104">
        <v>20.329999999999998</v>
      </c>
      <c r="C324" s="104">
        <v>3.56</v>
      </c>
    </row>
    <row r="325" spans="1:3">
      <c r="A325" s="103">
        <v>26481</v>
      </c>
      <c r="B325" s="104">
        <v>20.23</v>
      </c>
      <c r="C325" s="104">
        <v>3.56</v>
      </c>
    </row>
    <row r="326" spans="1:3">
      <c r="A326" s="103">
        <v>26512</v>
      </c>
      <c r="B326" s="104">
        <v>20.190000000000001</v>
      </c>
      <c r="C326" s="104">
        <v>3.56</v>
      </c>
    </row>
    <row r="327" spans="1:3">
      <c r="A327" s="103">
        <v>26543</v>
      </c>
      <c r="B327" s="104">
        <v>20.14</v>
      </c>
      <c r="C327" s="104">
        <v>3.56</v>
      </c>
    </row>
    <row r="328" spans="1:3">
      <c r="A328" s="103">
        <v>26573</v>
      </c>
      <c r="B328" s="104">
        <v>20.04</v>
      </c>
      <c r="C328" s="104">
        <v>3.56</v>
      </c>
    </row>
    <row r="329" spans="1:3">
      <c r="A329" s="103">
        <v>26604</v>
      </c>
      <c r="B329" s="104">
        <v>19.989999999999998</v>
      </c>
      <c r="C329" s="104">
        <v>3.56</v>
      </c>
    </row>
    <row r="330" spans="1:3">
      <c r="A330" s="103">
        <v>26634</v>
      </c>
      <c r="B330" s="104">
        <v>19.95</v>
      </c>
      <c r="C330" s="104">
        <v>3.56</v>
      </c>
    </row>
    <row r="331" spans="1:3">
      <c r="A331" s="103">
        <v>26665</v>
      </c>
      <c r="B331" s="104">
        <v>19.899999999999999</v>
      </c>
      <c r="C331" s="104">
        <v>3.56</v>
      </c>
    </row>
    <row r="332" spans="1:3">
      <c r="A332" s="103">
        <v>26696</v>
      </c>
      <c r="B332" s="104">
        <v>19.760000000000002</v>
      </c>
      <c r="C332" s="104">
        <v>3.56</v>
      </c>
    </row>
    <row r="333" spans="1:3">
      <c r="A333" s="103">
        <v>26724</v>
      </c>
      <c r="B333" s="104">
        <v>19.579999999999998</v>
      </c>
      <c r="C333" s="104">
        <v>3.56</v>
      </c>
    </row>
    <row r="334" spans="1:3">
      <c r="A334" s="103">
        <v>26755</v>
      </c>
      <c r="B334" s="104">
        <v>19.440000000000001</v>
      </c>
      <c r="C334" s="104">
        <v>3.56</v>
      </c>
    </row>
    <row r="335" spans="1:3">
      <c r="A335" s="103">
        <v>26785</v>
      </c>
      <c r="B335" s="104">
        <v>19.309999999999999</v>
      </c>
      <c r="C335" s="104">
        <v>3.56</v>
      </c>
    </row>
    <row r="336" spans="1:3">
      <c r="A336" s="103">
        <v>26816</v>
      </c>
      <c r="B336" s="104">
        <v>19.18</v>
      </c>
      <c r="C336" s="104">
        <v>3.56</v>
      </c>
    </row>
    <row r="337" spans="1:3">
      <c r="A337" s="103">
        <v>26846</v>
      </c>
      <c r="B337" s="104">
        <v>19.14</v>
      </c>
      <c r="C337" s="104">
        <v>3.56</v>
      </c>
    </row>
    <row r="338" spans="1:3">
      <c r="A338" s="103">
        <v>26877</v>
      </c>
      <c r="B338" s="104">
        <v>22.76</v>
      </c>
      <c r="C338" s="104">
        <v>4.3099999999999996</v>
      </c>
    </row>
    <row r="339" spans="1:3">
      <c r="A339" s="103">
        <v>26908</v>
      </c>
      <c r="B339" s="104">
        <v>22.71</v>
      </c>
      <c r="C339" s="104">
        <v>4.3099999999999996</v>
      </c>
    </row>
    <row r="340" spans="1:3">
      <c r="A340" s="103">
        <v>26938</v>
      </c>
      <c r="B340" s="104">
        <v>22.51</v>
      </c>
      <c r="C340" s="104">
        <v>4.3099999999999996</v>
      </c>
    </row>
    <row r="341" spans="1:3">
      <c r="A341" s="103">
        <v>26969</v>
      </c>
      <c r="B341" s="104">
        <v>22.36</v>
      </c>
      <c r="C341" s="104">
        <v>4.3099999999999996</v>
      </c>
    </row>
    <row r="342" spans="1:3">
      <c r="A342" s="103">
        <v>26999</v>
      </c>
      <c r="B342" s="104">
        <v>22.21</v>
      </c>
      <c r="C342" s="104">
        <v>4.3099999999999996</v>
      </c>
    </row>
    <row r="343" spans="1:3">
      <c r="A343" s="103">
        <v>27030</v>
      </c>
      <c r="B343" s="104">
        <v>51.66</v>
      </c>
      <c r="C343" s="104">
        <v>10.11</v>
      </c>
    </row>
    <row r="344" spans="1:3">
      <c r="A344" s="103">
        <v>27061</v>
      </c>
      <c r="B344" s="104">
        <v>51</v>
      </c>
      <c r="C344" s="104">
        <v>10.11</v>
      </c>
    </row>
    <row r="345" spans="1:3">
      <c r="A345" s="103">
        <v>27089</v>
      </c>
      <c r="B345" s="104">
        <v>50.37</v>
      </c>
      <c r="C345" s="104">
        <v>10.11</v>
      </c>
    </row>
    <row r="346" spans="1:3">
      <c r="A346" s="103">
        <v>27120</v>
      </c>
      <c r="B346" s="104">
        <v>50.16</v>
      </c>
      <c r="C346" s="104">
        <v>10.11</v>
      </c>
    </row>
    <row r="347" spans="1:3">
      <c r="A347" s="103">
        <v>27150</v>
      </c>
      <c r="B347" s="104">
        <v>49.54</v>
      </c>
      <c r="C347" s="104">
        <v>10.11</v>
      </c>
    </row>
    <row r="348" spans="1:3">
      <c r="A348" s="103">
        <v>27181</v>
      </c>
      <c r="B348" s="104">
        <v>49.13</v>
      </c>
      <c r="C348" s="104">
        <v>10.11</v>
      </c>
    </row>
    <row r="349" spans="1:3">
      <c r="A349" s="103">
        <v>27211</v>
      </c>
      <c r="B349" s="104">
        <v>48.73</v>
      </c>
      <c r="C349" s="104">
        <v>10.11</v>
      </c>
    </row>
    <row r="350" spans="1:3">
      <c r="A350" s="103">
        <v>27242</v>
      </c>
      <c r="B350" s="104">
        <v>48.15</v>
      </c>
      <c r="C350" s="104">
        <v>10.11</v>
      </c>
    </row>
    <row r="351" spans="1:3">
      <c r="A351" s="103">
        <v>27273</v>
      </c>
      <c r="B351" s="104">
        <v>47.58</v>
      </c>
      <c r="C351" s="104">
        <v>10.11</v>
      </c>
    </row>
    <row r="352" spans="1:3">
      <c r="A352" s="103">
        <v>27303</v>
      </c>
      <c r="B352" s="104">
        <v>52.01</v>
      </c>
      <c r="C352" s="104">
        <v>11.16</v>
      </c>
    </row>
    <row r="353" spans="1:3">
      <c r="A353" s="103">
        <v>27334</v>
      </c>
      <c r="B353" s="104">
        <v>51.6</v>
      </c>
      <c r="C353" s="104">
        <v>11.16</v>
      </c>
    </row>
    <row r="354" spans="1:3">
      <c r="A354" s="103">
        <v>27364</v>
      </c>
      <c r="B354" s="104">
        <v>51.2</v>
      </c>
      <c r="C354" s="104">
        <v>11.16</v>
      </c>
    </row>
    <row r="355" spans="1:3">
      <c r="A355" s="103">
        <v>27395</v>
      </c>
      <c r="B355" s="104">
        <v>51.01</v>
      </c>
      <c r="C355" s="104">
        <v>11.16</v>
      </c>
    </row>
    <row r="356" spans="1:3">
      <c r="A356" s="103">
        <v>27426</v>
      </c>
      <c r="B356" s="104">
        <v>50.62</v>
      </c>
      <c r="C356" s="104">
        <v>11.16</v>
      </c>
    </row>
    <row r="357" spans="1:3">
      <c r="A357" s="103">
        <v>27454</v>
      </c>
      <c r="B357" s="104">
        <v>50.43</v>
      </c>
      <c r="C357" s="104">
        <v>11.16</v>
      </c>
    </row>
    <row r="358" spans="1:3">
      <c r="A358" s="103">
        <v>27485</v>
      </c>
      <c r="B358" s="104">
        <v>50.24</v>
      </c>
      <c r="C358" s="104">
        <v>11.16</v>
      </c>
    </row>
    <row r="359" spans="1:3">
      <c r="A359" s="103">
        <v>27515</v>
      </c>
      <c r="B359" s="104">
        <v>49.95</v>
      </c>
      <c r="C359" s="104">
        <v>11.16</v>
      </c>
    </row>
    <row r="360" spans="1:3">
      <c r="A360" s="103">
        <v>27546</v>
      </c>
      <c r="B360" s="104">
        <v>49.58</v>
      </c>
      <c r="C360" s="104">
        <v>11.16</v>
      </c>
    </row>
    <row r="361" spans="1:3">
      <c r="A361" s="103">
        <v>27576</v>
      </c>
      <c r="B361" s="104">
        <v>49.04</v>
      </c>
      <c r="C361" s="104">
        <v>11.16</v>
      </c>
    </row>
    <row r="362" spans="1:3">
      <c r="A362" s="103">
        <v>27607</v>
      </c>
      <c r="B362" s="104">
        <v>48.94</v>
      </c>
      <c r="C362" s="104">
        <v>11.16</v>
      </c>
    </row>
    <row r="363" spans="1:3">
      <c r="A363" s="103">
        <v>27638</v>
      </c>
      <c r="B363" s="104">
        <v>48.67</v>
      </c>
      <c r="C363" s="104">
        <v>11.16</v>
      </c>
    </row>
    <row r="364" spans="1:3">
      <c r="A364" s="103">
        <v>27668</v>
      </c>
      <c r="B364" s="104">
        <v>48.41</v>
      </c>
      <c r="C364" s="104">
        <v>11.16</v>
      </c>
    </row>
    <row r="365" spans="1:3">
      <c r="A365" s="103">
        <v>27699</v>
      </c>
      <c r="B365" s="104">
        <v>48.05</v>
      </c>
      <c r="C365" s="104">
        <v>11.16</v>
      </c>
    </row>
    <row r="366" spans="1:3">
      <c r="A366" s="103">
        <v>27729</v>
      </c>
      <c r="B366" s="104">
        <v>47.89</v>
      </c>
      <c r="C366" s="104">
        <v>11.16</v>
      </c>
    </row>
    <row r="367" spans="1:3">
      <c r="A367" s="103">
        <v>27760</v>
      </c>
      <c r="B367" s="104">
        <v>47.8</v>
      </c>
      <c r="C367" s="104">
        <v>11.16</v>
      </c>
    </row>
    <row r="368" spans="1:3">
      <c r="A368" s="103">
        <v>27791</v>
      </c>
      <c r="B368" s="104">
        <v>51.34</v>
      </c>
      <c r="C368" s="104">
        <v>12.03</v>
      </c>
    </row>
    <row r="369" spans="1:3">
      <c r="A369" s="103">
        <v>27820</v>
      </c>
      <c r="B369" s="104">
        <v>51.55</v>
      </c>
      <c r="C369" s="104">
        <v>12.1</v>
      </c>
    </row>
    <row r="370" spans="1:3">
      <c r="A370" s="103">
        <v>27851</v>
      </c>
      <c r="B370" s="104">
        <v>51.66</v>
      </c>
      <c r="C370" s="104">
        <v>12.17</v>
      </c>
    </row>
    <row r="371" spans="1:3">
      <c r="A371" s="103">
        <v>27881</v>
      </c>
      <c r="B371" s="104">
        <v>51.3</v>
      </c>
      <c r="C371" s="104">
        <v>12.17</v>
      </c>
    </row>
    <row r="372" spans="1:3">
      <c r="A372" s="103">
        <v>27912</v>
      </c>
      <c r="B372" s="104">
        <v>51.02</v>
      </c>
      <c r="C372" s="104">
        <v>12.17</v>
      </c>
    </row>
    <row r="373" spans="1:3">
      <c r="A373" s="103">
        <v>27942</v>
      </c>
      <c r="B373" s="104">
        <v>50.75</v>
      </c>
      <c r="C373" s="104">
        <v>12.17</v>
      </c>
    </row>
    <row r="374" spans="1:3">
      <c r="A374" s="103">
        <v>27973</v>
      </c>
      <c r="B374" s="104">
        <v>50.49</v>
      </c>
      <c r="C374" s="104">
        <v>12.17</v>
      </c>
    </row>
    <row r="375" spans="1:3">
      <c r="A375" s="103">
        <v>28004</v>
      </c>
      <c r="B375" s="104">
        <v>57.46</v>
      </c>
      <c r="C375" s="104">
        <v>13.9</v>
      </c>
    </row>
    <row r="376" spans="1:3">
      <c r="A376" s="103">
        <v>28034</v>
      </c>
      <c r="B376" s="104">
        <v>57.17</v>
      </c>
      <c r="C376" s="104">
        <v>13.9</v>
      </c>
    </row>
    <row r="377" spans="1:3">
      <c r="A377" s="103">
        <v>28065</v>
      </c>
      <c r="B377" s="104">
        <v>57.07</v>
      </c>
      <c r="C377" s="104">
        <v>13.9</v>
      </c>
    </row>
    <row r="378" spans="1:3">
      <c r="A378" s="103">
        <v>28095</v>
      </c>
      <c r="B378" s="104">
        <v>56.88</v>
      </c>
      <c r="C378" s="104">
        <v>13.9</v>
      </c>
    </row>
    <row r="379" spans="1:3">
      <c r="A379" s="103">
        <v>28126</v>
      </c>
      <c r="B379" s="104">
        <v>56.59</v>
      </c>
      <c r="C379" s="104">
        <v>13.9</v>
      </c>
    </row>
    <row r="380" spans="1:3">
      <c r="A380" s="103">
        <v>28157</v>
      </c>
      <c r="B380" s="104">
        <v>56</v>
      </c>
      <c r="C380" s="104">
        <v>13.9</v>
      </c>
    </row>
    <row r="381" spans="1:3">
      <c r="A381" s="103">
        <v>28185</v>
      </c>
      <c r="B381" s="104">
        <v>55.63</v>
      </c>
      <c r="C381" s="104">
        <v>13.9</v>
      </c>
    </row>
    <row r="382" spans="1:3">
      <c r="A382" s="103">
        <v>28216</v>
      </c>
      <c r="B382" s="104">
        <v>55.17</v>
      </c>
      <c r="C382" s="104">
        <v>13.9</v>
      </c>
    </row>
    <row r="383" spans="1:3">
      <c r="A383" s="103">
        <v>28246</v>
      </c>
      <c r="B383" s="104">
        <v>54.89</v>
      </c>
      <c r="C383" s="104">
        <v>13.9</v>
      </c>
    </row>
    <row r="384" spans="1:3">
      <c r="A384" s="103">
        <v>28277</v>
      </c>
      <c r="B384" s="104">
        <v>54.53</v>
      </c>
      <c r="C384" s="104">
        <v>13.9</v>
      </c>
    </row>
    <row r="385" spans="1:3">
      <c r="A385" s="103">
        <v>28307</v>
      </c>
      <c r="B385" s="104">
        <v>54.27</v>
      </c>
      <c r="C385" s="104">
        <v>13.9</v>
      </c>
    </row>
    <row r="386" spans="1:3">
      <c r="A386" s="103">
        <v>28338</v>
      </c>
      <c r="B386" s="104">
        <v>57.78</v>
      </c>
      <c r="C386" s="104">
        <v>14.85</v>
      </c>
    </row>
    <row r="387" spans="1:3">
      <c r="A387" s="103">
        <v>28369</v>
      </c>
      <c r="B387" s="104">
        <v>57.59</v>
      </c>
      <c r="C387" s="104">
        <v>14.85</v>
      </c>
    </row>
    <row r="388" spans="1:3">
      <c r="A388" s="103">
        <v>28399</v>
      </c>
      <c r="B388" s="104">
        <v>57.41</v>
      </c>
      <c r="C388" s="104">
        <v>14.85</v>
      </c>
    </row>
    <row r="389" spans="1:3">
      <c r="A389" s="103">
        <v>28430</v>
      </c>
      <c r="B389" s="104">
        <v>57.13</v>
      </c>
      <c r="C389" s="104">
        <v>14.85</v>
      </c>
    </row>
    <row r="390" spans="1:3">
      <c r="A390" s="103">
        <v>28460</v>
      </c>
      <c r="B390" s="104">
        <v>56.95</v>
      </c>
      <c r="C390" s="104">
        <v>14.85</v>
      </c>
    </row>
    <row r="391" spans="1:3">
      <c r="A391" s="103">
        <v>28491</v>
      </c>
      <c r="B391" s="104">
        <v>56.58</v>
      </c>
      <c r="C391" s="104">
        <v>14.85</v>
      </c>
    </row>
    <row r="392" spans="1:3">
      <c r="A392" s="103">
        <v>28522</v>
      </c>
      <c r="B392" s="104">
        <v>56.22</v>
      </c>
      <c r="C392" s="104">
        <v>14.85</v>
      </c>
    </row>
    <row r="393" spans="1:3">
      <c r="A393" s="103">
        <v>28550</v>
      </c>
      <c r="B393" s="104">
        <v>55.78</v>
      </c>
      <c r="C393" s="104">
        <v>14.85</v>
      </c>
    </row>
    <row r="394" spans="1:3">
      <c r="A394" s="103">
        <v>28581</v>
      </c>
      <c r="B394" s="104">
        <v>55.35</v>
      </c>
      <c r="C394" s="104">
        <v>14.85</v>
      </c>
    </row>
    <row r="395" spans="1:3">
      <c r="A395" s="103">
        <v>28611</v>
      </c>
      <c r="B395" s="104">
        <v>54.83</v>
      </c>
      <c r="C395" s="104">
        <v>14.85</v>
      </c>
    </row>
    <row r="396" spans="1:3">
      <c r="A396" s="103">
        <v>28642</v>
      </c>
      <c r="B396" s="104">
        <v>54.23</v>
      </c>
      <c r="C396" s="104">
        <v>14.85</v>
      </c>
    </row>
    <row r="397" spans="1:3">
      <c r="A397" s="103">
        <v>28672</v>
      </c>
      <c r="B397" s="104">
        <v>53.83</v>
      </c>
      <c r="C397" s="104">
        <v>14.85</v>
      </c>
    </row>
    <row r="398" spans="1:3">
      <c r="A398" s="103">
        <v>28703</v>
      </c>
      <c r="B398" s="104">
        <v>53.58</v>
      </c>
      <c r="C398" s="104">
        <v>14.85</v>
      </c>
    </row>
    <row r="399" spans="1:3">
      <c r="A399" s="103">
        <v>28734</v>
      </c>
      <c r="B399" s="104">
        <v>53.18</v>
      </c>
      <c r="C399" s="104">
        <v>14.85</v>
      </c>
    </row>
    <row r="400" spans="1:3">
      <c r="A400" s="103">
        <v>28764</v>
      </c>
      <c r="B400" s="104">
        <v>52.7</v>
      </c>
      <c r="C400" s="104">
        <v>14.85</v>
      </c>
    </row>
    <row r="401" spans="1:3">
      <c r="A401" s="103">
        <v>28795</v>
      </c>
      <c r="B401" s="104">
        <v>52.47</v>
      </c>
      <c r="C401" s="104">
        <v>14.85</v>
      </c>
    </row>
    <row r="402" spans="1:3">
      <c r="A402" s="103">
        <v>28825</v>
      </c>
      <c r="B402" s="104">
        <v>52.23</v>
      </c>
      <c r="C402" s="104">
        <v>14.85</v>
      </c>
    </row>
    <row r="403" spans="1:3">
      <c r="A403" s="103">
        <v>28856</v>
      </c>
      <c r="B403" s="104">
        <v>51.78</v>
      </c>
      <c r="C403" s="104">
        <v>14.85</v>
      </c>
    </row>
    <row r="404" spans="1:3">
      <c r="A404" s="103">
        <v>28887</v>
      </c>
      <c r="B404" s="104">
        <v>54.62</v>
      </c>
      <c r="C404" s="104">
        <v>15.85</v>
      </c>
    </row>
    <row r="405" spans="1:3">
      <c r="A405" s="103">
        <v>28915</v>
      </c>
      <c r="B405" s="104">
        <v>54.08</v>
      </c>
      <c r="C405" s="104">
        <v>15.85</v>
      </c>
    </row>
    <row r="406" spans="1:3">
      <c r="A406" s="103">
        <v>28946</v>
      </c>
      <c r="B406" s="104">
        <v>53.46</v>
      </c>
      <c r="C406" s="104">
        <v>15.85</v>
      </c>
    </row>
    <row r="407" spans="1:3">
      <c r="A407" s="103">
        <v>28976</v>
      </c>
      <c r="B407" s="104">
        <v>60.29</v>
      </c>
      <c r="C407" s="104">
        <v>18.100000000000001</v>
      </c>
    </row>
    <row r="408" spans="1:3">
      <c r="A408" s="103">
        <v>29007</v>
      </c>
      <c r="B408" s="104">
        <v>62.92</v>
      </c>
      <c r="C408" s="104">
        <v>19.100000000000001</v>
      </c>
    </row>
    <row r="409" spans="1:3">
      <c r="A409" s="103">
        <v>29037</v>
      </c>
      <c r="B409" s="104">
        <v>70.86</v>
      </c>
      <c r="C409" s="104">
        <v>21.75</v>
      </c>
    </row>
    <row r="410" spans="1:3">
      <c r="A410" s="103">
        <v>29068</v>
      </c>
      <c r="B410" s="104">
        <v>85.52</v>
      </c>
      <c r="C410" s="104">
        <v>26.5</v>
      </c>
    </row>
    <row r="411" spans="1:3">
      <c r="A411" s="103">
        <v>29099</v>
      </c>
      <c r="B411" s="104">
        <v>90.97</v>
      </c>
      <c r="C411" s="104">
        <v>28.5</v>
      </c>
    </row>
    <row r="412" spans="1:3">
      <c r="A412" s="103">
        <v>29129</v>
      </c>
      <c r="B412" s="104">
        <v>91.84</v>
      </c>
      <c r="C412" s="104">
        <v>29</v>
      </c>
    </row>
    <row r="413" spans="1:3">
      <c r="A413" s="103">
        <v>29160</v>
      </c>
      <c r="B413" s="104">
        <v>97.25</v>
      </c>
      <c r="C413" s="104">
        <v>31</v>
      </c>
    </row>
    <row r="414" spans="1:3">
      <c r="A414" s="103">
        <v>29190</v>
      </c>
      <c r="B414" s="104">
        <v>100.91</v>
      </c>
      <c r="C414" s="104">
        <v>32.5</v>
      </c>
    </row>
    <row r="415" spans="1:3">
      <c r="A415" s="103">
        <v>29221</v>
      </c>
      <c r="B415" s="104">
        <v>99.48</v>
      </c>
      <c r="C415" s="104">
        <v>32.5</v>
      </c>
    </row>
    <row r="416" spans="1:3">
      <c r="A416" s="103">
        <v>29252</v>
      </c>
      <c r="B416" s="104">
        <v>111.67</v>
      </c>
      <c r="C416" s="104">
        <v>37</v>
      </c>
    </row>
    <row r="417" spans="1:3">
      <c r="A417" s="103">
        <v>29281</v>
      </c>
      <c r="B417" s="104">
        <v>112.97</v>
      </c>
      <c r="C417" s="104">
        <v>38</v>
      </c>
    </row>
    <row r="418" spans="1:3">
      <c r="A418" s="103">
        <v>29312</v>
      </c>
      <c r="B418" s="104">
        <v>116.13</v>
      </c>
      <c r="C418" s="104">
        <v>39.5</v>
      </c>
    </row>
    <row r="419" spans="1:3">
      <c r="A419" s="103">
        <v>29342</v>
      </c>
      <c r="B419" s="104">
        <v>114.98</v>
      </c>
      <c r="C419" s="104">
        <v>39.5</v>
      </c>
    </row>
    <row r="420" spans="1:3">
      <c r="A420" s="103">
        <v>29373</v>
      </c>
      <c r="B420" s="104">
        <v>113.72</v>
      </c>
      <c r="C420" s="104">
        <v>39.5</v>
      </c>
    </row>
    <row r="421" spans="1:3">
      <c r="A421" s="103">
        <v>29403</v>
      </c>
      <c r="B421" s="104">
        <v>113.72</v>
      </c>
      <c r="C421" s="104">
        <v>39.5</v>
      </c>
    </row>
    <row r="422" spans="1:3">
      <c r="A422" s="103">
        <v>29434</v>
      </c>
      <c r="B422" s="104">
        <v>108.64</v>
      </c>
      <c r="C422" s="104">
        <v>38</v>
      </c>
    </row>
    <row r="423" spans="1:3">
      <c r="A423" s="103">
        <v>29465</v>
      </c>
      <c r="B423" s="104">
        <v>102.06</v>
      </c>
      <c r="C423" s="104">
        <v>36</v>
      </c>
    </row>
    <row r="424" spans="1:3">
      <c r="A424" s="103">
        <v>29495</v>
      </c>
      <c r="B424" s="104">
        <v>101.09</v>
      </c>
      <c r="C424" s="104">
        <v>36</v>
      </c>
    </row>
    <row r="425" spans="1:3">
      <c r="A425" s="103">
        <v>29526</v>
      </c>
      <c r="B425" s="104">
        <v>100.26</v>
      </c>
      <c r="C425" s="104">
        <v>36</v>
      </c>
    </row>
    <row r="426" spans="1:3">
      <c r="A426" s="103">
        <v>29556</v>
      </c>
      <c r="B426" s="104">
        <v>102.08</v>
      </c>
      <c r="C426" s="104">
        <v>37</v>
      </c>
    </row>
    <row r="427" spans="1:3">
      <c r="A427" s="103">
        <v>29587</v>
      </c>
      <c r="B427" s="104">
        <v>104.01</v>
      </c>
      <c r="C427" s="104">
        <v>38</v>
      </c>
    </row>
    <row r="428" spans="1:3">
      <c r="A428" s="103">
        <v>29618</v>
      </c>
      <c r="B428" s="104">
        <v>102.94</v>
      </c>
      <c r="C428" s="104">
        <v>38</v>
      </c>
    </row>
    <row r="429" spans="1:3">
      <c r="A429" s="103">
        <v>29646</v>
      </c>
      <c r="B429" s="104">
        <v>102.26</v>
      </c>
      <c r="C429" s="104">
        <v>38</v>
      </c>
    </row>
    <row r="430" spans="1:3">
      <c r="A430" s="103">
        <v>29677</v>
      </c>
      <c r="B430" s="104">
        <v>101.57</v>
      </c>
      <c r="C430" s="104">
        <v>38</v>
      </c>
    </row>
    <row r="431" spans="1:3">
      <c r="A431" s="103">
        <v>29707</v>
      </c>
      <c r="B431" s="104">
        <v>100.78</v>
      </c>
      <c r="C431" s="104">
        <v>38</v>
      </c>
    </row>
    <row r="432" spans="1:3">
      <c r="A432" s="103">
        <v>29738</v>
      </c>
      <c r="B432" s="104">
        <v>94.61</v>
      </c>
      <c r="C432" s="104">
        <v>36</v>
      </c>
    </row>
    <row r="433" spans="1:3">
      <c r="A433" s="103">
        <v>29768</v>
      </c>
      <c r="B433" s="104">
        <v>93.6</v>
      </c>
      <c r="C433" s="104">
        <v>36</v>
      </c>
    </row>
    <row r="434" spans="1:3">
      <c r="A434" s="103">
        <v>29799</v>
      </c>
      <c r="B434" s="104">
        <v>92.88</v>
      </c>
      <c r="C434" s="104">
        <v>36</v>
      </c>
    </row>
    <row r="435" spans="1:3">
      <c r="A435" s="103">
        <v>29830</v>
      </c>
      <c r="B435" s="104">
        <v>91.98</v>
      </c>
      <c r="C435" s="104">
        <v>36</v>
      </c>
    </row>
    <row r="436" spans="1:3">
      <c r="A436" s="103">
        <v>29860</v>
      </c>
      <c r="B436" s="104">
        <v>89.25</v>
      </c>
      <c r="C436" s="104">
        <v>35</v>
      </c>
    </row>
    <row r="437" spans="1:3">
      <c r="A437" s="103">
        <v>29891</v>
      </c>
      <c r="B437" s="104">
        <v>91.48</v>
      </c>
      <c r="C437" s="104">
        <v>36</v>
      </c>
    </row>
    <row r="438" spans="1:3">
      <c r="A438" s="103">
        <v>29921</v>
      </c>
      <c r="B438" s="104">
        <v>88.66</v>
      </c>
      <c r="C438" s="104">
        <v>35</v>
      </c>
    </row>
    <row r="439" spans="1:3">
      <c r="A439" s="103">
        <v>29952</v>
      </c>
      <c r="B439" s="104">
        <v>85.47</v>
      </c>
      <c r="C439" s="104">
        <v>33.85</v>
      </c>
    </row>
    <row r="440" spans="1:3">
      <c r="A440" s="103">
        <v>29983</v>
      </c>
      <c r="B440" s="104">
        <v>79.44</v>
      </c>
      <c r="C440" s="104">
        <v>31.56</v>
      </c>
    </row>
    <row r="441" spans="1:3">
      <c r="A441" s="103">
        <v>30011</v>
      </c>
      <c r="B441" s="104">
        <v>71.77</v>
      </c>
      <c r="C441" s="104">
        <v>28.48</v>
      </c>
    </row>
    <row r="442" spans="1:3">
      <c r="A442" s="103">
        <v>30042</v>
      </c>
      <c r="B442" s="104">
        <v>83.93</v>
      </c>
      <c r="C442" s="104">
        <v>33.450000000000003</v>
      </c>
    </row>
    <row r="443" spans="1:3">
      <c r="A443" s="103">
        <v>30072</v>
      </c>
      <c r="B443" s="104">
        <v>89.32</v>
      </c>
      <c r="C443" s="104">
        <v>35.93</v>
      </c>
    </row>
    <row r="444" spans="1:3">
      <c r="A444" s="103">
        <v>30103</v>
      </c>
      <c r="B444" s="104">
        <v>86.1</v>
      </c>
      <c r="C444" s="104">
        <v>35.07</v>
      </c>
    </row>
    <row r="445" spans="1:3">
      <c r="A445" s="103">
        <v>30133</v>
      </c>
      <c r="B445" s="104">
        <v>83.42</v>
      </c>
      <c r="C445" s="104">
        <v>34.159999999999997</v>
      </c>
    </row>
    <row r="446" spans="1:3">
      <c r="A446" s="103">
        <v>30164</v>
      </c>
      <c r="B446" s="104">
        <v>82.74</v>
      </c>
      <c r="C446" s="104">
        <v>33.950000000000003</v>
      </c>
    </row>
    <row r="447" spans="1:3">
      <c r="A447" s="103">
        <v>30195</v>
      </c>
      <c r="B447" s="104">
        <v>86.65</v>
      </c>
      <c r="C447" s="104">
        <v>35.630000000000003</v>
      </c>
    </row>
    <row r="448" spans="1:3">
      <c r="A448" s="103">
        <v>30225</v>
      </c>
      <c r="B448" s="104">
        <v>86.52</v>
      </c>
      <c r="C448" s="104">
        <v>35.68</v>
      </c>
    </row>
    <row r="449" spans="1:3">
      <c r="A449" s="103">
        <v>30256</v>
      </c>
      <c r="B449" s="104">
        <v>82.98</v>
      </c>
      <c r="C449" s="104">
        <v>34.15</v>
      </c>
    </row>
    <row r="450" spans="1:3">
      <c r="A450" s="103">
        <v>30286</v>
      </c>
      <c r="B450" s="104">
        <v>77.400000000000006</v>
      </c>
      <c r="C450" s="104">
        <v>31.72</v>
      </c>
    </row>
    <row r="451" spans="1:3">
      <c r="A451" s="103">
        <v>30317</v>
      </c>
      <c r="B451" s="104">
        <v>75.95</v>
      </c>
      <c r="C451" s="104">
        <v>31.19</v>
      </c>
    </row>
    <row r="452" spans="1:3">
      <c r="A452" s="103">
        <v>30348</v>
      </c>
      <c r="B452" s="104">
        <v>70.41</v>
      </c>
      <c r="C452" s="104">
        <v>28.95</v>
      </c>
    </row>
    <row r="453" spans="1:3">
      <c r="A453" s="103">
        <v>30376</v>
      </c>
      <c r="B453" s="104">
        <v>70.09</v>
      </c>
      <c r="C453" s="104">
        <v>28.82</v>
      </c>
    </row>
    <row r="454" spans="1:3">
      <c r="A454" s="103">
        <v>30407</v>
      </c>
      <c r="B454" s="104">
        <v>73.92</v>
      </c>
      <c r="C454" s="104">
        <v>30.61</v>
      </c>
    </row>
    <row r="455" spans="1:3">
      <c r="A455" s="103">
        <v>30437</v>
      </c>
      <c r="B455" s="104">
        <v>72.03</v>
      </c>
      <c r="C455" s="104">
        <v>30</v>
      </c>
    </row>
    <row r="456" spans="1:3">
      <c r="A456" s="103">
        <v>30468</v>
      </c>
      <c r="B456" s="104">
        <v>74.180000000000007</v>
      </c>
      <c r="C456" s="104">
        <v>31</v>
      </c>
    </row>
    <row r="457" spans="1:3">
      <c r="A457" s="103">
        <v>30498</v>
      </c>
      <c r="B457" s="104">
        <v>75.48</v>
      </c>
      <c r="C457" s="104">
        <v>31.66</v>
      </c>
    </row>
    <row r="458" spans="1:3">
      <c r="A458" s="103">
        <v>30529</v>
      </c>
      <c r="B458" s="104">
        <v>75.849999999999994</v>
      </c>
      <c r="C458" s="104">
        <v>31.91</v>
      </c>
    </row>
    <row r="459" spans="1:3">
      <c r="A459" s="103">
        <v>30560</v>
      </c>
      <c r="B459" s="104">
        <v>73.58</v>
      </c>
      <c r="C459" s="104">
        <v>31.11</v>
      </c>
    </row>
    <row r="460" spans="1:3">
      <c r="A460" s="103">
        <v>30590</v>
      </c>
      <c r="B460" s="104">
        <v>71.709999999999994</v>
      </c>
      <c r="C460" s="104">
        <v>30.41</v>
      </c>
    </row>
    <row r="461" spans="1:3">
      <c r="A461" s="103">
        <v>30621</v>
      </c>
      <c r="B461" s="104">
        <v>70.209999999999994</v>
      </c>
      <c r="C461" s="104">
        <v>29.84</v>
      </c>
    </row>
    <row r="462" spans="1:3">
      <c r="A462" s="103">
        <v>30651</v>
      </c>
      <c r="B462" s="104">
        <v>68.739999999999995</v>
      </c>
      <c r="C462" s="104">
        <v>29.24</v>
      </c>
    </row>
    <row r="463" spans="1:3">
      <c r="A463" s="103">
        <v>30682</v>
      </c>
      <c r="B463" s="104">
        <v>69.39</v>
      </c>
      <c r="C463" s="104">
        <v>29.69</v>
      </c>
    </row>
    <row r="464" spans="1:3">
      <c r="A464" s="103">
        <v>30713</v>
      </c>
      <c r="B464" s="104">
        <v>70.13</v>
      </c>
      <c r="C464" s="104">
        <v>30.15</v>
      </c>
    </row>
    <row r="465" spans="1:3">
      <c r="A465" s="103">
        <v>30742</v>
      </c>
      <c r="B465" s="104">
        <v>71.39</v>
      </c>
      <c r="C465" s="104">
        <v>30.76</v>
      </c>
    </row>
    <row r="466" spans="1:3">
      <c r="A466" s="103">
        <v>30773</v>
      </c>
      <c r="B466" s="104">
        <v>70.73</v>
      </c>
      <c r="C466" s="104">
        <v>30.62</v>
      </c>
    </row>
    <row r="467" spans="1:3">
      <c r="A467" s="103">
        <v>30803</v>
      </c>
      <c r="B467" s="104">
        <v>70.290000000000006</v>
      </c>
      <c r="C467" s="104">
        <v>30.52</v>
      </c>
    </row>
    <row r="468" spans="1:3">
      <c r="A468" s="103">
        <v>30834</v>
      </c>
      <c r="B468" s="104">
        <v>68.81</v>
      </c>
      <c r="C468" s="104">
        <v>29.97</v>
      </c>
    </row>
    <row r="469" spans="1:3">
      <c r="A469" s="103">
        <v>30864</v>
      </c>
      <c r="B469" s="104">
        <v>65.78</v>
      </c>
      <c r="C469" s="104">
        <v>28.75</v>
      </c>
    </row>
    <row r="470" spans="1:3">
      <c r="A470" s="103">
        <v>30895</v>
      </c>
      <c r="B470" s="104">
        <v>66.66</v>
      </c>
      <c r="C470" s="104">
        <v>29.25</v>
      </c>
    </row>
    <row r="471" spans="1:3">
      <c r="A471" s="103">
        <v>30926</v>
      </c>
      <c r="B471" s="104">
        <v>66.48</v>
      </c>
      <c r="C471" s="104">
        <v>29.31</v>
      </c>
    </row>
    <row r="472" spans="1:3">
      <c r="A472" s="103">
        <v>30956</v>
      </c>
      <c r="B472" s="104">
        <v>65.05</v>
      </c>
      <c r="C472" s="104">
        <v>28.77</v>
      </c>
    </row>
    <row r="473" spans="1:3">
      <c r="A473" s="103">
        <v>30987</v>
      </c>
      <c r="B473" s="104">
        <v>63.53</v>
      </c>
      <c r="C473" s="104">
        <v>28.1</v>
      </c>
    </row>
    <row r="474" spans="1:3">
      <c r="A474" s="103">
        <v>31017</v>
      </c>
      <c r="B474" s="104">
        <v>57.5</v>
      </c>
      <c r="C474" s="104">
        <v>25.43</v>
      </c>
    </row>
    <row r="475" spans="1:3">
      <c r="A475" s="103">
        <v>31048</v>
      </c>
      <c r="B475" s="104">
        <v>57.87</v>
      </c>
      <c r="C475" s="104">
        <v>25.64</v>
      </c>
    </row>
    <row r="476" spans="1:3">
      <c r="A476" s="103">
        <v>31079</v>
      </c>
      <c r="B476" s="104">
        <v>61.28</v>
      </c>
      <c r="C476" s="104">
        <v>27.27</v>
      </c>
    </row>
    <row r="477" spans="1:3">
      <c r="A477" s="103">
        <v>31107</v>
      </c>
      <c r="B477" s="104">
        <v>63.2</v>
      </c>
      <c r="C477" s="104">
        <v>28.24</v>
      </c>
    </row>
    <row r="478" spans="1:3">
      <c r="A478" s="103">
        <v>31138</v>
      </c>
      <c r="B478" s="104">
        <v>64.19</v>
      </c>
      <c r="C478" s="104">
        <v>28.81</v>
      </c>
    </row>
    <row r="479" spans="1:3">
      <c r="A479" s="103">
        <v>31168</v>
      </c>
      <c r="B479" s="104">
        <v>61.29</v>
      </c>
      <c r="C479" s="104">
        <v>27.62</v>
      </c>
    </row>
    <row r="480" spans="1:3">
      <c r="A480" s="103">
        <v>31199</v>
      </c>
      <c r="B480" s="104">
        <v>60.06</v>
      </c>
      <c r="C480" s="104">
        <v>27.14</v>
      </c>
    </row>
    <row r="481" spans="1:3">
      <c r="A481" s="103">
        <v>31229</v>
      </c>
      <c r="B481" s="104">
        <v>60.37</v>
      </c>
      <c r="C481" s="104">
        <v>27.33</v>
      </c>
    </row>
    <row r="482" spans="1:3">
      <c r="A482" s="103">
        <v>31260</v>
      </c>
      <c r="B482" s="104">
        <v>61.21</v>
      </c>
      <c r="C482" s="104">
        <v>27.76</v>
      </c>
    </row>
    <row r="483" spans="1:3">
      <c r="A483" s="103">
        <v>31291</v>
      </c>
      <c r="B483" s="104">
        <v>62.21</v>
      </c>
      <c r="C483" s="104">
        <v>28.29</v>
      </c>
    </row>
    <row r="484" spans="1:3">
      <c r="A484" s="103">
        <v>31321</v>
      </c>
      <c r="B484" s="104">
        <v>64.72</v>
      </c>
      <c r="C484" s="104">
        <v>29.54</v>
      </c>
    </row>
    <row r="485" spans="1:3">
      <c r="A485" s="103">
        <v>31352</v>
      </c>
      <c r="B485" s="104">
        <v>67.319999999999993</v>
      </c>
      <c r="C485" s="104">
        <v>30.81</v>
      </c>
    </row>
    <row r="486" spans="1:3">
      <c r="A486" s="103">
        <v>31382</v>
      </c>
      <c r="B486" s="104">
        <v>59.33</v>
      </c>
      <c r="C486" s="104">
        <v>27.23</v>
      </c>
    </row>
    <row r="487" spans="1:3">
      <c r="A487" s="103">
        <v>31413</v>
      </c>
      <c r="B487" s="104">
        <v>49.87</v>
      </c>
      <c r="C487" s="104">
        <v>22.95</v>
      </c>
    </row>
    <row r="488" spans="1:3">
      <c r="A488" s="103">
        <v>31444</v>
      </c>
      <c r="B488" s="104">
        <v>33.64</v>
      </c>
      <c r="C488" s="104">
        <v>15.44</v>
      </c>
    </row>
    <row r="489" spans="1:3">
      <c r="A489" s="103">
        <v>31472</v>
      </c>
      <c r="B489" s="104">
        <v>27.63</v>
      </c>
      <c r="C489" s="104">
        <v>12.62</v>
      </c>
    </row>
    <row r="490" spans="1:3">
      <c r="A490" s="103">
        <v>31503</v>
      </c>
      <c r="B490" s="104">
        <v>28.18</v>
      </c>
      <c r="C490" s="104">
        <v>12.85</v>
      </c>
    </row>
    <row r="491" spans="1:3">
      <c r="A491" s="103">
        <v>31533</v>
      </c>
      <c r="B491" s="104">
        <v>33.770000000000003</v>
      </c>
      <c r="C491" s="104">
        <v>15.44</v>
      </c>
    </row>
    <row r="492" spans="1:3">
      <c r="A492" s="103">
        <v>31564</v>
      </c>
      <c r="B492" s="104">
        <v>29.3</v>
      </c>
      <c r="C492" s="104">
        <v>13.47</v>
      </c>
    </row>
    <row r="493" spans="1:3">
      <c r="A493" s="103">
        <v>31594</v>
      </c>
      <c r="B493" s="104">
        <v>25.19</v>
      </c>
      <c r="C493" s="104">
        <v>11.58</v>
      </c>
    </row>
    <row r="494" spans="1:3">
      <c r="A494" s="103">
        <v>31625</v>
      </c>
      <c r="B494" s="104">
        <v>32.76</v>
      </c>
      <c r="C494" s="104">
        <v>15.09</v>
      </c>
    </row>
    <row r="495" spans="1:3">
      <c r="A495" s="103">
        <v>31656</v>
      </c>
      <c r="B495" s="104">
        <v>32.22</v>
      </c>
      <c r="C495" s="104">
        <v>14.91</v>
      </c>
    </row>
    <row r="496" spans="1:3">
      <c r="A496" s="103">
        <v>31686</v>
      </c>
      <c r="B496" s="104">
        <v>32.06</v>
      </c>
      <c r="C496" s="104">
        <v>14.85</v>
      </c>
    </row>
    <row r="497" spans="1:3">
      <c r="A497" s="103">
        <v>31717</v>
      </c>
      <c r="B497" s="104">
        <v>32.81</v>
      </c>
      <c r="C497" s="104">
        <v>15.21</v>
      </c>
    </row>
    <row r="498" spans="1:3">
      <c r="A498" s="103">
        <v>31747</v>
      </c>
      <c r="B498" s="104">
        <v>34.65</v>
      </c>
      <c r="C498" s="104">
        <v>16.079999999999998</v>
      </c>
    </row>
    <row r="499" spans="1:3">
      <c r="A499" s="103">
        <v>31778</v>
      </c>
      <c r="B499" s="104">
        <v>39.950000000000003</v>
      </c>
      <c r="C499" s="104">
        <v>18.66</v>
      </c>
    </row>
    <row r="500" spans="1:3">
      <c r="A500" s="103">
        <v>31809</v>
      </c>
      <c r="B500" s="104">
        <v>37.840000000000003</v>
      </c>
      <c r="C500" s="104">
        <v>17.73</v>
      </c>
    </row>
    <row r="501" spans="1:3">
      <c r="A501" s="103">
        <v>31837</v>
      </c>
      <c r="B501" s="104">
        <v>38.89</v>
      </c>
      <c r="C501" s="104">
        <v>18.309999999999999</v>
      </c>
    </row>
    <row r="502" spans="1:3">
      <c r="A502" s="103">
        <v>31868</v>
      </c>
      <c r="B502" s="104">
        <v>39.39</v>
      </c>
      <c r="C502" s="104">
        <v>18.64</v>
      </c>
    </row>
    <row r="503" spans="1:3">
      <c r="A503" s="103">
        <v>31898</v>
      </c>
      <c r="B503" s="104">
        <v>40.880000000000003</v>
      </c>
      <c r="C503" s="104">
        <v>19.420000000000002</v>
      </c>
    </row>
    <row r="504" spans="1:3">
      <c r="A504" s="103">
        <v>31929</v>
      </c>
      <c r="B504" s="104">
        <v>42.02</v>
      </c>
      <c r="C504" s="104">
        <v>20.03</v>
      </c>
    </row>
    <row r="505" spans="1:3">
      <c r="A505" s="103">
        <v>31959</v>
      </c>
      <c r="B505" s="104">
        <v>44.71</v>
      </c>
      <c r="C505" s="104">
        <v>21.36</v>
      </c>
    </row>
    <row r="506" spans="1:3">
      <c r="A506" s="103">
        <v>31990</v>
      </c>
      <c r="B506" s="104">
        <v>42.2</v>
      </c>
      <c r="C506" s="104">
        <v>20.27</v>
      </c>
    </row>
    <row r="507" spans="1:3">
      <c r="A507" s="103">
        <v>32021</v>
      </c>
      <c r="B507" s="104">
        <v>40.450000000000003</v>
      </c>
      <c r="C507" s="104">
        <v>19.53</v>
      </c>
    </row>
    <row r="508" spans="1:3">
      <c r="A508" s="103">
        <v>32051</v>
      </c>
      <c r="B508" s="104">
        <v>40.99</v>
      </c>
      <c r="C508" s="104">
        <v>19.850000000000001</v>
      </c>
    </row>
    <row r="509" spans="1:3">
      <c r="A509" s="103">
        <v>32082</v>
      </c>
      <c r="B509" s="104">
        <v>39.049999999999997</v>
      </c>
      <c r="C509" s="104">
        <v>18.920000000000002</v>
      </c>
    </row>
    <row r="510" spans="1:3">
      <c r="A510" s="103">
        <v>32112</v>
      </c>
      <c r="B510" s="104">
        <v>35.58</v>
      </c>
      <c r="C510" s="104">
        <v>17.239999999999998</v>
      </c>
    </row>
    <row r="511" spans="1:3">
      <c r="A511" s="103">
        <v>32143</v>
      </c>
      <c r="B511" s="104">
        <v>35.32</v>
      </c>
      <c r="C511" s="104">
        <v>17.16</v>
      </c>
    </row>
    <row r="512" spans="1:3">
      <c r="A512" s="103">
        <v>32174</v>
      </c>
      <c r="B512" s="104">
        <v>34.43</v>
      </c>
      <c r="C512" s="104">
        <v>16.77</v>
      </c>
    </row>
    <row r="513" spans="1:3">
      <c r="A513" s="103">
        <v>32203</v>
      </c>
      <c r="B513" s="104">
        <v>33.15</v>
      </c>
      <c r="C513" s="104">
        <v>16.22</v>
      </c>
    </row>
    <row r="514" spans="1:3">
      <c r="A514" s="103">
        <v>32234</v>
      </c>
      <c r="B514" s="104">
        <v>36.369999999999997</v>
      </c>
      <c r="C514" s="104">
        <v>17.88</v>
      </c>
    </row>
    <row r="515" spans="1:3">
      <c r="A515" s="103">
        <v>32264</v>
      </c>
      <c r="B515" s="104">
        <v>35.35</v>
      </c>
      <c r="C515" s="104">
        <v>17.440000000000001</v>
      </c>
    </row>
    <row r="516" spans="1:3">
      <c r="A516" s="103">
        <v>32295</v>
      </c>
      <c r="B516" s="104">
        <v>33.36</v>
      </c>
      <c r="C516" s="104">
        <v>16.53</v>
      </c>
    </row>
    <row r="517" spans="1:3">
      <c r="A517" s="103">
        <v>32325</v>
      </c>
      <c r="B517" s="104">
        <v>31.16</v>
      </c>
      <c r="C517" s="104">
        <v>15.5</v>
      </c>
    </row>
    <row r="518" spans="1:3">
      <c r="A518" s="103">
        <v>32356</v>
      </c>
      <c r="B518" s="104">
        <v>31.06</v>
      </c>
      <c r="C518" s="104">
        <v>15.52</v>
      </c>
    </row>
    <row r="519" spans="1:3">
      <c r="A519" s="103">
        <v>32387</v>
      </c>
      <c r="B519" s="104">
        <v>28.77</v>
      </c>
      <c r="C519" s="104">
        <v>14.47</v>
      </c>
    </row>
    <row r="520" spans="1:3">
      <c r="A520" s="103">
        <v>32417</v>
      </c>
      <c r="B520" s="104">
        <v>27.34</v>
      </c>
      <c r="C520" s="104">
        <v>13.8</v>
      </c>
    </row>
    <row r="521" spans="1:3">
      <c r="A521" s="103">
        <v>32448</v>
      </c>
      <c r="B521" s="104">
        <v>27.67</v>
      </c>
      <c r="C521" s="104">
        <v>13.98</v>
      </c>
    </row>
    <row r="522" spans="1:3">
      <c r="A522" s="103">
        <v>32478</v>
      </c>
      <c r="B522" s="104">
        <v>32.15</v>
      </c>
      <c r="C522" s="104">
        <v>16.27</v>
      </c>
    </row>
    <row r="523" spans="1:3">
      <c r="A523" s="103">
        <v>32509</v>
      </c>
      <c r="B523" s="104">
        <v>35.35</v>
      </c>
      <c r="C523" s="104">
        <v>17.98</v>
      </c>
    </row>
    <row r="524" spans="1:3">
      <c r="A524" s="103">
        <v>32540</v>
      </c>
      <c r="B524" s="104">
        <v>34.909999999999997</v>
      </c>
      <c r="C524" s="104">
        <v>17.829999999999998</v>
      </c>
    </row>
    <row r="525" spans="1:3">
      <c r="A525" s="103">
        <v>32568</v>
      </c>
      <c r="B525" s="104">
        <v>37.869999999999997</v>
      </c>
      <c r="C525" s="104">
        <v>19.45</v>
      </c>
    </row>
    <row r="526" spans="1:3">
      <c r="A526" s="103">
        <v>32599</v>
      </c>
      <c r="B526" s="104">
        <v>40.69</v>
      </c>
      <c r="C526" s="104">
        <v>21.04</v>
      </c>
    </row>
    <row r="527" spans="1:3">
      <c r="A527" s="103">
        <v>32629</v>
      </c>
      <c r="B527" s="104">
        <v>38.54</v>
      </c>
      <c r="C527" s="104">
        <v>20.03</v>
      </c>
    </row>
    <row r="528" spans="1:3">
      <c r="A528" s="103">
        <v>32660</v>
      </c>
      <c r="B528" s="104">
        <v>38.4</v>
      </c>
      <c r="C528" s="104">
        <v>20.010000000000002</v>
      </c>
    </row>
    <row r="529" spans="1:3">
      <c r="A529" s="103">
        <v>32690</v>
      </c>
      <c r="B529" s="104">
        <v>37.590000000000003</v>
      </c>
      <c r="C529" s="104">
        <v>19.64</v>
      </c>
    </row>
    <row r="530" spans="1:3">
      <c r="A530" s="103">
        <v>32721</v>
      </c>
      <c r="B530" s="104">
        <v>35.39</v>
      </c>
      <c r="C530" s="104">
        <v>18.52</v>
      </c>
    </row>
    <row r="531" spans="1:3">
      <c r="A531" s="103">
        <v>32752</v>
      </c>
      <c r="B531" s="104">
        <v>37.32</v>
      </c>
      <c r="C531" s="104">
        <v>19.59</v>
      </c>
    </row>
    <row r="532" spans="1:3">
      <c r="A532" s="103">
        <v>32782</v>
      </c>
      <c r="B532" s="104">
        <v>38.090000000000003</v>
      </c>
      <c r="C532" s="104">
        <v>20.09</v>
      </c>
    </row>
    <row r="533" spans="1:3">
      <c r="A533" s="103">
        <v>32813</v>
      </c>
      <c r="B533" s="104">
        <v>37.479999999999997</v>
      </c>
      <c r="C533" s="104">
        <v>19.82</v>
      </c>
    </row>
    <row r="534" spans="1:3">
      <c r="A534" s="103">
        <v>32843</v>
      </c>
      <c r="B534" s="104">
        <v>39.82</v>
      </c>
      <c r="C534" s="104">
        <v>21.09</v>
      </c>
    </row>
    <row r="535" spans="1:3">
      <c r="A535" s="103">
        <v>32874</v>
      </c>
      <c r="B535" s="104">
        <v>42.31</v>
      </c>
      <c r="C535" s="104">
        <v>22.64</v>
      </c>
    </row>
    <row r="536" spans="1:3">
      <c r="A536" s="103">
        <v>32905</v>
      </c>
      <c r="B536" s="104">
        <v>41.12</v>
      </c>
      <c r="C536" s="104">
        <v>22.11</v>
      </c>
    </row>
    <row r="537" spans="1:3">
      <c r="A537" s="103">
        <v>32933</v>
      </c>
      <c r="B537" s="104">
        <v>37.78</v>
      </c>
      <c r="C537" s="104">
        <v>20.420000000000002</v>
      </c>
    </row>
    <row r="538" spans="1:3">
      <c r="A538" s="103">
        <v>32964</v>
      </c>
      <c r="B538" s="104">
        <v>34.32</v>
      </c>
      <c r="C538" s="104">
        <v>18.579999999999998</v>
      </c>
    </row>
    <row r="539" spans="1:3">
      <c r="A539" s="103">
        <v>32994</v>
      </c>
      <c r="B539" s="104">
        <v>33.619999999999997</v>
      </c>
      <c r="C539" s="104">
        <v>18.239999999999998</v>
      </c>
    </row>
    <row r="540" spans="1:3">
      <c r="A540" s="103">
        <v>33025</v>
      </c>
      <c r="B540" s="104">
        <v>30.92</v>
      </c>
      <c r="C540" s="104">
        <v>16.87</v>
      </c>
    </row>
    <row r="541" spans="1:3">
      <c r="A541" s="103">
        <v>33055</v>
      </c>
      <c r="B541" s="104">
        <v>34.04</v>
      </c>
      <c r="C541" s="104">
        <v>18.64</v>
      </c>
    </row>
    <row r="542" spans="1:3">
      <c r="A542" s="103">
        <v>33086</v>
      </c>
      <c r="B542" s="104">
        <v>49.18</v>
      </c>
      <c r="C542" s="104">
        <v>27.17</v>
      </c>
    </row>
    <row r="543" spans="1:3">
      <c r="A543" s="103">
        <v>33117</v>
      </c>
      <c r="B543" s="104">
        <v>60.47</v>
      </c>
      <c r="C543" s="104">
        <v>33.69</v>
      </c>
    </row>
    <row r="544" spans="1:3">
      <c r="A544" s="103">
        <v>33147</v>
      </c>
      <c r="B544" s="104">
        <v>64.08</v>
      </c>
      <c r="C544" s="104">
        <v>35.92</v>
      </c>
    </row>
    <row r="545" spans="1:3">
      <c r="A545" s="103">
        <v>33178</v>
      </c>
      <c r="B545" s="104">
        <v>57.49</v>
      </c>
      <c r="C545" s="104">
        <v>32.299999999999997</v>
      </c>
    </row>
    <row r="546" spans="1:3">
      <c r="A546" s="103">
        <v>33208</v>
      </c>
      <c r="B546" s="104">
        <v>48.67</v>
      </c>
      <c r="C546" s="104">
        <v>27.34</v>
      </c>
    </row>
    <row r="547" spans="1:3">
      <c r="A547" s="103">
        <v>33239</v>
      </c>
      <c r="B547" s="104">
        <v>44.15</v>
      </c>
      <c r="C547" s="104">
        <v>24.96</v>
      </c>
    </row>
    <row r="548" spans="1:3">
      <c r="A548" s="103">
        <v>33270</v>
      </c>
      <c r="B548" s="104">
        <v>36.26</v>
      </c>
      <c r="C548" s="104">
        <v>20.52</v>
      </c>
    </row>
    <row r="549" spans="1:3">
      <c r="A549" s="103">
        <v>33298</v>
      </c>
      <c r="B549" s="104">
        <v>35.03</v>
      </c>
      <c r="C549" s="104">
        <v>19.86</v>
      </c>
    </row>
    <row r="550" spans="1:3">
      <c r="A550" s="103">
        <v>33329</v>
      </c>
      <c r="B550" s="104">
        <v>36.659999999999997</v>
      </c>
      <c r="C550" s="104">
        <v>20.82</v>
      </c>
    </row>
    <row r="551" spans="1:3">
      <c r="A551" s="103">
        <v>33359</v>
      </c>
      <c r="B551" s="104">
        <v>37.299999999999997</v>
      </c>
      <c r="C551" s="104">
        <v>21.24</v>
      </c>
    </row>
    <row r="552" spans="1:3">
      <c r="A552" s="103">
        <v>33390</v>
      </c>
      <c r="B552" s="104">
        <v>35.369999999999997</v>
      </c>
      <c r="C552" s="104">
        <v>20.2</v>
      </c>
    </row>
    <row r="553" spans="1:3">
      <c r="A553" s="103">
        <v>33420</v>
      </c>
      <c r="B553" s="104">
        <v>37.44</v>
      </c>
      <c r="C553" s="104">
        <v>21.42</v>
      </c>
    </row>
    <row r="554" spans="1:3">
      <c r="A554" s="103">
        <v>33451</v>
      </c>
      <c r="B554" s="104">
        <v>37.81</v>
      </c>
      <c r="C554" s="104">
        <v>21.69</v>
      </c>
    </row>
    <row r="555" spans="1:3">
      <c r="A555" s="103">
        <v>33482</v>
      </c>
      <c r="B555" s="104">
        <v>37.950000000000003</v>
      </c>
      <c r="C555" s="104">
        <v>21.86</v>
      </c>
    </row>
    <row r="556" spans="1:3">
      <c r="A556" s="103">
        <v>33512</v>
      </c>
      <c r="B556" s="104">
        <v>40.26</v>
      </c>
      <c r="C556" s="104">
        <v>23.23</v>
      </c>
    </row>
    <row r="557" spans="1:3">
      <c r="A557" s="103">
        <v>33543</v>
      </c>
      <c r="B557" s="104">
        <v>38.83</v>
      </c>
      <c r="C557" s="104">
        <v>22.47</v>
      </c>
    </row>
    <row r="558" spans="1:3">
      <c r="A558" s="103">
        <v>33573</v>
      </c>
      <c r="B558" s="104">
        <v>33.71</v>
      </c>
      <c r="C558" s="104">
        <v>19.52</v>
      </c>
    </row>
    <row r="559" spans="1:3">
      <c r="A559" s="103">
        <v>33604</v>
      </c>
      <c r="B559" s="104">
        <v>32.450000000000003</v>
      </c>
      <c r="C559" s="104">
        <v>18.82</v>
      </c>
    </row>
    <row r="560" spans="1:3">
      <c r="A560" s="103">
        <v>33635</v>
      </c>
      <c r="B560" s="104">
        <v>32.64</v>
      </c>
      <c r="C560" s="104">
        <v>19</v>
      </c>
    </row>
    <row r="561" spans="1:3">
      <c r="A561" s="103">
        <v>33664</v>
      </c>
      <c r="B561" s="104">
        <v>32.33</v>
      </c>
      <c r="C561" s="104">
        <v>18.920000000000002</v>
      </c>
    </row>
    <row r="562" spans="1:3">
      <c r="A562" s="103">
        <v>33695</v>
      </c>
      <c r="B562" s="104">
        <v>34.549999999999997</v>
      </c>
      <c r="C562" s="104">
        <v>20.239999999999998</v>
      </c>
    </row>
    <row r="563" spans="1:3">
      <c r="A563" s="103">
        <v>33725</v>
      </c>
      <c r="B563" s="104">
        <v>35.700000000000003</v>
      </c>
      <c r="C563" s="104">
        <v>20.94</v>
      </c>
    </row>
    <row r="564" spans="1:3">
      <c r="A564" s="103">
        <v>33756</v>
      </c>
      <c r="B564" s="104">
        <v>38.020000000000003</v>
      </c>
      <c r="C564" s="104">
        <v>22.38</v>
      </c>
    </row>
    <row r="565" spans="1:3">
      <c r="A565" s="103">
        <v>33786</v>
      </c>
      <c r="B565" s="104">
        <v>36.880000000000003</v>
      </c>
      <c r="C565" s="104">
        <v>21.76</v>
      </c>
    </row>
    <row r="566" spans="1:3">
      <c r="A566" s="103">
        <v>33817</v>
      </c>
      <c r="B566" s="104">
        <v>36.08</v>
      </c>
      <c r="C566" s="104">
        <v>21.35</v>
      </c>
    </row>
    <row r="567" spans="1:3">
      <c r="A567" s="103">
        <v>33848</v>
      </c>
      <c r="B567" s="104">
        <v>36.9</v>
      </c>
      <c r="C567" s="104">
        <v>21.9</v>
      </c>
    </row>
    <row r="568" spans="1:3">
      <c r="A568" s="103">
        <v>33878</v>
      </c>
      <c r="B568" s="104">
        <v>36.42</v>
      </c>
      <c r="C568" s="104">
        <v>21.69</v>
      </c>
    </row>
    <row r="569" spans="1:3">
      <c r="A569" s="103">
        <v>33909</v>
      </c>
      <c r="B569" s="104">
        <v>34.11</v>
      </c>
      <c r="C569" s="104">
        <v>20.34</v>
      </c>
    </row>
    <row r="570" spans="1:3">
      <c r="A570" s="103">
        <v>33939</v>
      </c>
      <c r="B570" s="104">
        <v>32.57</v>
      </c>
      <c r="C570" s="104">
        <v>19.41</v>
      </c>
    </row>
    <row r="571" spans="1:3">
      <c r="A571" s="103">
        <v>33970</v>
      </c>
      <c r="B571" s="104">
        <v>31.86</v>
      </c>
      <c r="C571" s="104">
        <v>19.079999999999998</v>
      </c>
    </row>
    <row r="572" spans="1:3">
      <c r="A572" s="103">
        <v>34001</v>
      </c>
      <c r="B572" s="104">
        <v>33.36</v>
      </c>
      <c r="C572" s="104">
        <v>20.05</v>
      </c>
    </row>
    <row r="573" spans="1:3">
      <c r="A573" s="103">
        <v>34029</v>
      </c>
      <c r="B573" s="104">
        <v>33.74</v>
      </c>
      <c r="C573" s="104">
        <v>20.350000000000001</v>
      </c>
    </row>
    <row r="574" spans="1:3">
      <c r="A574" s="103">
        <v>34060</v>
      </c>
      <c r="B574" s="104">
        <v>33.53</v>
      </c>
      <c r="C574" s="104">
        <v>20.27</v>
      </c>
    </row>
    <row r="575" spans="1:3">
      <c r="A575" s="103">
        <v>34090</v>
      </c>
      <c r="B575" s="104">
        <v>32.92</v>
      </c>
      <c r="C575" s="104">
        <v>19.940000000000001</v>
      </c>
    </row>
    <row r="576" spans="1:3">
      <c r="A576" s="103">
        <v>34121</v>
      </c>
      <c r="B576" s="104">
        <v>31.45</v>
      </c>
      <c r="C576" s="104">
        <v>19.07</v>
      </c>
    </row>
    <row r="577" spans="1:3">
      <c r="A577" s="103">
        <v>34151</v>
      </c>
      <c r="B577" s="104">
        <v>29.47</v>
      </c>
      <c r="C577" s="104">
        <v>17.87</v>
      </c>
    </row>
    <row r="578" spans="1:3">
      <c r="A578" s="103">
        <v>34182</v>
      </c>
      <c r="B578" s="104">
        <v>29.63</v>
      </c>
      <c r="C578" s="104">
        <v>18.010000000000002</v>
      </c>
    </row>
    <row r="579" spans="1:3">
      <c r="A579" s="103">
        <v>34213</v>
      </c>
      <c r="B579" s="104">
        <v>28.73</v>
      </c>
      <c r="C579" s="104">
        <v>17.510000000000002</v>
      </c>
    </row>
    <row r="580" spans="1:3">
      <c r="A580" s="103">
        <v>34243</v>
      </c>
      <c r="B580" s="104">
        <v>29.66</v>
      </c>
      <c r="C580" s="104">
        <v>18.149999999999999</v>
      </c>
    </row>
    <row r="581" spans="1:3">
      <c r="A581" s="103">
        <v>34274</v>
      </c>
      <c r="B581" s="104">
        <v>27.27</v>
      </c>
      <c r="C581" s="104">
        <v>16.7</v>
      </c>
    </row>
    <row r="582" spans="1:3">
      <c r="A582" s="103">
        <v>34304</v>
      </c>
      <c r="B582" s="104">
        <v>23.69</v>
      </c>
      <c r="C582" s="104">
        <v>14.51</v>
      </c>
    </row>
    <row r="583" spans="1:3">
      <c r="A583" s="103">
        <v>34335</v>
      </c>
      <c r="B583" s="104">
        <v>24.44</v>
      </c>
      <c r="C583" s="104">
        <v>15</v>
      </c>
    </row>
    <row r="584" spans="1:3">
      <c r="A584" s="103">
        <v>34366</v>
      </c>
      <c r="B584" s="104">
        <v>23.99</v>
      </c>
      <c r="C584" s="104">
        <v>14.78</v>
      </c>
    </row>
    <row r="585" spans="1:3">
      <c r="A585" s="103">
        <v>34394</v>
      </c>
      <c r="B585" s="104">
        <v>23.72</v>
      </c>
      <c r="C585" s="104">
        <v>14.66</v>
      </c>
    </row>
    <row r="586" spans="1:3">
      <c r="A586" s="103">
        <v>34425</v>
      </c>
      <c r="B586" s="104">
        <v>26.47</v>
      </c>
      <c r="C586" s="104">
        <v>16.38</v>
      </c>
    </row>
    <row r="587" spans="1:3">
      <c r="A587" s="103">
        <v>34455</v>
      </c>
      <c r="B587" s="104">
        <v>28.86</v>
      </c>
      <c r="C587" s="104">
        <v>17.88</v>
      </c>
    </row>
    <row r="588" spans="1:3">
      <c r="A588" s="103">
        <v>34486</v>
      </c>
      <c r="B588" s="104">
        <v>30.68</v>
      </c>
      <c r="C588" s="104">
        <v>19.07</v>
      </c>
    </row>
    <row r="589" spans="1:3">
      <c r="A589" s="103">
        <v>34516</v>
      </c>
      <c r="B589" s="104">
        <v>31.54</v>
      </c>
      <c r="C589" s="104">
        <v>19.649999999999999</v>
      </c>
    </row>
    <row r="590" spans="1:3">
      <c r="A590" s="103">
        <v>34547</v>
      </c>
      <c r="B590" s="104">
        <v>29.37</v>
      </c>
      <c r="C590" s="104">
        <v>18.38</v>
      </c>
    </row>
    <row r="591" spans="1:3">
      <c r="A591" s="103">
        <v>34578</v>
      </c>
      <c r="B591" s="104">
        <v>27.83</v>
      </c>
      <c r="C591" s="104">
        <v>17.46</v>
      </c>
    </row>
    <row r="592" spans="1:3">
      <c r="A592" s="103">
        <v>34608</v>
      </c>
      <c r="B592" s="104">
        <v>28.21</v>
      </c>
      <c r="C592" s="104">
        <v>17.71</v>
      </c>
    </row>
    <row r="593" spans="1:3">
      <c r="A593" s="103">
        <v>34639</v>
      </c>
      <c r="B593" s="104">
        <v>28.8</v>
      </c>
      <c r="C593" s="104">
        <v>18.100000000000001</v>
      </c>
    </row>
    <row r="594" spans="1:3">
      <c r="A594" s="103">
        <v>34669</v>
      </c>
      <c r="B594" s="104">
        <v>27.3</v>
      </c>
      <c r="C594" s="104">
        <v>17.16</v>
      </c>
    </row>
    <row r="595" spans="1:3">
      <c r="A595" s="103">
        <v>34700</v>
      </c>
      <c r="B595" s="104">
        <v>28.5</v>
      </c>
      <c r="C595" s="104">
        <v>17.989999999999998</v>
      </c>
    </row>
    <row r="596" spans="1:3">
      <c r="A596" s="103">
        <v>34731</v>
      </c>
      <c r="B596" s="104">
        <v>29.24</v>
      </c>
      <c r="C596" s="104">
        <v>18.53</v>
      </c>
    </row>
    <row r="597" spans="1:3">
      <c r="A597" s="103">
        <v>34759</v>
      </c>
      <c r="B597" s="104">
        <v>29.18</v>
      </c>
      <c r="C597" s="104">
        <v>18.55</v>
      </c>
    </row>
    <row r="598" spans="1:3">
      <c r="A598" s="103">
        <v>34790</v>
      </c>
      <c r="B598" s="104">
        <v>31.16</v>
      </c>
      <c r="C598" s="104">
        <v>19.87</v>
      </c>
    </row>
    <row r="599" spans="1:3">
      <c r="A599" s="103">
        <v>34820</v>
      </c>
      <c r="B599" s="104">
        <v>30.89</v>
      </c>
      <c r="C599" s="104">
        <v>19.739999999999998</v>
      </c>
    </row>
    <row r="600" spans="1:3">
      <c r="A600" s="103">
        <v>34851</v>
      </c>
      <c r="B600" s="104">
        <v>28.77</v>
      </c>
      <c r="C600" s="104">
        <v>18.420000000000002</v>
      </c>
    </row>
    <row r="601" spans="1:3">
      <c r="A601" s="103">
        <v>34881</v>
      </c>
      <c r="B601" s="104">
        <v>27.02</v>
      </c>
      <c r="C601" s="104">
        <v>17.3</v>
      </c>
    </row>
    <row r="602" spans="1:3">
      <c r="A602" s="103">
        <v>34912</v>
      </c>
      <c r="B602" s="104">
        <v>28.07</v>
      </c>
      <c r="C602" s="104">
        <v>18.03</v>
      </c>
    </row>
    <row r="603" spans="1:3">
      <c r="A603" s="103">
        <v>34943</v>
      </c>
      <c r="B603" s="104">
        <v>28.33</v>
      </c>
      <c r="C603" s="104">
        <v>18.23</v>
      </c>
    </row>
    <row r="604" spans="1:3">
      <c r="A604" s="103">
        <v>34973</v>
      </c>
      <c r="B604" s="104">
        <v>27.01</v>
      </c>
      <c r="C604" s="104">
        <v>17.440000000000001</v>
      </c>
    </row>
    <row r="605" spans="1:3">
      <c r="A605" s="103">
        <v>35004</v>
      </c>
      <c r="B605" s="104">
        <v>27.88</v>
      </c>
      <c r="C605" s="104">
        <v>17.989999999999998</v>
      </c>
    </row>
    <row r="606" spans="1:3">
      <c r="A606" s="103">
        <v>35034</v>
      </c>
      <c r="B606" s="104">
        <v>29.53</v>
      </c>
      <c r="C606" s="104">
        <v>19.04</v>
      </c>
    </row>
    <row r="607" spans="1:3">
      <c r="A607" s="103">
        <v>35065</v>
      </c>
      <c r="B607" s="104">
        <v>29.11</v>
      </c>
      <c r="C607" s="104">
        <v>18.88</v>
      </c>
    </row>
    <row r="608" spans="1:3">
      <c r="A608" s="103">
        <v>35096</v>
      </c>
      <c r="B608" s="104">
        <v>29.31</v>
      </c>
      <c r="C608" s="104">
        <v>19.07</v>
      </c>
    </row>
    <row r="609" spans="1:3">
      <c r="A609" s="103">
        <v>35125</v>
      </c>
      <c r="B609" s="104">
        <v>32.659999999999997</v>
      </c>
      <c r="C609" s="104">
        <v>21.36</v>
      </c>
    </row>
    <row r="610" spans="1:3">
      <c r="A610" s="103">
        <v>35156</v>
      </c>
      <c r="B610" s="104">
        <v>35.92</v>
      </c>
      <c r="C610" s="104">
        <v>23.57</v>
      </c>
    </row>
    <row r="611" spans="1:3">
      <c r="A611" s="103">
        <v>35186</v>
      </c>
      <c r="B611" s="104">
        <v>32.32</v>
      </c>
      <c r="C611" s="104">
        <v>21.25</v>
      </c>
    </row>
    <row r="612" spans="1:3">
      <c r="A612" s="103">
        <v>35217</v>
      </c>
      <c r="B612" s="104">
        <v>31.08</v>
      </c>
      <c r="C612" s="104">
        <v>20.45</v>
      </c>
    </row>
    <row r="613" spans="1:3">
      <c r="A613" s="103">
        <v>35247</v>
      </c>
      <c r="B613" s="104">
        <v>32.340000000000003</v>
      </c>
      <c r="C613" s="104">
        <v>21.32</v>
      </c>
    </row>
    <row r="614" spans="1:3">
      <c r="A614" s="103">
        <v>35278</v>
      </c>
      <c r="B614" s="104">
        <v>33.25</v>
      </c>
      <c r="C614" s="104">
        <v>21.96</v>
      </c>
    </row>
    <row r="615" spans="1:3">
      <c r="A615" s="103">
        <v>35309</v>
      </c>
      <c r="B615" s="104">
        <v>36.200000000000003</v>
      </c>
      <c r="C615" s="104">
        <v>23.99</v>
      </c>
    </row>
    <row r="616" spans="1:3">
      <c r="A616" s="103">
        <v>35339</v>
      </c>
      <c r="B616" s="104">
        <v>37.450000000000003</v>
      </c>
      <c r="C616" s="104">
        <v>24.9</v>
      </c>
    </row>
    <row r="617" spans="1:3">
      <c r="A617" s="103">
        <v>35370</v>
      </c>
      <c r="B617" s="104">
        <v>35.590000000000003</v>
      </c>
      <c r="C617" s="104">
        <v>23.71</v>
      </c>
    </row>
    <row r="618" spans="1:3">
      <c r="A618" s="103">
        <v>35400</v>
      </c>
      <c r="B618" s="104">
        <v>38.11</v>
      </c>
      <c r="C618" s="104">
        <v>25.39</v>
      </c>
    </row>
    <row r="619" spans="1:3">
      <c r="A619" s="103">
        <v>35431</v>
      </c>
      <c r="B619" s="104">
        <v>37.68</v>
      </c>
      <c r="C619" s="104">
        <v>25.17</v>
      </c>
    </row>
    <row r="620" spans="1:3">
      <c r="A620" s="103">
        <v>35462</v>
      </c>
      <c r="B620" s="104">
        <v>33.14</v>
      </c>
      <c r="C620" s="104">
        <v>22.21</v>
      </c>
    </row>
    <row r="621" spans="1:3">
      <c r="A621" s="103">
        <v>35490</v>
      </c>
      <c r="B621" s="104">
        <v>31.23</v>
      </c>
      <c r="C621" s="104">
        <v>20.99</v>
      </c>
    </row>
    <row r="622" spans="1:3">
      <c r="A622" s="103">
        <v>35521</v>
      </c>
      <c r="B622" s="104">
        <v>29.3</v>
      </c>
      <c r="C622" s="104">
        <v>19.72</v>
      </c>
    </row>
    <row r="623" spans="1:3">
      <c r="A623" s="103">
        <v>35551</v>
      </c>
      <c r="B623" s="104">
        <v>30.97</v>
      </c>
      <c r="C623" s="104">
        <v>20.83</v>
      </c>
    </row>
    <row r="624" spans="1:3">
      <c r="A624" s="103">
        <v>35582</v>
      </c>
      <c r="B624" s="104">
        <v>28.49</v>
      </c>
      <c r="C624" s="104">
        <v>19.170000000000002</v>
      </c>
    </row>
    <row r="625" spans="1:3">
      <c r="A625" s="103">
        <v>35612</v>
      </c>
      <c r="B625" s="104">
        <v>29.13</v>
      </c>
      <c r="C625" s="104">
        <v>19.63</v>
      </c>
    </row>
    <row r="626" spans="1:3">
      <c r="A626" s="103">
        <v>35643</v>
      </c>
      <c r="B626" s="104">
        <v>29.52</v>
      </c>
      <c r="C626" s="104">
        <v>19.93</v>
      </c>
    </row>
    <row r="627" spans="1:3">
      <c r="A627" s="103">
        <v>35674</v>
      </c>
      <c r="B627" s="104">
        <v>29.23</v>
      </c>
      <c r="C627" s="104">
        <v>19.79</v>
      </c>
    </row>
    <row r="628" spans="1:3">
      <c r="A628" s="103">
        <v>35704</v>
      </c>
      <c r="B628" s="104">
        <v>31.34</v>
      </c>
      <c r="C628" s="104">
        <v>21.26</v>
      </c>
    </row>
    <row r="629" spans="1:3">
      <c r="A629" s="103">
        <v>35735</v>
      </c>
      <c r="B629" s="104">
        <v>29.75</v>
      </c>
      <c r="C629" s="104">
        <v>20.170000000000002</v>
      </c>
    </row>
    <row r="630" spans="1:3">
      <c r="A630" s="103">
        <v>35765</v>
      </c>
      <c r="B630" s="104">
        <v>27.04</v>
      </c>
      <c r="C630" s="104">
        <v>18.32</v>
      </c>
    </row>
    <row r="631" spans="1:3">
      <c r="A631" s="103">
        <v>35796</v>
      </c>
      <c r="B631" s="104">
        <v>24.63</v>
      </c>
      <c r="C631" s="104">
        <v>16.71</v>
      </c>
    </row>
    <row r="632" spans="1:3">
      <c r="A632" s="103">
        <v>35827</v>
      </c>
      <c r="B632" s="104">
        <v>23.62</v>
      </c>
      <c r="C632" s="104">
        <v>16.059999999999999</v>
      </c>
    </row>
    <row r="633" spans="1:3">
      <c r="A633" s="103">
        <v>35855</v>
      </c>
      <c r="B633" s="104">
        <v>22.05</v>
      </c>
      <c r="C633" s="104">
        <v>15.02</v>
      </c>
    </row>
    <row r="634" spans="1:3">
      <c r="A634" s="103">
        <v>35886</v>
      </c>
      <c r="B634" s="104">
        <v>22.62</v>
      </c>
      <c r="C634" s="104">
        <v>15.44</v>
      </c>
    </row>
    <row r="635" spans="1:3">
      <c r="A635" s="103">
        <v>35916</v>
      </c>
      <c r="B635" s="104">
        <v>21.74</v>
      </c>
      <c r="C635" s="104">
        <v>14.86</v>
      </c>
    </row>
    <row r="636" spans="1:3">
      <c r="A636" s="103">
        <v>35947</v>
      </c>
      <c r="B636" s="104">
        <v>19.96</v>
      </c>
      <c r="C636" s="104">
        <v>13.66</v>
      </c>
    </row>
    <row r="637" spans="1:3">
      <c r="A637" s="103">
        <v>35977</v>
      </c>
      <c r="B637" s="104">
        <v>20.54</v>
      </c>
      <c r="C637" s="104">
        <v>14.08</v>
      </c>
    </row>
    <row r="638" spans="1:3">
      <c r="A638" s="103">
        <v>36008</v>
      </c>
      <c r="B638" s="104">
        <v>19.47</v>
      </c>
      <c r="C638" s="104">
        <v>13.36</v>
      </c>
    </row>
    <row r="639" spans="1:3">
      <c r="A639" s="103">
        <v>36039</v>
      </c>
      <c r="B639" s="104">
        <v>21.77</v>
      </c>
      <c r="C639" s="104">
        <v>14.95</v>
      </c>
    </row>
    <row r="640" spans="1:3">
      <c r="A640" s="103">
        <v>36069</v>
      </c>
      <c r="B640" s="104">
        <v>20.89</v>
      </c>
      <c r="C640" s="104">
        <v>14.39</v>
      </c>
    </row>
    <row r="641" spans="1:3">
      <c r="A641" s="103">
        <v>36100</v>
      </c>
      <c r="B641" s="104">
        <v>18.66</v>
      </c>
      <c r="C641" s="104">
        <v>12.85</v>
      </c>
    </row>
    <row r="642" spans="1:3">
      <c r="A642" s="103">
        <v>36130</v>
      </c>
      <c r="B642" s="104">
        <v>16.39</v>
      </c>
      <c r="C642" s="104">
        <v>11.28</v>
      </c>
    </row>
    <row r="643" spans="1:3">
      <c r="A643" s="103">
        <v>36161</v>
      </c>
      <c r="B643" s="104">
        <v>18.07</v>
      </c>
      <c r="C643" s="104">
        <v>12.47</v>
      </c>
    </row>
    <row r="644" spans="1:3">
      <c r="A644" s="103">
        <v>36192</v>
      </c>
      <c r="B644" s="104">
        <v>17.39</v>
      </c>
      <c r="C644" s="104">
        <v>12.01</v>
      </c>
    </row>
    <row r="645" spans="1:3">
      <c r="A645" s="103">
        <v>36220</v>
      </c>
      <c r="B645" s="104">
        <v>21.15</v>
      </c>
      <c r="C645" s="104">
        <v>14.66</v>
      </c>
    </row>
    <row r="646" spans="1:3">
      <c r="A646" s="103">
        <v>36251</v>
      </c>
      <c r="B646" s="104">
        <v>24.85</v>
      </c>
      <c r="C646" s="104">
        <v>17.34</v>
      </c>
    </row>
    <row r="647" spans="1:3">
      <c r="A647" s="103">
        <v>36281</v>
      </c>
      <c r="B647" s="104">
        <v>25.44</v>
      </c>
      <c r="C647" s="104">
        <v>17.75</v>
      </c>
    </row>
    <row r="648" spans="1:3">
      <c r="A648" s="103">
        <v>36312</v>
      </c>
      <c r="B648" s="104">
        <v>25.64</v>
      </c>
      <c r="C648" s="104">
        <v>17.89</v>
      </c>
    </row>
    <row r="649" spans="1:3">
      <c r="A649" s="103">
        <v>36342</v>
      </c>
      <c r="B649" s="104">
        <v>28.68</v>
      </c>
      <c r="C649" s="104">
        <v>20.07</v>
      </c>
    </row>
    <row r="650" spans="1:3">
      <c r="A650" s="103">
        <v>36373</v>
      </c>
      <c r="B650" s="104">
        <v>30.3</v>
      </c>
      <c r="C650" s="104">
        <v>21.26</v>
      </c>
    </row>
    <row r="651" spans="1:3">
      <c r="A651" s="103">
        <v>36404</v>
      </c>
      <c r="B651" s="104">
        <v>33.86</v>
      </c>
      <c r="C651" s="104">
        <v>23.88</v>
      </c>
    </row>
    <row r="652" spans="1:3">
      <c r="A652" s="103">
        <v>36434</v>
      </c>
      <c r="B652" s="104">
        <v>32.06</v>
      </c>
      <c r="C652" s="104">
        <v>22.64</v>
      </c>
    </row>
    <row r="653" spans="1:3">
      <c r="A653" s="103">
        <v>36465</v>
      </c>
      <c r="B653" s="104">
        <v>35.33</v>
      </c>
      <c r="C653" s="104">
        <v>24.97</v>
      </c>
    </row>
    <row r="654" spans="1:3">
      <c r="A654" s="103">
        <v>36495</v>
      </c>
      <c r="B654" s="104">
        <v>36.9</v>
      </c>
      <c r="C654" s="104">
        <v>26.08</v>
      </c>
    </row>
    <row r="655" spans="1:3">
      <c r="A655" s="103">
        <v>36526</v>
      </c>
      <c r="B655" s="104">
        <v>38.35</v>
      </c>
      <c r="C655" s="104">
        <v>27.18</v>
      </c>
    </row>
    <row r="656" spans="1:3">
      <c r="A656" s="103">
        <v>36557</v>
      </c>
      <c r="B656" s="104">
        <v>41.15</v>
      </c>
      <c r="C656" s="104">
        <v>29.35</v>
      </c>
    </row>
    <row r="657" spans="1:3">
      <c r="A657" s="103">
        <v>36586</v>
      </c>
      <c r="B657" s="104">
        <v>41.58</v>
      </c>
      <c r="C657" s="104">
        <v>29.89</v>
      </c>
    </row>
    <row r="658" spans="1:3">
      <c r="A658" s="103">
        <v>36617</v>
      </c>
      <c r="B658" s="104">
        <v>35.78</v>
      </c>
      <c r="C658" s="104">
        <v>25.74</v>
      </c>
    </row>
    <row r="659" spans="1:3">
      <c r="A659" s="103">
        <v>36647</v>
      </c>
      <c r="B659" s="104">
        <v>39.979999999999997</v>
      </c>
      <c r="C659" s="104">
        <v>28.78</v>
      </c>
    </row>
    <row r="660" spans="1:3">
      <c r="A660" s="103">
        <v>36678</v>
      </c>
      <c r="B660" s="104">
        <v>43.96</v>
      </c>
      <c r="C660" s="104">
        <v>31.83</v>
      </c>
    </row>
    <row r="661" spans="1:3">
      <c r="A661" s="103">
        <v>36708</v>
      </c>
      <c r="B661" s="104">
        <v>41.02</v>
      </c>
      <c r="C661" s="104">
        <v>29.77</v>
      </c>
    </row>
    <row r="662" spans="1:3">
      <c r="A662" s="103">
        <v>36739</v>
      </c>
      <c r="B662" s="104">
        <v>43.02</v>
      </c>
      <c r="C662" s="104">
        <v>31.22</v>
      </c>
    </row>
    <row r="663" spans="1:3">
      <c r="A663" s="103">
        <v>36770</v>
      </c>
      <c r="B663" s="104">
        <v>46.45</v>
      </c>
      <c r="C663" s="104">
        <v>33.880000000000003</v>
      </c>
    </row>
    <row r="664" spans="1:3">
      <c r="A664" s="103">
        <v>36800</v>
      </c>
      <c r="B664" s="104">
        <v>45.29</v>
      </c>
      <c r="C664" s="104">
        <v>33.08</v>
      </c>
    </row>
    <row r="665" spans="1:3">
      <c r="A665" s="103">
        <v>36831</v>
      </c>
      <c r="B665" s="104">
        <v>47.06</v>
      </c>
      <c r="C665" s="104">
        <v>34.4</v>
      </c>
    </row>
    <row r="666" spans="1:3">
      <c r="A666" s="103">
        <v>36861</v>
      </c>
      <c r="B666" s="104">
        <v>38.96</v>
      </c>
      <c r="C666" s="104">
        <v>28.46</v>
      </c>
    </row>
    <row r="667" spans="1:3">
      <c r="A667" s="103">
        <v>36892</v>
      </c>
      <c r="B667" s="104">
        <v>40.229999999999997</v>
      </c>
      <c r="C667" s="104">
        <v>29.58</v>
      </c>
    </row>
    <row r="668" spans="1:3">
      <c r="A668" s="103">
        <v>36923</v>
      </c>
      <c r="B668" s="104">
        <v>40.119999999999997</v>
      </c>
      <c r="C668" s="104">
        <v>29.61</v>
      </c>
    </row>
    <row r="669" spans="1:3">
      <c r="A669" s="103">
        <v>36951</v>
      </c>
      <c r="B669" s="104">
        <v>36.799999999999997</v>
      </c>
      <c r="C669" s="104">
        <v>27.24</v>
      </c>
    </row>
    <row r="670" spans="1:3">
      <c r="A670" s="103">
        <v>36982</v>
      </c>
      <c r="B670" s="104">
        <v>36.89</v>
      </c>
      <c r="C670" s="104">
        <v>27.41</v>
      </c>
    </row>
    <row r="671" spans="1:3">
      <c r="A671" s="103">
        <v>37012</v>
      </c>
      <c r="B671" s="104">
        <v>38.380000000000003</v>
      </c>
      <c r="C671" s="104">
        <v>28.64</v>
      </c>
    </row>
    <row r="672" spans="1:3">
      <c r="A672" s="103">
        <v>37043</v>
      </c>
      <c r="B672" s="104">
        <v>36.93</v>
      </c>
      <c r="C672" s="104">
        <v>27.6</v>
      </c>
    </row>
    <row r="673" spans="1:3">
      <c r="A673" s="103">
        <v>37073</v>
      </c>
      <c r="B673" s="104">
        <v>35.5</v>
      </c>
      <c r="C673" s="104">
        <v>26.45</v>
      </c>
    </row>
    <row r="674" spans="1:3">
      <c r="A674" s="103">
        <v>37104</v>
      </c>
      <c r="B674" s="104">
        <v>36.86</v>
      </c>
      <c r="C674" s="104">
        <v>27.47</v>
      </c>
    </row>
    <row r="675" spans="1:3">
      <c r="A675" s="103">
        <v>37135</v>
      </c>
      <c r="B675" s="104">
        <v>34.58</v>
      </c>
      <c r="C675" s="104">
        <v>25.88</v>
      </c>
    </row>
    <row r="676" spans="1:3">
      <c r="A676" s="103">
        <v>37165</v>
      </c>
      <c r="B676" s="104">
        <v>29.76</v>
      </c>
      <c r="C676" s="104">
        <v>22.21</v>
      </c>
    </row>
    <row r="677" spans="1:3">
      <c r="A677" s="103">
        <v>37196</v>
      </c>
      <c r="B677" s="104">
        <v>26.4</v>
      </c>
      <c r="C677" s="104">
        <v>19.670000000000002</v>
      </c>
    </row>
    <row r="678" spans="1:3">
      <c r="A678" s="103">
        <v>37226</v>
      </c>
      <c r="B678" s="104">
        <v>26.06</v>
      </c>
      <c r="C678" s="104">
        <v>19.329999999999998</v>
      </c>
    </row>
    <row r="679" spans="1:3">
      <c r="A679" s="103">
        <v>37257</v>
      </c>
      <c r="B679" s="104">
        <v>26.46</v>
      </c>
      <c r="C679" s="104">
        <v>19.670000000000002</v>
      </c>
    </row>
    <row r="680" spans="1:3">
      <c r="A680" s="103">
        <v>37288</v>
      </c>
      <c r="B680" s="104">
        <v>27.77</v>
      </c>
      <c r="C680" s="104">
        <v>20.74</v>
      </c>
    </row>
    <row r="681" spans="1:3">
      <c r="A681" s="103">
        <v>37316</v>
      </c>
      <c r="B681" s="104">
        <v>32.53</v>
      </c>
      <c r="C681" s="104">
        <v>24.42</v>
      </c>
    </row>
    <row r="682" spans="1:3">
      <c r="A682" s="103">
        <v>37347</v>
      </c>
      <c r="B682" s="104">
        <v>34.78</v>
      </c>
      <c r="C682" s="104">
        <v>26.27</v>
      </c>
    </row>
    <row r="683" spans="1:3">
      <c r="A683" s="103">
        <v>37377</v>
      </c>
      <c r="B683" s="104">
        <v>35.770000000000003</v>
      </c>
      <c r="C683" s="104">
        <v>27.02</v>
      </c>
    </row>
    <row r="684" spans="1:3">
      <c r="A684" s="103">
        <v>37408</v>
      </c>
      <c r="B684" s="104">
        <v>33.79</v>
      </c>
      <c r="C684" s="104">
        <v>25.52</v>
      </c>
    </row>
    <row r="685" spans="1:3">
      <c r="A685" s="103">
        <v>37438</v>
      </c>
      <c r="B685" s="104">
        <v>35.61</v>
      </c>
      <c r="C685" s="104">
        <v>26.94</v>
      </c>
    </row>
    <row r="686" spans="1:3">
      <c r="A686" s="103">
        <v>37469</v>
      </c>
      <c r="B686" s="104">
        <v>37.4</v>
      </c>
      <c r="C686" s="104">
        <v>28.38</v>
      </c>
    </row>
    <row r="687" spans="1:3">
      <c r="A687" s="103">
        <v>37500</v>
      </c>
      <c r="B687" s="104">
        <v>39.049999999999997</v>
      </c>
      <c r="C687" s="104">
        <v>29.67</v>
      </c>
    </row>
    <row r="688" spans="1:3">
      <c r="A688" s="103">
        <v>37530</v>
      </c>
      <c r="B688" s="104">
        <v>37.880000000000003</v>
      </c>
      <c r="C688" s="104">
        <v>28.85</v>
      </c>
    </row>
    <row r="689" spans="1:3">
      <c r="A689" s="103">
        <v>37561</v>
      </c>
      <c r="B689" s="104">
        <v>34.49</v>
      </c>
      <c r="C689" s="104">
        <v>26.27</v>
      </c>
    </row>
    <row r="690" spans="1:3">
      <c r="A690" s="103">
        <v>37591</v>
      </c>
      <c r="B690" s="104">
        <v>38.72</v>
      </c>
      <c r="C690" s="104">
        <v>29.42</v>
      </c>
    </row>
    <row r="691" spans="1:3">
      <c r="A691" s="103">
        <v>37622</v>
      </c>
      <c r="B691" s="104">
        <v>43.18</v>
      </c>
      <c r="C691" s="104">
        <v>32.94</v>
      </c>
    </row>
    <row r="692" spans="1:3">
      <c r="A692" s="103">
        <v>37653</v>
      </c>
      <c r="B692" s="104">
        <v>46.67</v>
      </c>
      <c r="C692" s="104">
        <v>35.869999999999997</v>
      </c>
    </row>
    <row r="693" spans="1:3">
      <c r="A693" s="103">
        <v>37681</v>
      </c>
      <c r="B693" s="104">
        <v>43.38</v>
      </c>
      <c r="C693" s="104">
        <v>33.549999999999997</v>
      </c>
    </row>
    <row r="694" spans="1:3">
      <c r="A694" s="103">
        <v>37712</v>
      </c>
      <c r="B694" s="104">
        <v>36.61</v>
      </c>
      <c r="C694" s="104">
        <v>28.25</v>
      </c>
    </row>
    <row r="695" spans="1:3">
      <c r="A695" s="103">
        <v>37742</v>
      </c>
      <c r="B695" s="104">
        <v>36.53</v>
      </c>
      <c r="C695" s="104">
        <v>28.14</v>
      </c>
    </row>
    <row r="696" spans="1:3">
      <c r="A696" s="103">
        <v>37773</v>
      </c>
      <c r="B696" s="104">
        <v>39.81</v>
      </c>
      <c r="C696" s="104">
        <v>30.72</v>
      </c>
    </row>
    <row r="697" spans="1:3">
      <c r="A697" s="103">
        <v>37803</v>
      </c>
      <c r="B697" s="104">
        <v>39.83</v>
      </c>
      <c r="C697" s="104">
        <v>30.76</v>
      </c>
    </row>
    <row r="698" spans="1:3">
      <c r="A698" s="103">
        <v>37834</v>
      </c>
      <c r="B698" s="104">
        <v>40.75</v>
      </c>
      <c r="C698" s="104">
        <v>31.59</v>
      </c>
    </row>
    <row r="699" spans="1:3">
      <c r="A699" s="103">
        <v>37865</v>
      </c>
      <c r="B699" s="104">
        <v>36.380000000000003</v>
      </c>
      <c r="C699" s="104">
        <v>28.29</v>
      </c>
    </row>
    <row r="700" spans="1:3">
      <c r="A700" s="103">
        <v>37895</v>
      </c>
      <c r="B700" s="104">
        <v>39.03</v>
      </c>
      <c r="C700" s="104">
        <v>30.33</v>
      </c>
    </row>
    <row r="701" spans="1:3">
      <c r="A701" s="103">
        <v>37926</v>
      </c>
      <c r="B701" s="104">
        <v>40.14</v>
      </c>
      <c r="C701" s="104">
        <v>31.09</v>
      </c>
    </row>
    <row r="702" spans="1:3">
      <c r="A702" s="103">
        <v>37956</v>
      </c>
      <c r="B702" s="104">
        <v>41.54</v>
      </c>
      <c r="C702" s="104">
        <v>32.15</v>
      </c>
    </row>
    <row r="703" spans="1:3">
      <c r="A703" s="103">
        <v>37987</v>
      </c>
      <c r="B703" s="104">
        <v>44.07</v>
      </c>
      <c r="C703" s="104">
        <v>34.270000000000003</v>
      </c>
    </row>
    <row r="704" spans="1:3">
      <c r="A704" s="103">
        <v>38018</v>
      </c>
      <c r="B704" s="104">
        <v>44.43</v>
      </c>
      <c r="C704" s="104">
        <v>34.74</v>
      </c>
    </row>
    <row r="705" spans="1:3">
      <c r="A705" s="103">
        <v>38047</v>
      </c>
      <c r="B705" s="104">
        <v>46.72</v>
      </c>
      <c r="C705" s="104">
        <v>36.76</v>
      </c>
    </row>
    <row r="706" spans="1:3">
      <c r="A706" s="103">
        <v>38078</v>
      </c>
      <c r="B706" s="104">
        <v>46.49</v>
      </c>
      <c r="C706" s="104">
        <v>36.69</v>
      </c>
    </row>
    <row r="707" spans="1:3">
      <c r="A707" s="103">
        <v>38108</v>
      </c>
      <c r="B707" s="104">
        <v>50.71</v>
      </c>
      <c r="C707" s="104">
        <v>40.28</v>
      </c>
    </row>
    <row r="708" spans="1:3">
      <c r="A708" s="103">
        <v>38139</v>
      </c>
      <c r="B708" s="104">
        <v>47.72</v>
      </c>
      <c r="C708" s="104">
        <v>38.020000000000003</v>
      </c>
    </row>
    <row r="709" spans="1:3">
      <c r="A709" s="103">
        <v>38169</v>
      </c>
      <c r="B709" s="104">
        <v>51.15</v>
      </c>
      <c r="C709" s="104">
        <v>40.69</v>
      </c>
    </row>
    <row r="710" spans="1:3">
      <c r="A710" s="103">
        <v>38200</v>
      </c>
      <c r="B710" s="104">
        <v>56.49</v>
      </c>
      <c r="C710" s="104">
        <v>44.94</v>
      </c>
    </row>
    <row r="711" spans="1:3">
      <c r="A711" s="103">
        <v>38231</v>
      </c>
      <c r="B711" s="104">
        <v>57.62</v>
      </c>
      <c r="C711" s="104">
        <v>45.95</v>
      </c>
    </row>
    <row r="712" spans="1:3">
      <c r="A712" s="103">
        <v>38261</v>
      </c>
      <c r="B712" s="104">
        <v>66.25</v>
      </c>
      <c r="C712" s="104">
        <v>53.13</v>
      </c>
    </row>
    <row r="713" spans="1:3">
      <c r="A713" s="103">
        <v>38292</v>
      </c>
      <c r="B713" s="104">
        <v>60.43</v>
      </c>
      <c r="C713" s="104">
        <v>48.46</v>
      </c>
    </row>
    <row r="714" spans="1:3">
      <c r="A714" s="103">
        <v>38322</v>
      </c>
      <c r="B714" s="104">
        <v>54.21</v>
      </c>
      <c r="C714" s="104">
        <v>43.33</v>
      </c>
    </row>
    <row r="715" spans="1:3">
      <c r="A715" s="103">
        <v>38353</v>
      </c>
      <c r="B715" s="104">
        <v>58.5</v>
      </c>
      <c r="C715" s="104">
        <v>46.84</v>
      </c>
    </row>
    <row r="716" spans="1:3">
      <c r="A716" s="103">
        <v>38384</v>
      </c>
      <c r="B716" s="104">
        <v>59.58</v>
      </c>
      <c r="C716" s="104">
        <v>47.97</v>
      </c>
    </row>
    <row r="717" spans="1:3">
      <c r="A717" s="103">
        <v>38412</v>
      </c>
      <c r="B717" s="104">
        <v>66.91</v>
      </c>
      <c r="C717" s="104">
        <v>54.31</v>
      </c>
    </row>
    <row r="718" spans="1:3">
      <c r="A718" s="103">
        <v>38443</v>
      </c>
      <c r="B718" s="104">
        <v>64.92</v>
      </c>
      <c r="C718" s="104">
        <v>53.04</v>
      </c>
    </row>
    <row r="719" spans="1:3">
      <c r="A719" s="103">
        <v>38473</v>
      </c>
      <c r="B719" s="104">
        <v>61.04</v>
      </c>
      <c r="C719" s="104">
        <v>49.83</v>
      </c>
    </row>
    <row r="720" spans="1:3">
      <c r="A720" s="103">
        <v>38504</v>
      </c>
      <c r="B720" s="104">
        <v>68.86</v>
      </c>
      <c r="C720" s="104">
        <v>56.26</v>
      </c>
    </row>
    <row r="721" spans="1:3">
      <c r="A721" s="103">
        <v>38534</v>
      </c>
      <c r="B721" s="104">
        <v>71.56</v>
      </c>
      <c r="C721" s="104">
        <v>58.7</v>
      </c>
    </row>
    <row r="722" spans="1:3">
      <c r="A722" s="103">
        <v>38565</v>
      </c>
      <c r="B722" s="104">
        <v>78.739999999999995</v>
      </c>
      <c r="C722" s="104">
        <v>64.97</v>
      </c>
    </row>
    <row r="723" spans="1:3">
      <c r="A723" s="103">
        <v>38596</v>
      </c>
      <c r="B723" s="104">
        <v>78.55</v>
      </c>
      <c r="C723" s="104">
        <v>65.569999999999993</v>
      </c>
    </row>
    <row r="724" spans="1:3">
      <c r="A724" s="103">
        <v>38626</v>
      </c>
      <c r="B724" s="104">
        <v>74.53</v>
      </c>
      <c r="C724" s="104">
        <v>62.37</v>
      </c>
    </row>
    <row r="725" spans="1:3">
      <c r="A725" s="103">
        <v>38657</v>
      </c>
      <c r="B725" s="104">
        <v>70.25</v>
      </c>
      <c r="C725" s="104">
        <v>58.3</v>
      </c>
    </row>
    <row r="726" spans="1:3">
      <c r="A726" s="103">
        <v>38687</v>
      </c>
      <c r="B726" s="104">
        <v>71.91</v>
      </c>
      <c r="C726" s="104">
        <v>59.43</v>
      </c>
    </row>
    <row r="727" spans="1:3">
      <c r="A727" s="103">
        <v>38718</v>
      </c>
      <c r="B727" s="104">
        <v>78.680000000000007</v>
      </c>
      <c r="C727" s="104">
        <v>65.510000000000005</v>
      </c>
    </row>
    <row r="728" spans="1:3">
      <c r="A728" s="103">
        <v>38749</v>
      </c>
      <c r="B728" s="104">
        <v>73.83</v>
      </c>
      <c r="C728" s="104">
        <v>61.63</v>
      </c>
    </row>
    <row r="729" spans="1:3">
      <c r="A729" s="103">
        <v>38777</v>
      </c>
      <c r="B729" s="104">
        <v>74.98</v>
      </c>
      <c r="C729" s="104">
        <v>62.9</v>
      </c>
    </row>
    <row r="730" spans="1:3">
      <c r="A730" s="103">
        <v>38808</v>
      </c>
      <c r="B730" s="104">
        <v>82.37</v>
      </c>
      <c r="C730" s="104">
        <v>69.69</v>
      </c>
    </row>
    <row r="731" spans="1:3">
      <c r="A731" s="103">
        <v>38838</v>
      </c>
      <c r="B731" s="104">
        <v>83.43</v>
      </c>
      <c r="C731" s="104">
        <v>70.94</v>
      </c>
    </row>
    <row r="732" spans="1:3">
      <c r="A732" s="103">
        <v>38869</v>
      </c>
      <c r="B732" s="104">
        <v>83.31</v>
      </c>
      <c r="C732" s="104">
        <v>70.959999999999994</v>
      </c>
    </row>
    <row r="733" spans="1:3">
      <c r="A733" s="103">
        <v>38899</v>
      </c>
      <c r="B733" s="104">
        <v>87.06</v>
      </c>
      <c r="C733" s="104">
        <v>74.41</v>
      </c>
    </row>
    <row r="734" spans="1:3">
      <c r="A734" s="103">
        <v>38930</v>
      </c>
      <c r="B734" s="104">
        <v>85.32</v>
      </c>
      <c r="C734" s="104">
        <v>73.05</v>
      </c>
    </row>
    <row r="735" spans="1:3">
      <c r="A735" s="103">
        <v>38961</v>
      </c>
      <c r="B735" s="104">
        <v>74.98</v>
      </c>
      <c r="C735" s="104">
        <v>63.87</v>
      </c>
    </row>
    <row r="736" spans="1:3">
      <c r="A736" s="103">
        <v>38991</v>
      </c>
      <c r="B736" s="104">
        <v>69.48</v>
      </c>
      <c r="C736" s="104">
        <v>58.88</v>
      </c>
    </row>
    <row r="737" spans="1:3">
      <c r="A737" s="103">
        <v>39022</v>
      </c>
      <c r="B737" s="104">
        <v>70.180000000000007</v>
      </c>
      <c r="C737" s="104">
        <v>59.37</v>
      </c>
    </row>
    <row r="738" spans="1:3">
      <c r="A738" s="103">
        <v>39052</v>
      </c>
      <c r="B738" s="104">
        <v>73.2</v>
      </c>
      <c r="C738" s="104">
        <v>62.03</v>
      </c>
    </row>
    <row r="739" spans="1:3">
      <c r="A739" s="103">
        <v>39083</v>
      </c>
      <c r="B739" s="104">
        <v>64.17</v>
      </c>
      <c r="C739" s="104">
        <v>54.57</v>
      </c>
    </row>
    <row r="740" spans="1:3">
      <c r="A740" s="103">
        <v>39114</v>
      </c>
      <c r="B740" s="104">
        <v>69.33</v>
      </c>
      <c r="C740" s="104">
        <v>59.26</v>
      </c>
    </row>
    <row r="741" spans="1:3">
      <c r="A741" s="103">
        <v>39142</v>
      </c>
      <c r="B741" s="104">
        <v>70.25</v>
      </c>
      <c r="C741" s="104">
        <v>60.56</v>
      </c>
    </row>
    <row r="742" spans="1:3">
      <c r="A742" s="103">
        <v>39173</v>
      </c>
      <c r="B742" s="104">
        <v>73.69</v>
      </c>
      <c r="C742" s="104">
        <v>63.97</v>
      </c>
    </row>
    <row r="743" spans="1:3">
      <c r="A743" s="103">
        <v>39203</v>
      </c>
      <c r="B743" s="104">
        <v>72.66</v>
      </c>
      <c r="C743" s="104">
        <v>63.46</v>
      </c>
    </row>
    <row r="744" spans="1:3">
      <c r="A744" s="103">
        <v>39234</v>
      </c>
      <c r="B744" s="104">
        <v>77.13</v>
      </c>
      <c r="C744" s="104">
        <v>67.48</v>
      </c>
    </row>
    <row r="745" spans="1:3">
      <c r="A745" s="103">
        <v>39264</v>
      </c>
      <c r="B745" s="104">
        <v>84.79</v>
      </c>
      <c r="C745" s="104">
        <v>74.180000000000007</v>
      </c>
    </row>
    <row r="746" spans="1:3">
      <c r="A746" s="103">
        <v>39295</v>
      </c>
      <c r="B746" s="104">
        <v>82.89</v>
      </c>
      <c r="C746" s="104">
        <v>72.39</v>
      </c>
    </row>
    <row r="747" spans="1:3">
      <c r="A747" s="103">
        <v>39326</v>
      </c>
      <c r="B747" s="104">
        <v>91.28</v>
      </c>
      <c r="C747" s="104">
        <v>79.930000000000007</v>
      </c>
    </row>
    <row r="748" spans="1:3">
      <c r="A748" s="103">
        <v>39356</v>
      </c>
      <c r="B748" s="104">
        <v>98.27</v>
      </c>
      <c r="C748" s="104">
        <v>86.2</v>
      </c>
    </row>
    <row r="749" spans="1:3">
      <c r="A749" s="103">
        <v>39387</v>
      </c>
      <c r="B749" s="104">
        <v>107.2</v>
      </c>
      <c r="C749" s="104">
        <v>94.62</v>
      </c>
    </row>
    <row r="750" spans="1:3">
      <c r="A750" s="103">
        <v>39417</v>
      </c>
      <c r="B750" s="104">
        <v>104.02</v>
      </c>
      <c r="C750" s="104">
        <v>91.73</v>
      </c>
    </row>
    <row r="751" spans="1:3">
      <c r="A751" s="103">
        <v>39448</v>
      </c>
      <c r="B751" s="104">
        <v>104.85</v>
      </c>
      <c r="C751" s="104">
        <v>92.95</v>
      </c>
    </row>
    <row r="752" spans="1:3">
      <c r="A752" s="103">
        <v>39479</v>
      </c>
      <c r="B752" s="104">
        <v>107.27</v>
      </c>
      <c r="C752" s="104">
        <v>95.35</v>
      </c>
    </row>
    <row r="753" spans="1:3">
      <c r="A753" s="103">
        <v>39508</v>
      </c>
      <c r="B753" s="104">
        <v>117.7</v>
      </c>
      <c r="C753" s="104">
        <v>105.56</v>
      </c>
    </row>
    <row r="754" spans="1:3">
      <c r="A754" s="103">
        <v>39539</v>
      </c>
      <c r="B754" s="104">
        <v>124.84</v>
      </c>
      <c r="C754" s="104">
        <v>112.57</v>
      </c>
    </row>
    <row r="755" spans="1:3">
      <c r="A755" s="103">
        <v>39569</v>
      </c>
      <c r="B755" s="104">
        <v>137.80000000000001</v>
      </c>
      <c r="C755" s="104">
        <v>125.39</v>
      </c>
    </row>
    <row r="756" spans="1:3">
      <c r="A756" s="103">
        <v>39600</v>
      </c>
      <c r="B756" s="104">
        <v>145.72</v>
      </c>
      <c r="C756" s="104">
        <v>133.93</v>
      </c>
    </row>
    <row r="757" spans="1:3">
      <c r="A757" s="103">
        <v>39630</v>
      </c>
      <c r="B757" s="104">
        <v>144.52000000000001</v>
      </c>
      <c r="C757" s="104">
        <v>133.44</v>
      </c>
    </row>
    <row r="758" spans="1:3">
      <c r="A758" s="103">
        <v>39661</v>
      </c>
      <c r="B758" s="104">
        <v>126.76</v>
      </c>
      <c r="C758" s="104">
        <v>116.61</v>
      </c>
    </row>
    <row r="759" spans="1:3">
      <c r="A759" s="103">
        <v>39692</v>
      </c>
      <c r="B759" s="104">
        <v>113.04</v>
      </c>
      <c r="C759" s="104">
        <v>103.9</v>
      </c>
    </row>
    <row r="760" spans="1:3">
      <c r="A760" s="103">
        <v>39722</v>
      </c>
      <c r="B760" s="104">
        <v>84.32</v>
      </c>
      <c r="C760" s="104">
        <v>76.650000000000006</v>
      </c>
    </row>
    <row r="761" spans="1:3">
      <c r="A761" s="103">
        <v>39753</v>
      </c>
      <c r="B761" s="104">
        <v>64.39</v>
      </c>
      <c r="C761" s="104">
        <v>57.44</v>
      </c>
    </row>
    <row r="762" spans="1:3">
      <c r="A762" s="103">
        <v>39783</v>
      </c>
      <c r="B762" s="104">
        <v>46.48</v>
      </c>
      <c r="C762" s="104">
        <v>41.02</v>
      </c>
    </row>
    <row r="763" spans="1:3">
      <c r="A763" s="103">
        <v>39814</v>
      </c>
      <c r="B763" s="104">
        <v>47.08</v>
      </c>
      <c r="C763" s="104">
        <v>41.74</v>
      </c>
    </row>
    <row r="764" spans="1:3">
      <c r="A764" s="103">
        <v>39845</v>
      </c>
      <c r="B764" s="104">
        <v>43.94</v>
      </c>
      <c r="C764" s="104">
        <v>39.159999999999997</v>
      </c>
    </row>
    <row r="765" spans="1:3">
      <c r="A765" s="103">
        <v>39873</v>
      </c>
      <c r="B765" s="104">
        <v>53.74</v>
      </c>
      <c r="C765" s="104">
        <v>47.98</v>
      </c>
    </row>
    <row r="766" spans="1:3">
      <c r="A766" s="103">
        <v>39904</v>
      </c>
      <c r="B766" s="104">
        <v>55.62</v>
      </c>
      <c r="C766" s="104">
        <v>49.79</v>
      </c>
    </row>
    <row r="767" spans="1:3">
      <c r="A767" s="103">
        <v>39934</v>
      </c>
      <c r="B767" s="104">
        <v>65.900000000000006</v>
      </c>
      <c r="C767" s="104">
        <v>59.16</v>
      </c>
    </row>
    <row r="768" spans="1:3">
      <c r="A768" s="103">
        <v>39965</v>
      </c>
      <c r="B768" s="104">
        <v>76.930000000000007</v>
      </c>
      <c r="C768" s="104">
        <v>69.680000000000007</v>
      </c>
    </row>
    <row r="769" spans="1:3">
      <c r="A769" s="103">
        <v>39995</v>
      </c>
      <c r="B769" s="104">
        <v>70.88</v>
      </c>
      <c r="C769" s="104">
        <v>64.09</v>
      </c>
    </row>
    <row r="770" spans="1:3">
      <c r="A770" s="103">
        <v>40026</v>
      </c>
      <c r="B770" s="104">
        <v>78.38</v>
      </c>
      <c r="C770" s="104">
        <v>71.06</v>
      </c>
    </row>
    <row r="771" spans="1:3">
      <c r="A771" s="103">
        <v>40057</v>
      </c>
      <c r="B771" s="104">
        <v>76.61</v>
      </c>
      <c r="C771" s="104">
        <v>69.459999999999994</v>
      </c>
    </row>
    <row r="772" spans="1:3">
      <c r="A772" s="103">
        <v>40087</v>
      </c>
      <c r="B772" s="104">
        <v>83.55</v>
      </c>
      <c r="C772" s="104">
        <v>75.819999999999993</v>
      </c>
    </row>
    <row r="773" spans="1:3">
      <c r="A773" s="103">
        <v>40118</v>
      </c>
      <c r="B773" s="104">
        <v>85.97</v>
      </c>
      <c r="C773" s="104">
        <v>78.08</v>
      </c>
    </row>
    <row r="774" spans="1:3">
      <c r="A774" s="103">
        <v>40148</v>
      </c>
      <c r="B774" s="104">
        <v>81.95</v>
      </c>
      <c r="C774" s="104">
        <v>74.3</v>
      </c>
    </row>
    <row r="775" spans="1:3">
      <c r="A775" s="103">
        <v>40179</v>
      </c>
      <c r="B775" s="104">
        <v>85.96</v>
      </c>
      <c r="C775" s="104">
        <v>78.22</v>
      </c>
    </row>
    <row r="776" spans="1:3">
      <c r="A776" s="103">
        <v>40210</v>
      </c>
      <c r="B776" s="104">
        <v>83.99</v>
      </c>
      <c r="C776" s="104">
        <v>76.42</v>
      </c>
    </row>
    <row r="777" spans="1:3">
      <c r="A777" s="103">
        <v>40238</v>
      </c>
      <c r="B777" s="104">
        <v>88.88</v>
      </c>
      <c r="C777" s="104">
        <v>81.239999999999995</v>
      </c>
    </row>
    <row r="778" spans="1:3">
      <c r="A778" s="103">
        <v>40269</v>
      </c>
      <c r="B778" s="104">
        <v>92.25</v>
      </c>
      <c r="C778" s="104">
        <v>84.48</v>
      </c>
    </row>
    <row r="779" spans="1:3">
      <c r="A779" s="103">
        <v>40299</v>
      </c>
      <c r="B779" s="104">
        <v>80.56</v>
      </c>
      <c r="C779" s="104">
        <v>73.84</v>
      </c>
    </row>
    <row r="780" spans="1:3">
      <c r="A780" s="103">
        <v>40330</v>
      </c>
      <c r="B780" s="104">
        <v>82.36</v>
      </c>
      <c r="C780" s="104">
        <v>75.349999999999994</v>
      </c>
    </row>
    <row r="781" spans="1:3">
      <c r="A781" s="103">
        <v>40360</v>
      </c>
      <c r="B781" s="104">
        <v>83.4</v>
      </c>
      <c r="C781" s="104">
        <v>76.37</v>
      </c>
    </row>
    <row r="782" spans="1:3">
      <c r="A782" s="103">
        <v>40391</v>
      </c>
      <c r="B782" s="104">
        <v>83.81</v>
      </c>
      <c r="C782" s="104">
        <v>76.819999999999993</v>
      </c>
    </row>
    <row r="783" spans="1:3">
      <c r="A783" s="103">
        <v>40422</v>
      </c>
      <c r="B783" s="104">
        <v>82.09</v>
      </c>
      <c r="C783" s="104">
        <v>75.31</v>
      </c>
    </row>
    <row r="784" spans="1:3">
      <c r="A784" s="103">
        <v>40452</v>
      </c>
      <c r="B784" s="104">
        <v>89.19</v>
      </c>
      <c r="C784" s="104">
        <v>81.900000000000006</v>
      </c>
    </row>
    <row r="785" spans="1:3">
      <c r="A785" s="103">
        <v>40483</v>
      </c>
      <c r="B785" s="104">
        <v>91.54</v>
      </c>
      <c r="C785" s="104">
        <v>84.14</v>
      </c>
    </row>
    <row r="786" spans="1:3">
      <c r="A786" s="103">
        <v>40513</v>
      </c>
      <c r="B786" s="104">
        <v>96.7</v>
      </c>
      <c r="C786" s="104">
        <v>89.04</v>
      </c>
    </row>
    <row r="787" spans="1:3">
      <c r="A787" s="103">
        <v>40544</v>
      </c>
      <c r="B787" s="104">
        <v>96.66</v>
      </c>
      <c r="C787" s="104">
        <v>89.42</v>
      </c>
    </row>
    <row r="788" spans="1:3">
      <c r="A788" s="103">
        <v>40575</v>
      </c>
      <c r="B788" s="104">
        <v>96.39</v>
      </c>
      <c r="C788" s="104">
        <v>89.58</v>
      </c>
    </row>
    <row r="789" spans="1:3">
      <c r="A789" s="103">
        <v>40603</v>
      </c>
      <c r="B789" s="104">
        <v>109.73</v>
      </c>
      <c r="C789" s="104">
        <v>102.94</v>
      </c>
    </row>
    <row r="790" spans="1:3">
      <c r="A790" s="103">
        <v>40634</v>
      </c>
      <c r="B790" s="104">
        <v>116.53</v>
      </c>
      <c r="C790" s="104">
        <v>110.04</v>
      </c>
    </row>
    <row r="791" spans="1:3">
      <c r="A791" s="103">
        <v>40664</v>
      </c>
      <c r="B791" s="104">
        <v>106.02</v>
      </c>
      <c r="C791" s="104">
        <v>100.59</v>
      </c>
    </row>
    <row r="792" spans="1:3">
      <c r="A792" s="103">
        <v>40695</v>
      </c>
      <c r="B792" s="104">
        <v>99.98</v>
      </c>
      <c r="C792" s="104">
        <v>94.77</v>
      </c>
    </row>
    <row r="793" spans="1:3">
      <c r="A793" s="103">
        <v>40725</v>
      </c>
      <c r="B793" s="104">
        <v>102.28</v>
      </c>
      <c r="C793" s="104">
        <v>97.04</v>
      </c>
    </row>
    <row r="794" spans="1:3">
      <c r="A794" s="103">
        <v>40756</v>
      </c>
      <c r="B794" s="104">
        <v>93.43</v>
      </c>
      <c r="C794" s="104">
        <v>88.9</v>
      </c>
    </row>
    <row r="795" spans="1:3">
      <c r="A795" s="103">
        <v>40787</v>
      </c>
      <c r="B795" s="104">
        <v>86.25</v>
      </c>
      <c r="C795" s="104">
        <v>82.14</v>
      </c>
    </row>
    <row r="796" spans="1:3">
      <c r="A796" s="103">
        <v>40817</v>
      </c>
      <c r="B796" s="104">
        <v>98.17</v>
      </c>
      <c r="C796" s="104">
        <v>93.32</v>
      </c>
    </row>
    <row r="797" spans="1:3">
      <c r="A797" s="103">
        <v>40848</v>
      </c>
      <c r="B797" s="104">
        <v>105.08</v>
      </c>
      <c r="C797" s="104">
        <v>99.79</v>
      </c>
    </row>
    <row r="798" spans="1:3">
      <c r="A798" s="103">
        <v>40878</v>
      </c>
      <c r="B798" s="104">
        <v>105.13</v>
      </c>
      <c r="C798" s="104">
        <v>99.65</v>
      </c>
    </row>
    <row r="799" spans="1:3">
      <c r="A799" s="103">
        <v>40909</v>
      </c>
      <c r="B799" s="104">
        <v>105.51</v>
      </c>
      <c r="C799" s="104">
        <v>100.39</v>
      </c>
    </row>
    <row r="800" spans="1:3">
      <c r="A800" s="103">
        <v>40940</v>
      </c>
      <c r="B800" s="104">
        <v>111.19</v>
      </c>
      <c r="C800" s="104">
        <v>106.3</v>
      </c>
    </row>
    <row r="801" spans="1:3">
      <c r="A801" s="103">
        <v>40969</v>
      </c>
      <c r="B801" s="104">
        <v>106.93</v>
      </c>
      <c r="C801" s="104">
        <v>103.02</v>
      </c>
    </row>
    <row r="802" spans="1:3">
      <c r="A802" s="103">
        <v>41000</v>
      </c>
      <c r="B802" s="104">
        <v>108.6</v>
      </c>
      <c r="C802" s="104">
        <v>104.93</v>
      </c>
    </row>
    <row r="803" spans="1:3">
      <c r="A803" s="103">
        <v>41030</v>
      </c>
      <c r="B803" s="104">
        <v>94.03</v>
      </c>
      <c r="C803" s="104">
        <v>90.76</v>
      </c>
    </row>
    <row r="804" spans="1:3">
      <c r="A804" s="103">
        <v>41061</v>
      </c>
      <c r="B804" s="104">
        <v>86.43</v>
      </c>
      <c r="C804" s="104">
        <v>83.27</v>
      </c>
    </row>
    <row r="805" spans="1:3">
      <c r="A805" s="103">
        <v>41091</v>
      </c>
      <c r="B805" s="104">
        <v>93.28</v>
      </c>
      <c r="C805" s="104">
        <v>89.78</v>
      </c>
    </row>
    <row r="806" spans="1:3">
      <c r="A806" s="103">
        <v>41122</v>
      </c>
      <c r="B806" s="104">
        <v>97.84</v>
      </c>
      <c r="C806" s="104">
        <v>94.62</v>
      </c>
    </row>
    <row r="807" spans="1:3">
      <c r="A807" s="103">
        <v>41153</v>
      </c>
      <c r="B807" s="104">
        <v>94.51</v>
      </c>
      <c r="C807" s="104">
        <v>91.85</v>
      </c>
    </row>
    <row r="808" spans="1:3">
      <c r="A808" s="103">
        <v>41183</v>
      </c>
      <c r="B808" s="104">
        <v>88.16</v>
      </c>
      <c r="C808" s="104">
        <v>85.68</v>
      </c>
    </row>
    <row r="809" spans="1:3">
      <c r="A809" s="103">
        <v>41214</v>
      </c>
      <c r="B809" s="104">
        <v>91.06</v>
      </c>
      <c r="C809" s="104">
        <v>88.07</v>
      </c>
    </row>
    <row r="810" spans="1:3">
      <c r="A810" s="103">
        <v>41244</v>
      </c>
      <c r="B810" s="104">
        <v>94.16</v>
      </c>
      <c r="C810" s="104">
        <v>90.8</v>
      </c>
    </row>
    <row r="811" spans="1:3">
      <c r="A811" s="103">
        <v>41275</v>
      </c>
      <c r="B811" s="104">
        <v>101.27</v>
      </c>
      <c r="C811" s="104">
        <v>97.94</v>
      </c>
    </row>
    <row r="812" spans="1:3">
      <c r="A812" s="103">
        <v>41306</v>
      </c>
      <c r="B812" s="104">
        <v>95.17</v>
      </c>
      <c r="C812" s="104">
        <v>92.76</v>
      </c>
    </row>
    <row r="813" spans="1:3">
      <c r="A813" s="103">
        <v>41334</v>
      </c>
      <c r="B813" s="104">
        <v>98.8</v>
      </c>
      <c r="C813" s="104">
        <v>96.58</v>
      </c>
    </row>
    <row r="814" spans="1:3">
      <c r="A814" s="103">
        <v>41365</v>
      </c>
      <c r="B814" s="104">
        <v>96.77</v>
      </c>
      <c r="C814" s="104">
        <v>94.5</v>
      </c>
    </row>
    <row r="815" spans="1:3">
      <c r="A815" s="103">
        <v>41395</v>
      </c>
      <c r="B815" s="104">
        <v>95.67</v>
      </c>
      <c r="C815" s="104">
        <v>93.61</v>
      </c>
    </row>
    <row r="816" spans="1:3">
      <c r="A816" s="103">
        <v>41426</v>
      </c>
      <c r="B816" s="104">
        <v>98.29</v>
      </c>
      <c r="C816" s="104">
        <v>96.36</v>
      </c>
    </row>
    <row r="817" spans="1:3">
      <c r="A817" s="103">
        <v>41456</v>
      </c>
      <c r="B817" s="104">
        <v>107.1</v>
      </c>
      <c r="C817" s="104">
        <v>105.1</v>
      </c>
    </row>
    <row r="818" spans="1:3">
      <c r="A818" s="103">
        <v>41487</v>
      </c>
      <c r="B818" s="104">
        <v>109.92</v>
      </c>
      <c r="C818" s="104">
        <v>107.98</v>
      </c>
    </row>
    <row r="819" spans="1:3">
      <c r="A819" s="103">
        <v>41518</v>
      </c>
      <c r="B819" s="104">
        <v>104.1</v>
      </c>
      <c r="C819" s="104">
        <v>102.36</v>
      </c>
    </row>
    <row r="820" spans="1:3">
      <c r="A820" s="103">
        <v>41548</v>
      </c>
      <c r="B820" s="104">
        <v>98.22</v>
      </c>
      <c r="C820" s="104">
        <v>96.29</v>
      </c>
    </row>
    <row r="821" spans="1:3">
      <c r="A821" s="103">
        <v>41579</v>
      </c>
      <c r="B821" s="104">
        <v>94.59</v>
      </c>
      <c r="C821" s="104">
        <v>92.55</v>
      </c>
    </row>
    <row r="822" spans="1:3">
      <c r="A822" s="103">
        <v>41609</v>
      </c>
      <c r="B822" s="104">
        <v>100.33</v>
      </c>
      <c r="C822" s="104">
        <v>98.17</v>
      </c>
    </row>
    <row r="823" spans="1:3">
      <c r="A823" s="103">
        <v>41640</v>
      </c>
      <c r="B823" s="104">
        <v>99.31</v>
      </c>
      <c r="C823" s="104">
        <v>97.55</v>
      </c>
    </row>
    <row r="824" spans="1:3">
      <c r="A824" s="103">
        <v>41671</v>
      </c>
      <c r="B824" s="104">
        <v>104.32</v>
      </c>
      <c r="C824" s="104">
        <v>102.88</v>
      </c>
    </row>
    <row r="825" spans="1:3">
      <c r="A825" s="103">
        <v>41699</v>
      </c>
      <c r="B825" s="104">
        <v>102.38</v>
      </c>
      <c r="C825" s="104">
        <v>101.57</v>
      </c>
    </row>
    <row r="826" spans="1:3">
      <c r="A826" s="103">
        <v>41730</v>
      </c>
      <c r="B826" s="104">
        <v>100.47</v>
      </c>
      <c r="C826" s="104">
        <v>100.07</v>
      </c>
    </row>
    <row r="827" spans="1:3">
      <c r="A827" s="103">
        <v>41760</v>
      </c>
      <c r="B827" s="104">
        <v>103.5</v>
      </c>
      <c r="C827" s="104">
        <v>103.4</v>
      </c>
    </row>
    <row r="828" spans="1:3">
      <c r="A828" s="103">
        <v>41791</v>
      </c>
      <c r="B828" s="104">
        <v>105.96</v>
      </c>
      <c r="C828" s="104">
        <v>106.07</v>
      </c>
    </row>
    <row r="829" spans="1:3">
      <c r="A829" s="103">
        <v>41821</v>
      </c>
      <c r="B829" s="104">
        <v>98.23</v>
      </c>
      <c r="C829" s="104">
        <v>98.23</v>
      </c>
    </row>
    <row r="830" spans="1:3">
      <c r="A830" s="103">
        <v>41852</v>
      </c>
      <c r="B830" s="104">
        <v>97.96</v>
      </c>
      <c r="C830" s="104">
        <v>97.86</v>
      </c>
    </row>
    <row r="831" spans="1:3">
      <c r="A831" s="103">
        <v>41883</v>
      </c>
      <c r="B831" s="104">
        <v>91.17</v>
      </c>
      <c r="C831" s="104">
        <v>91.17</v>
      </c>
    </row>
    <row r="832" spans="1:3">
      <c r="A832" s="103">
        <v>41913</v>
      </c>
      <c r="B832" s="104">
        <v>80.77</v>
      </c>
      <c r="C832" s="104">
        <v>80.53</v>
      </c>
    </row>
    <row r="833" spans="1:3">
      <c r="A833" s="103">
        <v>41944</v>
      </c>
      <c r="B833" s="104">
        <v>66.47</v>
      </c>
      <c r="C833" s="104">
        <v>65.94</v>
      </c>
    </row>
    <row r="834" spans="1:3">
      <c r="A834" s="103">
        <v>41974</v>
      </c>
      <c r="B834" s="104">
        <v>54.2</v>
      </c>
      <c r="C834" s="104">
        <v>53.45</v>
      </c>
    </row>
    <row r="835" spans="1:3">
      <c r="A835" s="103">
        <v>42005</v>
      </c>
      <c r="B835" s="104">
        <v>48.7</v>
      </c>
      <c r="C835" s="104">
        <v>47.79</v>
      </c>
    </row>
    <row r="836" spans="1:3">
      <c r="A836" s="103">
        <v>42036</v>
      </c>
      <c r="B836" s="104">
        <v>50.59</v>
      </c>
      <c r="C836" s="104">
        <v>49.84</v>
      </c>
    </row>
    <row r="837" spans="1:3">
      <c r="A837" s="103">
        <v>42064</v>
      </c>
      <c r="B837" s="104">
        <v>48.15</v>
      </c>
      <c r="C837" s="104">
        <v>47.72</v>
      </c>
    </row>
    <row r="838" spans="1:3">
      <c r="A838" s="103">
        <v>42095</v>
      </c>
      <c r="B838" s="104">
        <v>59.98</v>
      </c>
      <c r="C838" s="104">
        <v>59.62</v>
      </c>
    </row>
    <row r="839" spans="1:3">
      <c r="A839" s="103">
        <v>42125</v>
      </c>
      <c r="B839" s="104">
        <v>60.31</v>
      </c>
      <c r="C839" s="104">
        <v>60.25</v>
      </c>
    </row>
    <row r="840" spans="1:3">
      <c r="A840" s="103">
        <v>42156</v>
      </c>
      <c r="B840" s="104">
        <v>59.36</v>
      </c>
      <c r="C840" s="104">
        <v>59.48</v>
      </c>
    </row>
    <row r="841" spans="1:3">
      <c r="A841" s="103">
        <v>42186</v>
      </c>
      <c r="B841" s="104">
        <v>47.02</v>
      </c>
      <c r="C841" s="104">
        <v>47.11</v>
      </c>
    </row>
    <row r="842" spans="1:3">
      <c r="A842" s="103">
        <v>42217</v>
      </c>
      <c r="B842" s="104">
        <v>45.58</v>
      </c>
      <c r="C842" s="104">
        <v>45.63</v>
      </c>
    </row>
    <row r="843" spans="1:3">
      <c r="A843" s="103">
        <v>42248</v>
      </c>
      <c r="B843" s="104">
        <v>45.1</v>
      </c>
      <c r="C843" s="104">
        <v>45.05</v>
      </c>
    </row>
    <row r="844" spans="1:3">
      <c r="A844" s="103">
        <v>42278</v>
      </c>
      <c r="B844" s="104">
        <v>43.43</v>
      </c>
      <c r="C844" s="104">
        <v>43.39</v>
      </c>
    </row>
    <row r="845" spans="1:3">
      <c r="A845" s="103">
        <v>42309</v>
      </c>
      <c r="B845" s="104">
        <v>41.81</v>
      </c>
      <c r="C845" s="104">
        <v>41.68</v>
      </c>
    </row>
    <row r="846" spans="1:3">
      <c r="A846" s="103">
        <v>42339</v>
      </c>
      <c r="B846" s="104">
        <v>37.299999999999997</v>
      </c>
      <c r="C846" s="104">
        <v>37.04</v>
      </c>
    </row>
    <row r="847" spans="1:3">
      <c r="A847" s="103">
        <v>42370</v>
      </c>
      <c r="B847" s="104">
        <v>33.79</v>
      </c>
      <c r="C847" s="104">
        <v>33.619999999999997</v>
      </c>
    </row>
    <row r="848" spans="1:3">
      <c r="A848" s="103">
        <v>42401</v>
      </c>
      <c r="B848" s="104">
        <v>34.01</v>
      </c>
      <c r="C848" s="104">
        <v>33.869999999999997</v>
      </c>
    </row>
    <row r="849" spans="1:3">
      <c r="A849" s="103">
        <v>42430</v>
      </c>
      <c r="B849" s="104">
        <v>38.04</v>
      </c>
      <c r="C849" s="104">
        <v>38.04</v>
      </c>
    </row>
    <row r="850" spans="1:3">
      <c r="A850" s="103">
        <v>42461</v>
      </c>
      <c r="B850" s="104">
        <v>40.36</v>
      </c>
      <c r="C850" s="104">
        <v>40.36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5"/>
  <sheetViews>
    <sheetView workbookViewId="0">
      <pane ySplit="5" topLeftCell="A500" activePane="bottomLeft" state="frozen"/>
      <selection pane="bottomLeft"/>
    </sheetView>
  </sheetViews>
  <sheetFormatPr baseColWidth="10" defaultColWidth="11" defaultRowHeight="15" x14ac:dyDescent="0"/>
  <sheetData>
    <row r="1" spans="1:2">
      <c r="A1" s="73" t="s">
        <v>563</v>
      </c>
    </row>
    <row r="2" spans="1:2">
      <c r="A2" t="s">
        <v>567</v>
      </c>
    </row>
    <row r="3" spans="1:2">
      <c r="A3" s="69" t="s">
        <v>564</v>
      </c>
    </row>
    <row r="5" spans="1:2">
      <c r="A5" t="s">
        <v>565</v>
      </c>
      <c r="B5" t="s">
        <v>566</v>
      </c>
    </row>
    <row r="6" spans="1:2">
      <c r="A6" s="105">
        <v>26665</v>
      </c>
      <c r="B6">
        <v>3272</v>
      </c>
    </row>
    <row r="7" spans="1:2">
      <c r="A7" s="105">
        <v>26696</v>
      </c>
      <c r="B7">
        <v>3309</v>
      </c>
    </row>
    <row r="8" spans="1:2">
      <c r="A8" s="105">
        <v>26724</v>
      </c>
      <c r="B8">
        <v>3330</v>
      </c>
    </row>
    <row r="9" spans="1:2">
      <c r="A9" s="105">
        <v>26755</v>
      </c>
      <c r="B9">
        <v>3360</v>
      </c>
    </row>
    <row r="10" spans="1:2">
      <c r="A10" s="105">
        <v>26785</v>
      </c>
      <c r="B10">
        <v>3426</v>
      </c>
    </row>
    <row r="11" spans="1:2">
      <c r="A11" s="105">
        <v>26816</v>
      </c>
      <c r="B11">
        <v>3383</v>
      </c>
    </row>
    <row r="12" spans="1:2">
      <c r="A12" s="105">
        <v>26846</v>
      </c>
      <c r="B12">
        <v>3391</v>
      </c>
    </row>
    <row r="13" spans="1:2">
      <c r="A13" s="105">
        <v>26877</v>
      </c>
      <c r="B13">
        <v>3396</v>
      </c>
    </row>
    <row r="14" spans="1:2">
      <c r="A14" s="105">
        <v>26908</v>
      </c>
      <c r="B14">
        <v>3406</v>
      </c>
    </row>
    <row r="15" spans="1:2">
      <c r="A15" s="105">
        <v>26938</v>
      </c>
      <c r="B15">
        <v>3381</v>
      </c>
    </row>
    <row r="16" spans="1:2">
      <c r="A16" s="105">
        <v>26969</v>
      </c>
      <c r="B16">
        <v>3395</v>
      </c>
    </row>
    <row r="17" spans="1:2">
      <c r="A17" s="105">
        <v>26999</v>
      </c>
      <c r="B17">
        <v>3340</v>
      </c>
    </row>
    <row r="18" spans="1:2">
      <c r="A18" s="105">
        <v>27030</v>
      </c>
      <c r="B18">
        <v>3284</v>
      </c>
    </row>
    <row r="19" spans="1:2">
      <c r="A19" s="105">
        <v>27061</v>
      </c>
      <c r="B19">
        <v>3230</v>
      </c>
    </row>
    <row r="20" spans="1:2">
      <c r="A20" s="105">
        <v>27089</v>
      </c>
      <c r="B20">
        <v>3189</v>
      </c>
    </row>
    <row r="21" spans="1:2">
      <c r="A21" s="105">
        <v>27120</v>
      </c>
      <c r="B21">
        <v>3053</v>
      </c>
    </row>
    <row r="22" spans="1:2">
      <c r="A22" s="105">
        <v>27150</v>
      </c>
      <c r="B22">
        <v>2939</v>
      </c>
    </row>
    <row r="23" spans="1:2">
      <c r="A23" s="105">
        <v>27181</v>
      </c>
      <c r="B23">
        <v>2953</v>
      </c>
    </row>
    <row r="24" spans="1:2">
      <c r="A24" s="105">
        <v>27211</v>
      </c>
      <c r="B24">
        <v>2949</v>
      </c>
    </row>
    <row r="25" spans="1:2">
      <c r="A25" s="105">
        <v>27242</v>
      </c>
      <c r="B25">
        <v>2868</v>
      </c>
    </row>
    <row r="26" spans="1:2">
      <c r="A26" s="105">
        <v>27273</v>
      </c>
      <c r="B26">
        <v>2778</v>
      </c>
    </row>
    <row r="27" spans="1:2">
      <c r="A27" s="105">
        <v>27303</v>
      </c>
      <c r="B27">
        <v>2818</v>
      </c>
    </row>
    <row r="28" spans="1:2">
      <c r="A28" s="105">
        <v>27334</v>
      </c>
      <c r="B28">
        <v>2826</v>
      </c>
    </row>
    <row r="29" spans="1:2">
      <c r="A29" s="105">
        <v>27364</v>
      </c>
      <c r="B29">
        <v>2841</v>
      </c>
    </row>
    <row r="30" spans="1:2">
      <c r="A30" s="105">
        <v>27395</v>
      </c>
      <c r="B30">
        <v>2747</v>
      </c>
    </row>
    <row r="31" spans="1:2">
      <c r="A31" s="105">
        <v>27426</v>
      </c>
      <c r="B31">
        <v>2565</v>
      </c>
    </row>
    <row r="32" spans="1:2">
      <c r="A32" s="105">
        <v>27454</v>
      </c>
      <c r="B32">
        <v>2535</v>
      </c>
    </row>
    <row r="33" spans="1:2">
      <c r="A33" s="105">
        <v>27485</v>
      </c>
      <c r="B33">
        <v>2490</v>
      </c>
    </row>
    <row r="34" spans="1:2">
      <c r="A34" s="105">
        <v>27515</v>
      </c>
      <c r="B34">
        <v>2394</v>
      </c>
    </row>
    <row r="35" spans="1:2">
      <c r="A35" s="105">
        <v>27546</v>
      </c>
      <c r="B35">
        <v>2439</v>
      </c>
    </row>
    <row r="36" spans="1:2">
      <c r="A36" s="105">
        <v>27576</v>
      </c>
      <c r="B36">
        <v>2336</v>
      </c>
    </row>
    <row r="37" spans="1:2">
      <c r="A37" s="105">
        <v>27607</v>
      </c>
      <c r="B37">
        <v>2285</v>
      </c>
    </row>
    <row r="38" spans="1:2">
      <c r="A38" s="105">
        <v>27638</v>
      </c>
      <c r="B38">
        <v>2316</v>
      </c>
    </row>
    <row r="39" spans="1:2">
      <c r="A39" s="105">
        <v>27668</v>
      </c>
      <c r="B39">
        <v>2244</v>
      </c>
    </row>
    <row r="40" spans="1:2">
      <c r="A40" s="105">
        <v>27699</v>
      </c>
      <c r="B40">
        <v>2045</v>
      </c>
    </row>
    <row r="41" spans="1:2">
      <c r="A41" s="105">
        <v>27729</v>
      </c>
      <c r="B41">
        <v>1771</v>
      </c>
    </row>
    <row r="42" spans="1:2">
      <c r="A42" s="105">
        <v>27760</v>
      </c>
      <c r="B42">
        <v>1675</v>
      </c>
    </row>
    <row r="43" spans="1:2">
      <c r="A43" s="105">
        <v>27791</v>
      </c>
      <c r="B43">
        <v>2002</v>
      </c>
    </row>
    <row r="44" spans="1:2">
      <c r="A44" s="105">
        <v>27820</v>
      </c>
      <c r="B44">
        <v>2289</v>
      </c>
    </row>
    <row r="45" spans="1:2">
      <c r="A45" s="105">
        <v>27851</v>
      </c>
      <c r="B45">
        <v>2401</v>
      </c>
    </row>
    <row r="46" spans="1:2">
      <c r="A46" s="105">
        <v>27881</v>
      </c>
      <c r="B46">
        <v>2410</v>
      </c>
    </row>
    <row r="47" spans="1:2">
      <c r="A47" s="105">
        <v>27912</v>
      </c>
      <c r="B47">
        <v>2371</v>
      </c>
    </row>
    <row r="48" spans="1:2">
      <c r="A48" s="105">
        <v>27942</v>
      </c>
      <c r="B48">
        <v>2481</v>
      </c>
    </row>
    <row r="49" spans="1:2">
      <c r="A49" s="105">
        <v>27973</v>
      </c>
      <c r="B49">
        <v>2447</v>
      </c>
    </row>
    <row r="50" spans="1:2">
      <c r="A50" s="105">
        <v>28004</v>
      </c>
      <c r="B50">
        <v>2429</v>
      </c>
    </row>
    <row r="51" spans="1:2">
      <c r="A51" s="105">
        <v>28034</v>
      </c>
      <c r="B51">
        <v>2364</v>
      </c>
    </row>
    <row r="52" spans="1:2">
      <c r="A52" s="105">
        <v>28065</v>
      </c>
      <c r="B52">
        <v>2264</v>
      </c>
    </row>
    <row r="53" spans="1:2">
      <c r="A53" s="105">
        <v>28095</v>
      </c>
      <c r="B53">
        <v>2388</v>
      </c>
    </row>
    <row r="54" spans="1:2">
      <c r="A54" s="105">
        <v>28126</v>
      </c>
      <c r="B54">
        <v>2380</v>
      </c>
    </row>
    <row r="55" spans="1:2">
      <c r="A55" s="105">
        <v>28157</v>
      </c>
      <c r="B55">
        <v>2332</v>
      </c>
    </row>
    <row r="56" spans="1:2">
      <c r="A56" s="105">
        <v>28185</v>
      </c>
      <c r="B56">
        <v>2367</v>
      </c>
    </row>
    <row r="57" spans="1:2">
      <c r="A57" s="105">
        <v>28216</v>
      </c>
      <c r="B57">
        <v>2180</v>
      </c>
    </row>
    <row r="58" spans="1:2">
      <c r="A58" s="105">
        <v>28246</v>
      </c>
      <c r="B58">
        <v>2125</v>
      </c>
    </row>
    <row r="59" spans="1:2">
      <c r="A59" s="105">
        <v>28277</v>
      </c>
      <c r="B59">
        <v>2230</v>
      </c>
    </row>
    <row r="60" spans="1:2">
      <c r="A60" s="105">
        <v>28307</v>
      </c>
      <c r="B60">
        <v>2209</v>
      </c>
    </row>
    <row r="61" spans="1:2">
      <c r="A61" s="105">
        <v>28338</v>
      </c>
      <c r="B61">
        <v>2284</v>
      </c>
    </row>
    <row r="62" spans="1:2">
      <c r="A62" s="105">
        <v>28369</v>
      </c>
      <c r="B62">
        <v>2366</v>
      </c>
    </row>
    <row r="63" spans="1:2">
      <c r="A63" s="105">
        <v>28399</v>
      </c>
      <c r="B63">
        <v>2350</v>
      </c>
    </row>
    <row r="64" spans="1:2">
      <c r="A64" s="105">
        <v>28430</v>
      </c>
      <c r="B64">
        <v>2074</v>
      </c>
    </row>
    <row r="65" spans="1:2">
      <c r="A65" s="105">
        <v>28460</v>
      </c>
      <c r="B65">
        <v>1965</v>
      </c>
    </row>
    <row r="66" spans="1:2">
      <c r="A66" s="105">
        <v>28491</v>
      </c>
      <c r="B66">
        <v>1802</v>
      </c>
    </row>
    <row r="67" spans="1:2">
      <c r="A67" s="105">
        <v>28522</v>
      </c>
      <c r="B67">
        <v>1640</v>
      </c>
    </row>
    <row r="68" spans="1:2">
      <c r="A68" s="105">
        <v>28550</v>
      </c>
      <c r="B68">
        <v>2085</v>
      </c>
    </row>
    <row r="69" spans="1:2">
      <c r="A69" s="105">
        <v>28581</v>
      </c>
      <c r="B69">
        <v>2251</v>
      </c>
    </row>
    <row r="70" spans="1:2">
      <c r="A70" s="105">
        <v>28611</v>
      </c>
      <c r="B70">
        <v>2038</v>
      </c>
    </row>
    <row r="71" spans="1:2">
      <c r="A71" s="105">
        <v>28642</v>
      </c>
      <c r="B71">
        <v>2372</v>
      </c>
    </row>
    <row r="72" spans="1:2">
      <c r="A72" s="105">
        <v>28672</v>
      </c>
      <c r="B72">
        <v>2309</v>
      </c>
    </row>
    <row r="73" spans="1:2">
      <c r="A73" s="105">
        <v>28703</v>
      </c>
      <c r="B73">
        <v>2206</v>
      </c>
    </row>
    <row r="74" spans="1:2">
      <c r="A74" s="105">
        <v>28734</v>
      </c>
      <c r="B74">
        <v>2275</v>
      </c>
    </row>
    <row r="75" spans="1:2">
      <c r="A75" s="105">
        <v>28764</v>
      </c>
      <c r="B75">
        <v>2328</v>
      </c>
    </row>
    <row r="76" spans="1:2">
      <c r="A76" s="105">
        <v>28795</v>
      </c>
      <c r="B76">
        <v>2272</v>
      </c>
    </row>
    <row r="77" spans="1:2">
      <c r="A77" s="105">
        <v>28825</v>
      </c>
      <c r="B77">
        <v>2367</v>
      </c>
    </row>
    <row r="78" spans="1:2">
      <c r="A78" s="105">
        <v>28856</v>
      </c>
      <c r="B78">
        <v>2342</v>
      </c>
    </row>
    <row r="79" spans="1:2">
      <c r="A79" s="105">
        <v>28887</v>
      </c>
      <c r="B79">
        <v>2342</v>
      </c>
    </row>
    <row r="80" spans="1:2">
      <c r="A80" s="105">
        <v>28915</v>
      </c>
      <c r="B80">
        <v>2422</v>
      </c>
    </row>
    <row r="81" spans="1:2">
      <c r="A81" s="105">
        <v>28946</v>
      </c>
      <c r="B81">
        <v>2380</v>
      </c>
    </row>
    <row r="82" spans="1:2">
      <c r="A82" s="105">
        <v>28976</v>
      </c>
      <c r="B82">
        <v>2377</v>
      </c>
    </row>
    <row r="83" spans="1:2">
      <c r="A83" s="105">
        <v>29007</v>
      </c>
      <c r="B83">
        <v>2246</v>
      </c>
    </row>
    <row r="84" spans="1:2">
      <c r="A84" s="105">
        <v>29037</v>
      </c>
      <c r="B84">
        <v>2326</v>
      </c>
    </row>
    <row r="85" spans="1:2">
      <c r="A85" s="105">
        <v>29068</v>
      </c>
      <c r="B85">
        <v>2324</v>
      </c>
    </row>
    <row r="86" spans="1:2">
      <c r="A86" s="105">
        <v>29099</v>
      </c>
      <c r="B86">
        <v>2358</v>
      </c>
    </row>
    <row r="87" spans="1:2">
      <c r="A87" s="105">
        <v>29129</v>
      </c>
      <c r="B87">
        <v>2354</v>
      </c>
    </row>
    <row r="88" spans="1:2">
      <c r="A88" s="105">
        <v>29160</v>
      </c>
      <c r="B88">
        <v>2389</v>
      </c>
    </row>
    <row r="89" spans="1:2">
      <c r="A89" s="105">
        <v>29190</v>
      </c>
      <c r="B89">
        <v>2407</v>
      </c>
    </row>
    <row r="90" spans="1:2">
      <c r="A90" s="105">
        <v>29221</v>
      </c>
      <c r="B90">
        <v>2281</v>
      </c>
    </row>
    <row r="91" spans="1:2">
      <c r="A91" s="105">
        <v>29252</v>
      </c>
      <c r="B91">
        <v>2206</v>
      </c>
    </row>
    <row r="92" spans="1:2">
      <c r="A92" s="105">
        <v>29281</v>
      </c>
      <c r="B92">
        <v>1989</v>
      </c>
    </row>
    <row r="93" spans="1:2">
      <c r="A93" s="105">
        <v>29312</v>
      </c>
      <c r="B93">
        <v>2052</v>
      </c>
    </row>
    <row r="94" spans="1:2">
      <c r="A94" s="105">
        <v>29342</v>
      </c>
      <c r="B94">
        <v>2047</v>
      </c>
    </row>
    <row r="95" spans="1:2">
      <c r="A95" s="105">
        <v>29373</v>
      </c>
      <c r="B95">
        <v>2060</v>
      </c>
    </row>
    <row r="96" spans="1:2">
      <c r="A96" s="105">
        <v>29403</v>
      </c>
      <c r="B96">
        <v>2171</v>
      </c>
    </row>
    <row r="97" spans="1:2">
      <c r="A97" s="105">
        <v>29434</v>
      </c>
      <c r="B97">
        <v>2211</v>
      </c>
    </row>
    <row r="98" spans="1:2">
      <c r="A98" s="105">
        <v>29465</v>
      </c>
      <c r="B98">
        <v>2191</v>
      </c>
    </row>
    <row r="99" spans="1:2">
      <c r="A99" s="105">
        <v>29495</v>
      </c>
      <c r="B99">
        <v>2228</v>
      </c>
    </row>
    <row r="100" spans="1:2">
      <c r="A100" s="105">
        <v>29526</v>
      </c>
      <c r="B100">
        <v>2231</v>
      </c>
    </row>
    <row r="101" spans="1:2">
      <c r="A101" s="105">
        <v>29556</v>
      </c>
      <c r="B101">
        <v>2351</v>
      </c>
    </row>
    <row r="102" spans="1:2">
      <c r="A102" s="105">
        <v>29587</v>
      </c>
      <c r="B102">
        <v>2214</v>
      </c>
    </row>
    <row r="103" spans="1:2">
      <c r="A103" s="105">
        <v>29618</v>
      </c>
      <c r="B103">
        <v>2189</v>
      </c>
    </row>
    <row r="104" spans="1:2">
      <c r="A104" s="105">
        <v>29646</v>
      </c>
      <c r="B104">
        <v>2229</v>
      </c>
    </row>
    <row r="105" spans="1:2">
      <c r="A105" s="105">
        <v>29677</v>
      </c>
      <c r="B105">
        <v>2194</v>
      </c>
    </row>
    <row r="106" spans="1:2">
      <c r="A106" s="105">
        <v>29707</v>
      </c>
      <c r="B106">
        <v>2169</v>
      </c>
    </row>
    <row r="107" spans="1:2">
      <c r="A107" s="105">
        <v>29738</v>
      </c>
      <c r="B107">
        <v>1985</v>
      </c>
    </row>
    <row r="108" spans="1:2">
      <c r="A108" s="105">
        <v>29768</v>
      </c>
      <c r="B108">
        <v>1755</v>
      </c>
    </row>
    <row r="109" spans="1:2">
      <c r="A109" s="105">
        <v>29799</v>
      </c>
      <c r="B109">
        <v>1955</v>
      </c>
    </row>
    <row r="110" spans="1:2">
      <c r="A110" s="105">
        <v>29830</v>
      </c>
      <c r="B110">
        <v>2092</v>
      </c>
    </row>
    <row r="111" spans="1:2">
      <c r="A111" s="105">
        <v>29860</v>
      </c>
      <c r="B111">
        <v>1975</v>
      </c>
    </row>
    <row r="112" spans="1:2">
      <c r="A112" s="105">
        <v>29891</v>
      </c>
      <c r="B112">
        <v>2224</v>
      </c>
    </row>
    <row r="113" spans="1:2">
      <c r="A113" s="105">
        <v>29921</v>
      </c>
      <c r="B113">
        <v>2254</v>
      </c>
    </row>
    <row r="114" spans="1:2">
      <c r="A114" s="105">
        <v>29952</v>
      </c>
      <c r="B114">
        <v>1989</v>
      </c>
    </row>
    <row r="115" spans="1:2">
      <c r="A115" s="105">
        <v>29983</v>
      </c>
      <c r="B115">
        <v>1734</v>
      </c>
    </row>
    <row r="116" spans="1:2">
      <c r="A116" s="105">
        <v>30011</v>
      </c>
      <c r="B116">
        <v>1834</v>
      </c>
    </row>
    <row r="117" spans="1:2">
      <c r="A117" s="105">
        <v>30042</v>
      </c>
      <c r="B117">
        <v>1533</v>
      </c>
    </row>
    <row r="118" spans="1:2">
      <c r="A118" s="105">
        <v>30072</v>
      </c>
      <c r="B118">
        <v>1503</v>
      </c>
    </row>
    <row r="119" spans="1:2">
      <c r="A119" s="105">
        <v>30103</v>
      </c>
      <c r="B119">
        <v>1513</v>
      </c>
    </row>
    <row r="120" spans="1:2">
      <c r="A120" s="105">
        <v>30133</v>
      </c>
      <c r="B120">
        <v>1844</v>
      </c>
    </row>
    <row r="121" spans="1:2">
      <c r="A121" s="105">
        <v>30164</v>
      </c>
      <c r="B121">
        <v>1964</v>
      </c>
    </row>
    <row r="122" spans="1:2">
      <c r="A122" s="105">
        <v>30195</v>
      </c>
      <c r="B122">
        <v>1994</v>
      </c>
    </row>
    <row r="123" spans="1:2">
      <c r="A123" s="105">
        <v>30225</v>
      </c>
      <c r="B123">
        <v>2165</v>
      </c>
    </row>
    <row r="124" spans="1:2">
      <c r="A124" s="105">
        <v>30256</v>
      </c>
      <c r="B124">
        <v>2305</v>
      </c>
    </row>
    <row r="125" spans="1:2">
      <c r="A125" s="105">
        <v>30286</v>
      </c>
      <c r="B125">
        <v>2338</v>
      </c>
    </row>
    <row r="126" spans="1:2">
      <c r="A126" s="105">
        <v>30317</v>
      </c>
      <c r="B126">
        <v>2098</v>
      </c>
    </row>
    <row r="127" spans="1:2">
      <c r="A127" s="105">
        <v>30348</v>
      </c>
      <c r="B127">
        <v>1791</v>
      </c>
    </row>
    <row r="128" spans="1:2">
      <c r="A128" s="105">
        <v>30376</v>
      </c>
      <c r="B128">
        <v>2093</v>
      </c>
    </row>
    <row r="129" spans="1:2">
      <c r="A129" s="105">
        <v>30407</v>
      </c>
      <c r="B129">
        <v>1726</v>
      </c>
    </row>
    <row r="130" spans="1:2">
      <c r="A130" s="105">
        <v>30437</v>
      </c>
      <c r="B130">
        <v>1695</v>
      </c>
    </row>
    <row r="131" spans="1:2">
      <c r="A131" s="105">
        <v>30468</v>
      </c>
      <c r="B131">
        <v>1700</v>
      </c>
    </row>
    <row r="132" spans="1:2">
      <c r="A132" s="105">
        <v>30498</v>
      </c>
      <c r="B132">
        <v>1705</v>
      </c>
    </row>
    <row r="133" spans="1:2">
      <c r="A133" s="105">
        <v>30529</v>
      </c>
      <c r="B133">
        <v>1741</v>
      </c>
    </row>
    <row r="134" spans="1:2">
      <c r="A134" s="105">
        <v>30560</v>
      </c>
      <c r="B134">
        <v>1736</v>
      </c>
    </row>
    <row r="135" spans="1:2">
      <c r="A135" s="105">
        <v>30590</v>
      </c>
      <c r="B135">
        <v>1750</v>
      </c>
    </row>
    <row r="136" spans="1:2">
      <c r="A136" s="105">
        <v>30621</v>
      </c>
      <c r="B136">
        <v>1781</v>
      </c>
    </row>
    <row r="137" spans="1:2">
      <c r="A137" s="105">
        <v>30651</v>
      </c>
      <c r="B137">
        <v>1786</v>
      </c>
    </row>
    <row r="138" spans="1:2">
      <c r="A138" s="105">
        <v>30682</v>
      </c>
      <c r="B138">
        <v>1825</v>
      </c>
    </row>
    <row r="139" spans="1:2">
      <c r="A139" s="105">
        <v>30713</v>
      </c>
      <c r="B139">
        <v>1800</v>
      </c>
    </row>
    <row r="140" spans="1:2">
      <c r="A140" s="105">
        <v>30742</v>
      </c>
      <c r="B140">
        <v>1800</v>
      </c>
    </row>
    <row r="141" spans="1:2">
      <c r="A141" s="105">
        <v>30773</v>
      </c>
      <c r="B141">
        <v>1800</v>
      </c>
    </row>
    <row r="142" spans="1:2">
      <c r="A142" s="105">
        <v>30803</v>
      </c>
      <c r="B142">
        <v>1825</v>
      </c>
    </row>
    <row r="143" spans="1:2">
      <c r="A143" s="105">
        <v>30834</v>
      </c>
      <c r="B143">
        <v>1790</v>
      </c>
    </row>
    <row r="144" spans="1:2">
      <c r="A144" s="105">
        <v>30864</v>
      </c>
      <c r="B144">
        <v>1845</v>
      </c>
    </row>
    <row r="145" spans="1:2">
      <c r="A145" s="105">
        <v>30895</v>
      </c>
      <c r="B145">
        <v>1805</v>
      </c>
    </row>
    <row r="146" spans="1:2">
      <c r="A146" s="105">
        <v>30926</v>
      </c>
      <c r="B146">
        <v>1835</v>
      </c>
    </row>
    <row r="147" spans="1:2">
      <c r="A147" s="105">
        <v>30956</v>
      </c>
      <c r="B147">
        <v>1785</v>
      </c>
    </row>
    <row r="148" spans="1:2">
      <c r="A148" s="105">
        <v>30987</v>
      </c>
      <c r="B148">
        <v>1710</v>
      </c>
    </row>
    <row r="149" spans="1:2">
      <c r="A149" s="105">
        <v>31017</v>
      </c>
      <c r="B149">
        <v>1755</v>
      </c>
    </row>
    <row r="150" spans="1:2">
      <c r="A150" s="105">
        <v>31048</v>
      </c>
      <c r="B150">
        <v>1673</v>
      </c>
    </row>
    <row r="151" spans="1:2">
      <c r="A151" s="105">
        <v>31079</v>
      </c>
      <c r="B151">
        <v>1678</v>
      </c>
    </row>
    <row r="152" spans="1:2">
      <c r="A152" s="105">
        <v>31107</v>
      </c>
      <c r="B152">
        <v>1683</v>
      </c>
    </row>
    <row r="153" spans="1:2">
      <c r="A153" s="105">
        <v>31138</v>
      </c>
      <c r="B153">
        <v>1678</v>
      </c>
    </row>
    <row r="154" spans="1:2">
      <c r="A154" s="105">
        <v>31168</v>
      </c>
      <c r="B154">
        <v>1688</v>
      </c>
    </row>
    <row r="155" spans="1:2">
      <c r="A155" s="105">
        <v>31199</v>
      </c>
      <c r="B155">
        <v>1673</v>
      </c>
    </row>
    <row r="156" spans="1:2">
      <c r="A156" s="105">
        <v>31229</v>
      </c>
      <c r="B156">
        <v>1673</v>
      </c>
    </row>
    <row r="157" spans="1:2">
      <c r="A157" s="105">
        <v>31260</v>
      </c>
      <c r="B157">
        <v>1673</v>
      </c>
    </row>
    <row r="158" spans="1:2">
      <c r="A158" s="105">
        <v>31291</v>
      </c>
      <c r="B158">
        <v>1673</v>
      </c>
    </row>
    <row r="159" spans="1:2">
      <c r="A159" s="105">
        <v>31321</v>
      </c>
      <c r="B159">
        <v>1673</v>
      </c>
    </row>
    <row r="160" spans="1:2">
      <c r="A160" s="105">
        <v>31352</v>
      </c>
      <c r="B160">
        <v>1678</v>
      </c>
    </row>
    <row r="161" spans="1:2">
      <c r="A161" s="105">
        <v>31382</v>
      </c>
      <c r="B161">
        <v>1683</v>
      </c>
    </row>
    <row r="162" spans="1:2">
      <c r="A162" s="105">
        <v>31413</v>
      </c>
      <c r="B162">
        <v>1730</v>
      </c>
    </row>
    <row r="163" spans="1:2">
      <c r="A163" s="105">
        <v>31444</v>
      </c>
      <c r="B163">
        <v>1730</v>
      </c>
    </row>
    <row r="164" spans="1:2">
      <c r="A164" s="105">
        <v>31472</v>
      </c>
      <c r="B164">
        <v>1730</v>
      </c>
    </row>
    <row r="165" spans="1:2">
      <c r="A165" s="105">
        <v>31503</v>
      </c>
      <c r="B165">
        <v>1730</v>
      </c>
    </row>
    <row r="166" spans="1:2">
      <c r="A166" s="105">
        <v>31533</v>
      </c>
      <c r="B166">
        <v>1730</v>
      </c>
    </row>
    <row r="167" spans="1:2">
      <c r="A167" s="105">
        <v>31564</v>
      </c>
      <c r="B167">
        <v>1755</v>
      </c>
    </row>
    <row r="168" spans="1:2">
      <c r="A168" s="105">
        <v>31594</v>
      </c>
      <c r="B168">
        <v>1770</v>
      </c>
    </row>
    <row r="169" spans="1:2">
      <c r="A169" s="105">
        <v>31625</v>
      </c>
      <c r="B169">
        <v>2115</v>
      </c>
    </row>
    <row r="170" spans="1:2">
      <c r="A170" s="105">
        <v>31656</v>
      </c>
      <c r="B170">
        <v>1760</v>
      </c>
    </row>
    <row r="171" spans="1:2">
      <c r="A171" s="105">
        <v>31686</v>
      </c>
      <c r="B171">
        <v>1750</v>
      </c>
    </row>
    <row r="172" spans="1:2">
      <c r="A172" s="105">
        <v>31717</v>
      </c>
      <c r="B172">
        <v>1780</v>
      </c>
    </row>
    <row r="173" spans="1:2">
      <c r="A173" s="105">
        <v>31747</v>
      </c>
      <c r="B173">
        <v>1855</v>
      </c>
    </row>
    <row r="174" spans="1:2">
      <c r="A174" s="105">
        <v>31778</v>
      </c>
      <c r="B174">
        <v>1671</v>
      </c>
    </row>
    <row r="175" spans="1:2">
      <c r="A175" s="105">
        <v>31809</v>
      </c>
      <c r="B175">
        <v>1671</v>
      </c>
    </row>
    <row r="176" spans="1:2">
      <c r="A176" s="105">
        <v>31837</v>
      </c>
      <c r="B176">
        <v>1807</v>
      </c>
    </row>
    <row r="177" spans="1:2">
      <c r="A177" s="105">
        <v>31868</v>
      </c>
      <c r="B177">
        <v>1701</v>
      </c>
    </row>
    <row r="178" spans="1:2">
      <c r="A178" s="105">
        <v>31898</v>
      </c>
      <c r="B178">
        <v>1726</v>
      </c>
    </row>
    <row r="179" spans="1:2">
      <c r="A179" s="105">
        <v>31929</v>
      </c>
      <c r="B179">
        <v>1766</v>
      </c>
    </row>
    <row r="180" spans="1:2">
      <c r="A180" s="105">
        <v>31959</v>
      </c>
      <c r="B180">
        <v>1887</v>
      </c>
    </row>
    <row r="181" spans="1:2">
      <c r="A181" s="105">
        <v>31990</v>
      </c>
      <c r="B181">
        <v>1796</v>
      </c>
    </row>
    <row r="182" spans="1:2">
      <c r="A182" s="105">
        <v>32021</v>
      </c>
      <c r="B182">
        <v>1746</v>
      </c>
    </row>
    <row r="183" spans="1:2">
      <c r="A183" s="105">
        <v>32051</v>
      </c>
      <c r="B183">
        <v>1751</v>
      </c>
    </row>
    <row r="184" spans="1:2">
      <c r="A184" s="105">
        <v>32082</v>
      </c>
      <c r="B184">
        <v>1746</v>
      </c>
    </row>
    <row r="185" spans="1:2">
      <c r="A185" s="105">
        <v>32112</v>
      </c>
      <c r="B185">
        <v>1746</v>
      </c>
    </row>
    <row r="186" spans="1:2">
      <c r="A186" s="105">
        <v>32143</v>
      </c>
      <c r="B186">
        <v>1853</v>
      </c>
    </row>
    <row r="187" spans="1:2">
      <c r="A187" s="105">
        <v>32174</v>
      </c>
      <c r="B187">
        <v>1853</v>
      </c>
    </row>
    <row r="188" spans="1:2">
      <c r="A188" s="105">
        <v>32203</v>
      </c>
      <c r="B188">
        <v>1853</v>
      </c>
    </row>
    <row r="189" spans="1:2">
      <c r="A189" s="105">
        <v>32234</v>
      </c>
      <c r="B189">
        <v>1853</v>
      </c>
    </row>
    <row r="190" spans="1:2">
      <c r="A190" s="105">
        <v>32264</v>
      </c>
      <c r="B190">
        <v>1853</v>
      </c>
    </row>
    <row r="191" spans="1:2">
      <c r="A191" s="105">
        <v>32295</v>
      </c>
      <c r="B191">
        <v>1853</v>
      </c>
    </row>
    <row r="192" spans="1:2">
      <c r="A192" s="105">
        <v>32325</v>
      </c>
      <c r="B192">
        <v>1853</v>
      </c>
    </row>
    <row r="193" spans="1:2">
      <c r="A193" s="105">
        <v>32356</v>
      </c>
      <c r="B193">
        <v>1853</v>
      </c>
    </row>
    <row r="194" spans="1:2">
      <c r="A194" s="105">
        <v>32387</v>
      </c>
      <c r="B194">
        <v>1928</v>
      </c>
    </row>
    <row r="195" spans="1:2">
      <c r="A195" s="105">
        <v>32417</v>
      </c>
      <c r="B195">
        <v>1928</v>
      </c>
    </row>
    <row r="196" spans="1:2">
      <c r="A196" s="105">
        <v>32448</v>
      </c>
      <c r="B196">
        <v>2078</v>
      </c>
    </row>
    <row r="197" spans="1:2">
      <c r="A197" s="105">
        <v>32478</v>
      </c>
      <c r="B197">
        <v>2078</v>
      </c>
    </row>
    <row r="198" spans="1:2">
      <c r="A198" s="105">
        <v>32509</v>
      </c>
      <c r="B198">
        <v>1862</v>
      </c>
    </row>
    <row r="199" spans="1:2">
      <c r="A199" s="105">
        <v>32540</v>
      </c>
      <c r="B199">
        <v>1862</v>
      </c>
    </row>
    <row r="200" spans="1:2">
      <c r="A200" s="105">
        <v>32568</v>
      </c>
      <c r="B200">
        <v>1862</v>
      </c>
    </row>
    <row r="201" spans="1:2">
      <c r="A201" s="105">
        <v>32599</v>
      </c>
      <c r="B201">
        <v>1862</v>
      </c>
    </row>
    <row r="202" spans="1:2">
      <c r="A202" s="105">
        <v>32629</v>
      </c>
      <c r="B202">
        <v>1862</v>
      </c>
    </row>
    <row r="203" spans="1:2">
      <c r="A203" s="105">
        <v>32660</v>
      </c>
      <c r="B203">
        <v>1913</v>
      </c>
    </row>
    <row r="204" spans="1:2">
      <c r="A204" s="105">
        <v>32690</v>
      </c>
      <c r="B204">
        <v>1875</v>
      </c>
    </row>
    <row r="205" spans="1:2">
      <c r="A205" s="105">
        <v>32721</v>
      </c>
      <c r="B205">
        <v>1926</v>
      </c>
    </row>
    <row r="206" spans="1:2">
      <c r="A206" s="105">
        <v>32752</v>
      </c>
      <c r="B206">
        <v>1926</v>
      </c>
    </row>
    <row r="207" spans="1:2">
      <c r="A207" s="105">
        <v>32782</v>
      </c>
      <c r="B207">
        <v>1977</v>
      </c>
    </row>
    <row r="208" spans="1:2">
      <c r="A208" s="105">
        <v>32813</v>
      </c>
      <c r="B208">
        <v>1977</v>
      </c>
    </row>
    <row r="209" spans="1:2">
      <c r="A209" s="105">
        <v>32843</v>
      </c>
      <c r="B209">
        <v>1977</v>
      </c>
    </row>
    <row r="210" spans="1:2">
      <c r="A210" s="105">
        <v>32874</v>
      </c>
      <c r="B210">
        <v>1990.3050000000001</v>
      </c>
    </row>
    <row r="211" spans="1:2">
      <c r="A211" s="105">
        <v>32905</v>
      </c>
      <c r="B211">
        <v>2140.328</v>
      </c>
    </row>
    <row r="212" spans="1:2">
      <c r="A212" s="105">
        <v>32933</v>
      </c>
      <c r="B212">
        <v>2040.3130000000001</v>
      </c>
    </row>
    <row r="213" spans="1:2">
      <c r="A213" s="105">
        <v>32964</v>
      </c>
      <c r="B213">
        <v>2040.3130000000001</v>
      </c>
    </row>
    <row r="214" spans="1:2">
      <c r="A214" s="105">
        <v>32994</v>
      </c>
      <c r="B214">
        <v>2040.3130000000001</v>
      </c>
    </row>
    <row r="215" spans="1:2">
      <c r="A215" s="105">
        <v>33025</v>
      </c>
      <c r="B215">
        <v>2040.3130000000001</v>
      </c>
    </row>
    <row r="216" spans="1:2">
      <c r="A216" s="105">
        <v>33055</v>
      </c>
      <c r="B216">
        <v>2040.3130000000001</v>
      </c>
    </row>
    <row r="217" spans="1:2">
      <c r="A217" s="105">
        <v>33086</v>
      </c>
      <c r="B217">
        <v>2090.3200000000002</v>
      </c>
    </row>
    <row r="218" spans="1:2">
      <c r="A218" s="105">
        <v>33117</v>
      </c>
      <c r="B218">
        <v>2290.3510000000001</v>
      </c>
    </row>
    <row r="219" spans="1:2">
      <c r="A219" s="105">
        <v>33147</v>
      </c>
      <c r="B219">
        <v>2275.3490000000002</v>
      </c>
    </row>
    <row r="220" spans="1:2">
      <c r="A220" s="105">
        <v>33178</v>
      </c>
      <c r="B220">
        <v>2320.3560000000002</v>
      </c>
    </row>
    <row r="221" spans="1:2">
      <c r="A221" s="105">
        <v>33208</v>
      </c>
      <c r="B221">
        <v>2340.3589999999999</v>
      </c>
    </row>
    <row r="222" spans="1:2">
      <c r="A222" s="105">
        <v>33239</v>
      </c>
      <c r="B222">
        <v>2395.877</v>
      </c>
    </row>
    <row r="223" spans="1:2">
      <c r="A223" s="105">
        <v>33270</v>
      </c>
      <c r="B223">
        <v>2395.877</v>
      </c>
    </row>
    <row r="224" spans="1:2">
      <c r="A224" s="105">
        <v>33298</v>
      </c>
      <c r="B224">
        <v>2395.877</v>
      </c>
    </row>
    <row r="225" spans="1:2">
      <c r="A225" s="105">
        <v>33329</v>
      </c>
      <c r="B225">
        <v>2345.7170000000001</v>
      </c>
    </row>
    <row r="226" spans="1:2">
      <c r="A226" s="105">
        <v>33359</v>
      </c>
      <c r="B226">
        <v>2345.7170000000001</v>
      </c>
    </row>
    <row r="227" spans="1:2">
      <c r="A227" s="105">
        <v>33390</v>
      </c>
      <c r="B227">
        <v>2345.7170000000001</v>
      </c>
    </row>
    <row r="228" spans="1:2">
      <c r="A228" s="105">
        <v>33420</v>
      </c>
      <c r="B228">
        <v>2345.7170000000001</v>
      </c>
    </row>
    <row r="229" spans="1:2">
      <c r="A229" s="105">
        <v>33451</v>
      </c>
      <c r="B229">
        <v>2345.7170000000001</v>
      </c>
    </row>
    <row r="230" spans="1:2">
      <c r="A230" s="105">
        <v>33482</v>
      </c>
      <c r="B230">
        <v>2345.7170000000001</v>
      </c>
    </row>
    <row r="231" spans="1:2">
      <c r="A231" s="105">
        <v>33512</v>
      </c>
      <c r="B231">
        <v>2395.9070000000002</v>
      </c>
    </row>
    <row r="232" spans="1:2">
      <c r="A232" s="105">
        <v>33543</v>
      </c>
      <c r="B232">
        <v>2395.9070000000002</v>
      </c>
    </row>
    <row r="233" spans="1:2">
      <c r="A233" s="105">
        <v>33573</v>
      </c>
      <c r="B233">
        <v>2446.096</v>
      </c>
    </row>
    <row r="234" spans="1:2">
      <c r="A234" s="105">
        <v>33604</v>
      </c>
      <c r="B234">
        <v>2390</v>
      </c>
    </row>
    <row r="235" spans="1:2">
      <c r="A235" s="105">
        <v>33635</v>
      </c>
      <c r="B235">
        <v>2340</v>
      </c>
    </row>
    <row r="236" spans="1:2">
      <c r="A236" s="105">
        <v>33664</v>
      </c>
      <c r="B236">
        <v>2190</v>
      </c>
    </row>
    <row r="237" spans="1:2">
      <c r="A237" s="105">
        <v>33695</v>
      </c>
      <c r="B237">
        <v>2190</v>
      </c>
    </row>
    <row r="238" spans="1:2">
      <c r="A238" s="105">
        <v>33725</v>
      </c>
      <c r="B238">
        <v>2290</v>
      </c>
    </row>
    <row r="239" spans="1:2">
      <c r="A239" s="105">
        <v>33756</v>
      </c>
      <c r="B239">
        <v>2290</v>
      </c>
    </row>
    <row r="240" spans="1:2">
      <c r="A240" s="105">
        <v>33786</v>
      </c>
      <c r="B240">
        <v>2290</v>
      </c>
    </row>
    <row r="241" spans="1:2">
      <c r="A241" s="105">
        <v>33817</v>
      </c>
      <c r="B241">
        <v>2340</v>
      </c>
    </row>
    <row r="242" spans="1:2">
      <c r="A242" s="105">
        <v>33848</v>
      </c>
      <c r="B242">
        <v>2390</v>
      </c>
    </row>
    <row r="243" spans="1:2">
      <c r="A243" s="105">
        <v>33878</v>
      </c>
      <c r="B243">
        <v>2440</v>
      </c>
    </row>
    <row r="244" spans="1:2">
      <c r="A244" s="105">
        <v>33909</v>
      </c>
      <c r="B244">
        <v>2440</v>
      </c>
    </row>
    <row r="245" spans="1:2">
      <c r="A245" s="105">
        <v>33939</v>
      </c>
      <c r="B245">
        <v>2415</v>
      </c>
    </row>
    <row r="246" spans="1:2">
      <c r="A246" s="105">
        <v>33970</v>
      </c>
      <c r="B246">
        <v>2484.3429999999998</v>
      </c>
    </row>
    <row r="247" spans="1:2">
      <c r="A247" s="105">
        <v>34001</v>
      </c>
      <c r="B247">
        <v>2463.7260000000001</v>
      </c>
    </row>
    <row r="248" spans="1:2">
      <c r="A248" s="105">
        <v>34029</v>
      </c>
      <c r="B248">
        <v>2412.183</v>
      </c>
    </row>
    <row r="249" spans="1:2">
      <c r="A249" s="105">
        <v>34060</v>
      </c>
      <c r="B249">
        <v>2412.183</v>
      </c>
    </row>
    <row r="250" spans="1:2">
      <c r="A250" s="105">
        <v>34090</v>
      </c>
      <c r="B250">
        <v>2412.183</v>
      </c>
    </row>
    <row r="251" spans="1:2">
      <c r="A251" s="105">
        <v>34121</v>
      </c>
      <c r="B251">
        <v>2412.183</v>
      </c>
    </row>
    <row r="252" spans="1:2">
      <c r="A252" s="105">
        <v>34151</v>
      </c>
      <c r="B252">
        <v>2463.7260000000001</v>
      </c>
    </row>
    <row r="253" spans="1:2">
      <c r="A253" s="105">
        <v>34182</v>
      </c>
      <c r="B253">
        <v>2463.7260000000001</v>
      </c>
    </row>
    <row r="254" spans="1:2">
      <c r="A254" s="105">
        <v>34213</v>
      </c>
      <c r="B254">
        <v>2453.4169999999999</v>
      </c>
    </row>
    <row r="255" spans="1:2">
      <c r="A255" s="105">
        <v>34243</v>
      </c>
      <c r="B255">
        <v>2474.0340000000001</v>
      </c>
    </row>
    <row r="256" spans="1:2">
      <c r="A256" s="105">
        <v>34274</v>
      </c>
      <c r="B256">
        <v>2474.0340000000001</v>
      </c>
    </row>
    <row r="257" spans="1:2">
      <c r="A257" s="105">
        <v>34304</v>
      </c>
      <c r="B257">
        <v>2474.0340000000001</v>
      </c>
    </row>
    <row r="258" spans="1:2">
      <c r="A258" s="105">
        <v>34335</v>
      </c>
      <c r="B258">
        <v>2563.797</v>
      </c>
    </row>
    <row r="259" spans="1:2">
      <c r="A259" s="105">
        <v>34366</v>
      </c>
      <c r="B259">
        <v>2563.797</v>
      </c>
    </row>
    <row r="260" spans="1:2">
      <c r="A260" s="105">
        <v>34394</v>
      </c>
      <c r="B260">
        <v>2563.797</v>
      </c>
    </row>
    <row r="261" spans="1:2">
      <c r="A261" s="105">
        <v>34425</v>
      </c>
      <c r="B261">
        <v>2553.5</v>
      </c>
    </row>
    <row r="262" spans="1:2">
      <c r="A262" s="105">
        <v>34455</v>
      </c>
      <c r="B262">
        <v>2574.0929999999998</v>
      </c>
    </row>
    <row r="263" spans="1:2">
      <c r="A263" s="105">
        <v>34486</v>
      </c>
      <c r="B263">
        <v>2574.0929999999998</v>
      </c>
    </row>
    <row r="264" spans="1:2">
      <c r="A264" s="105">
        <v>34516</v>
      </c>
      <c r="B264">
        <v>2594.6860000000001</v>
      </c>
    </row>
    <row r="265" spans="1:2">
      <c r="A265" s="105">
        <v>34547</v>
      </c>
      <c r="B265">
        <v>2615.279</v>
      </c>
    </row>
    <row r="266" spans="1:2">
      <c r="A266" s="105">
        <v>34578</v>
      </c>
      <c r="B266">
        <v>2615.279</v>
      </c>
    </row>
    <row r="267" spans="1:2">
      <c r="A267" s="105">
        <v>34608</v>
      </c>
      <c r="B267">
        <v>2615.279</v>
      </c>
    </row>
    <row r="268" spans="1:2">
      <c r="A268" s="105">
        <v>34639</v>
      </c>
      <c r="B268">
        <v>2615.279</v>
      </c>
    </row>
    <row r="269" spans="1:2">
      <c r="A269" s="105">
        <v>34669</v>
      </c>
      <c r="B269">
        <v>2604.982</v>
      </c>
    </row>
    <row r="270" spans="1:2">
      <c r="A270" s="105">
        <v>34700</v>
      </c>
      <c r="B270">
        <v>2600</v>
      </c>
    </row>
    <row r="271" spans="1:2">
      <c r="A271" s="105">
        <v>34731</v>
      </c>
      <c r="B271">
        <v>2600</v>
      </c>
    </row>
    <row r="272" spans="1:2">
      <c r="A272" s="105">
        <v>34759</v>
      </c>
      <c r="B272">
        <v>2600</v>
      </c>
    </row>
    <row r="273" spans="1:2">
      <c r="A273" s="105">
        <v>34790</v>
      </c>
      <c r="B273">
        <v>2670</v>
      </c>
    </row>
    <row r="274" spans="1:2">
      <c r="A274" s="105">
        <v>34820</v>
      </c>
      <c r="B274">
        <v>2790</v>
      </c>
    </row>
    <row r="275" spans="1:2">
      <c r="A275" s="105">
        <v>34851</v>
      </c>
      <c r="B275">
        <v>2790</v>
      </c>
    </row>
    <row r="276" spans="1:2">
      <c r="A276" s="105">
        <v>34881</v>
      </c>
      <c r="B276">
        <v>2790</v>
      </c>
    </row>
    <row r="277" spans="1:2">
      <c r="A277" s="105">
        <v>34912</v>
      </c>
      <c r="B277">
        <v>2790</v>
      </c>
    </row>
    <row r="278" spans="1:2">
      <c r="A278" s="105">
        <v>34943</v>
      </c>
      <c r="B278">
        <v>2790</v>
      </c>
    </row>
    <row r="279" spans="1:2">
      <c r="A279" s="105">
        <v>34973</v>
      </c>
      <c r="B279">
        <v>2840</v>
      </c>
    </row>
    <row r="280" spans="1:2">
      <c r="A280" s="105">
        <v>35004</v>
      </c>
      <c r="B280">
        <v>2840</v>
      </c>
    </row>
    <row r="281" spans="1:2">
      <c r="A281" s="105">
        <v>35034</v>
      </c>
      <c r="B281">
        <v>2890</v>
      </c>
    </row>
    <row r="282" spans="1:2">
      <c r="A282" s="105">
        <v>35065</v>
      </c>
      <c r="B282">
        <v>2829.3330000000001</v>
      </c>
    </row>
    <row r="283" spans="1:2">
      <c r="A283" s="105">
        <v>35096</v>
      </c>
      <c r="B283">
        <v>2829.3330000000001</v>
      </c>
    </row>
    <row r="284" spans="1:2">
      <c r="A284" s="105">
        <v>35125</v>
      </c>
      <c r="B284">
        <v>2877.4250000000002</v>
      </c>
    </row>
    <row r="285" spans="1:2">
      <c r="A285" s="105">
        <v>35156</v>
      </c>
      <c r="B285">
        <v>2877.4250000000002</v>
      </c>
    </row>
    <row r="286" spans="1:2">
      <c r="A286" s="105">
        <v>35186</v>
      </c>
      <c r="B286">
        <v>2877.4250000000002</v>
      </c>
    </row>
    <row r="287" spans="1:2">
      <c r="A287" s="105">
        <v>35217</v>
      </c>
      <c r="B287">
        <v>2877.4250000000002</v>
      </c>
    </row>
    <row r="288" spans="1:2">
      <c r="A288" s="105">
        <v>35247</v>
      </c>
      <c r="B288">
        <v>2925.5169999999998</v>
      </c>
    </row>
    <row r="289" spans="1:2">
      <c r="A289" s="105">
        <v>35278</v>
      </c>
      <c r="B289">
        <v>2973.6089999999999</v>
      </c>
    </row>
    <row r="290" spans="1:2">
      <c r="A290" s="105">
        <v>35309</v>
      </c>
      <c r="B290">
        <v>2973.6089999999999</v>
      </c>
    </row>
    <row r="291" spans="1:2">
      <c r="A291" s="105">
        <v>35339</v>
      </c>
      <c r="B291">
        <v>3021.701</v>
      </c>
    </row>
    <row r="292" spans="1:2">
      <c r="A292" s="105">
        <v>35370</v>
      </c>
      <c r="B292">
        <v>3069.7930000000001</v>
      </c>
    </row>
    <row r="293" spans="1:2">
      <c r="A293" s="105">
        <v>35400</v>
      </c>
      <c r="B293">
        <v>3117.8850000000002</v>
      </c>
    </row>
    <row r="294" spans="1:2">
      <c r="A294" s="105">
        <v>35431</v>
      </c>
      <c r="B294">
        <v>3156.453</v>
      </c>
    </row>
    <row r="295" spans="1:2">
      <c r="A295" s="105">
        <v>35462</v>
      </c>
      <c r="B295">
        <v>3156.453</v>
      </c>
    </row>
    <row r="296" spans="1:2">
      <c r="A296" s="105">
        <v>35490</v>
      </c>
      <c r="B296">
        <v>3166.3470000000002</v>
      </c>
    </row>
    <row r="297" spans="1:2">
      <c r="A297" s="105">
        <v>35521</v>
      </c>
      <c r="B297">
        <v>3186.134</v>
      </c>
    </row>
    <row r="298" spans="1:2">
      <c r="A298" s="105">
        <v>35551</v>
      </c>
      <c r="B298">
        <v>3205.9209999999998</v>
      </c>
    </row>
    <row r="299" spans="1:2">
      <c r="A299" s="105">
        <v>35582</v>
      </c>
      <c r="B299">
        <v>3225.7080000000001</v>
      </c>
    </row>
    <row r="300" spans="1:2">
      <c r="A300" s="105">
        <v>35612</v>
      </c>
      <c r="B300">
        <v>3235.6010000000001</v>
      </c>
    </row>
    <row r="301" spans="1:2">
      <c r="A301" s="105">
        <v>35643</v>
      </c>
      <c r="B301">
        <v>3354.3229999999999</v>
      </c>
    </row>
    <row r="302" spans="1:2">
      <c r="A302" s="105">
        <v>35674</v>
      </c>
      <c r="B302">
        <v>3393.8969999999999</v>
      </c>
    </row>
    <row r="303" spans="1:2">
      <c r="A303" s="105">
        <v>35704</v>
      </c>
      <c r="B303">
        <v>3393.8969999999999</v>
      </c>
    </row>
    <row r="304" spans="1:2">
      <c r="A304" s="105">
        <v>35735</v>
      </c>
      <c r="B304">
        <v>3423.578</v>
      </c>
    </row>
    <row r="305" spans="1:2">
      <c r="A305" s="105">
        <v>35765</v>
      </c>
      <c r="B305">
        <v>3453.2579999999998</v>
      </c>
    </row>
    <row r="306" spans="1:2">
      <c r="A306" s="105">
        <v>35796</v>
      </c>
      <c r="B306">
        <v>3440</v>
      </c>
    </row>
    <row r="307" spans="1:2">
      <c r="A307" s="105">
        <v>35827</v>
      </c>
      <c r="B307">
        <v>3410</v>
      </c>
    </row>
    <row r="308" spans="1:2">
      <c r="A308" s="105">
        <v>35855</v>
      </c>
      <c r="B308">
        <v>3410</v>
      </c>
    </row>
    <row r="309" spans="1:2">
      <c r="A309" s="105">
        <v>35886</v>
      </c>
      <c r="B309">
        <v>3240</v>
      </c>
    </row>
    <row r="310" spans="1:2">
      <c r="A310" s="105">
        <v>35916</v>
      </c>
      <c r="B310">
        <v>3240</v>
      </c>
    </row>
    <row r="311" spans="1:2">
      <c r="A311" s="105">
        <v>35947</v>
      </c>
      <c r="B311">
        <v>3210</v>
      </c>
    </row>
    <row r="312" spans="1:2">
      <c r="A312" s="105">
        <v>35977</v>
      </c>
      <c r="B312">
        <v>3070</v>
      </c>
    </row>
    <row r="313" spans="1:2">
      <c r="A313" s="105">
        <v>36008</v>
      </c>
      <c r="B313">
        <v>2990</v>
      </c>
    </row>
    <row r="314" spans="1:2">
      <c r="A314" s="105">
        <v>36039</v>
      </c>
      <c r="B314">
        <v>2940</v>
      </c>
    </row>
    <row r="315" spans="1:2">
      <c r="A315" s="105">
        <v>36069</v>
      </c>
      <c r="B315">
        <v>2990</v>
      </c>
    </row>
    <row r="316" spans="1:2">
      <c r="A316" s="105">
        <v>36100</v>
      </c>
      <c r="B316">
        <v>3040</v>
      </c>
    </row>
    <row r="317" spans="1:2">
      <c r="A317" s="105">
        <v>36130</v>
      </c>
      <c r="B317">
        <v>3040</v>
      </c>
    </row>
    <row r="318" spans="1:2">
      <c r="A318" s="105">
        <v>36161</v>
      </c>
      <c r="B318">
        <v>3019.2939999999999</v>
      </c>
    </row>
    <row r="319" spans="1:2">
      <c r="A319" s="105">
        <v>36192</v>
      </c>
      <c r="B319">
        <v>2999.366</v>
      </c>
    </row>
    <row r="320" spans="1:2">
      <c r="A320" s="105">
        <v>36220</v>
      </c>
      <c r="B320">
        <v>2959.51</v>
      </c>
    </row>
    <row r="321" spans="1:2">
      <c r="A321" s="105">
        <v>36251</v>
      </c>
      <c r="B321">
        <v>2800.0839999999998</v>
      </c>
    </row>
    <row r="322" spans="1:2">
      <c r="A322" s="105">
        <v>36281</v>
      </c>
      <c r="B322">
        <v>2780.1559999999999</v>
      </c>
    </row>
    <row r="323" spans="1:2">
      <c r="A323" s="105">
        <v>36312</v>
      </c>
      <c r="B323">
        <v>2760.2280000000001</v>
      </c>
    </row>
    <row r="324" spans="1:2">
      <c r="A324" s="105">
        <v>36342</v>
      </c>
      <c r="B324">
        <v>2760.2280000000001</v>
      </c>
    </row>
    <row r="325" spans="1:2">
      <c r="A325" s="105">
        <v>36373</v>
      </c>
      <c r="B325">
        <v>2760.2280000000001</v>
      </c>
    </row>
    <row r="326" spans="1:2">
      <c r="A326" s="105">
        <v>36404</v>
      </c>
      <c r="B326">
        <v>2760.2280000000001</v>
      </c>
    </row>
    <row r="327" spans="1:2">
      <c r="A327" s="105">
        <v>36434</v>
      </c>
      <c r="B327">
        <v>2760.2280000000001</v>
      </c>
    </row>
    <row r="328" spans="1:2">
      <c r="A328" s="105">
        <v>36465</v>
      </c>
      <c r="B328">
        <v>2780.1559999999999</v>
      </c>
    </row>
    <row r="329" spans="1:2">
      <c r="A329" s="105">
        <v>36495</v>
      </c>
      <c r="B329">
        <v>2780.1559999999999</v>
      </c>
    </row>
    <row r="330" spans="1:2">
      <c r="A330" s="105">
        <v>36526</v>
      </c>
      <c r="B330">
        <v>2985.0720000000001</v>
      </c>
    </row>
    <row r="331" spans="1:2">
      <c r="A331" s="105">
        <v>36557</v>
      </c>
      <c r="B331">
        <v>3049.3440000000001</v>
      </c>
    </row>
    <row r="332" spans="1:2">
      <c r="A332" s="105">
        <v>36586</v>
      </c>
      <c r="B332">
        <v>3049.3440000000001</v>
      </c>
    </row>
    <row r="333" spans="1:2">
      <c r="A333" s="105">
        <v>36617</v>
      </c>
      <c r="B333">
        <v>3102.904</v>
      </c>
    </row>
    <row r="334" spans="1:2">
      <c r="A334" s="105">
        <v>36647</v>
      </c>
      <c r="B334">
        <v>3135.0390000000002</v>
      </c>
    </row>
    <row r="335" spans="1:2">
      <c r="A335" s="105">
        <v>36678</v>
      </c>
      <c r="B335">
        <v>3156.4630000000002</v>
      </c>
    </row>
    <row r="336" spans="1:2">
      <c r="A336" s="105">
        <v>36708</v>
      </c>
      <c r="B336">
        <v>3177.8870000000002</v>
      </c>
    </row>
    <row r="337" spans="1:2">
      <c r="A337" s="105">
        <v>36739</v>
      </c>
      <c r="B337">
        <v>3188.5990000000002</v>
      </c>
    </row>
    <row r="338" spans="1:2">
      <c r="A338" s="105">
        <v>36770</v>
      </c>
      <c r="B338">
        <v>3188.5990000000002</v>
      </c>
    </row>
    <row r="339" spans="1:2">
      <c r="A339" s="105">
        <v>36800</v>
      </c>
      <c r="B339">
        <v>3263.5830000000001</v>
      </c>
    </row>
    <row r="340" spans="1:2">
      <c r="A340" s="105">
        <v>36831</v>
      </c>
      <c r="B340">
        <v>3263.5830000000001</v>
      </c>
    </row>
    <row r="341" spans="1:2">
      <c r="A341" s="105">
        <v>36861</v>
      </c>
      <c r="B341">
        <v>3295.7190000000001</v>
      </c>
    </row>
    <row r="342" spans="1:2">
      <c r="A342" s="105">
        <v>36892</v>
      </c>
      <c r="B342">
        <v>3239.797</v>
      </c>
    </row>
    <row r="343" spans="1:2">
      <c r="A343" s="105">
        <v>36923</v>
      </c>
      <c r="B343">
        <v>3166.5889999999999</v>
      </c>
    </row>
    <row r="344" spans="1:2">
      <c r="A344" s="105">
        <v>36951</v>
      </c>
      <c r="B344">
        <v>3135.2139999999999</v>
      </c>
    </row>
    <row r="345" spans="1:2">
      <c r="A345" s="105">
        <v>36982</v>
      </c>
      <c r="B345">
        <v>3051.547</v>
      </c>
    </row>
    <row r="346" spans="1:2">
      <c r="A346" s="105">
        <v>37012</v>
      </c>
      <c r="B346">
        <v>3020.172</v>
      </c>
    </row>
    <row r="347" spans="1:2">
      <c r="A347" s="105">
        <v>37043</v>
      </c>
      <c r="B347">
        <v>3030.63</v>
      </c>
    </row>
    <row r="348" spans="1:2">
      <c r="A348" s="105">
        <v>37073</v>
      </c>
      <c r="B348">
        <v>3020.172</v>
      </c>
    </row>
    <row r="349" spans="1:2">
      <c r="A349" s="105">
        <v>37104</v>
      </c>
      <c r="B349">
        <v>3009.7130000000002</v>
      </c>
    </row>
    <row r="350" spans="1:2">
      <c r="A350" s="105">
        <v>37135</v>
      </c>
      <c r="B350">
        <v>2842.38</v>
      </c>
    </row>
    <row r="351" spans="1:2">
      <c r="A351" s="105">
        <v>37165</v>
      </c>
      <c r="B351">
        <v>2873.7550000000001</v>
      </c>
    </row>
    <row r="352" spans="1:2">
      <c r="A352" s="105">
        <v>37196</v>
      </c>
      <c r="B352">
        <v>2863.297</v>
      </c>
    </row>
    <row r="353" spans="1:2">
      <c r="A353" s="105">
        <v>37226</v>
      </c>
      <c r="B353">
        <v>2873.7550000000001</v>
      </c>
    </row>
    <row r="354" spans="1:2">
      <c r="A354" s="105">
        <v>37257</v>
      </c>
      <c r="B354">
        <v>2630</v>
      </c>
    </row>
    <row r="355" spans="1:2">
      <c r="A355" s="105">
        <v>37288</v>
      </c>
      <c r="B355">
        <v>2600</v>
      </c>
    </row>
    <row r="356" spans="1:2">
      <c r="A356" s="105">
        <v>37316</v>
      </c>
      <c r="B356">
        <v>2620</v>
      </c>
    </row>
    <row r="357" spans="1:2">
      <c r="A357" s="105">
        <v>37347</v>
      </c>
      <c r="B357">
        <v>2530</v>
      </c>
    </row>
    <row r="358" spans="1:2">
      <c r="A358" s="105">
        <v>37377</v>
      </c>
      <c r="B358">
        <v>2730</v>
      </c>
    </row>
    <row r="359" spans="1:2">
      <c r="A359" s="105">
        <v>37408</v>
      </c>
      <c r="B359">
        <v>2735</v>
      </c>
    </row>
    <row r="360" spans="1:2">
      <c r="A360" s="105">
        <v>37438</v>
      </c>
      <c r="B360">
        <v>2735</v>
      </c>
    </row>
    <row r="361" spans="1:2">
      <c r="A361" s="105">
        <v>37469</v>
      </c>
      <c r="B361">
        <v>2765</v>
      </c>
    </row>
    <row r="362" spans="1:2">
      <c r="A362" s="105">
        <v>37500</v>
      </c>
      <c r="B362">
        <v>2955</v>
      </c>
    </row>
    <row r="363" spans="1:2">
      <c r="A363" s="105">
        <v>37530</v>
      </c>
      <c r="B363">
        <v>2980</v>
      </c>
    </row>
    <row r="364" spans="1:2">
      <c r="A364" s="105">
        <v>37561</v>
      </c>
      <c r="B364">
        <v>2972</v>
      </c>
    </row>
    <row r="365" spans="1:2">
      <c r="A365" s="105">
        <v>37591</v>
      </c>
      <c r="B365">
        <v>1020</v>
      </c>
    </row>
    <row r="366" spans="1:2">
      <c r="A366" s="105">
        <v>37622</v>
      </c>
      <c r="B366">
        <v>630</v>
      </c>
    </row>
    <row r="367" spans="1:2">
      <c r="A367" s="105">
        <v>37653</v>
      </c>
      <c r="B367">
        <v>1450</v>
      </c>
    </row>
    <row r="368" spans="1:2">
      <c r="A368" s="105">
        <v>37681</v>
      </c>
      <c r="B368">
        <v>2390</v>
      </c>
    </row>
    <row r="369" spans="1:2">
      <c r="A369" s="105">
        <v>37712</v>
      </c>
      <c r="B369">
        <v>2555</v>
      </c>
    </row>
    <row r="370" spans="1:2">
      <c r="A370" s="105">
        <v>37742</v>
      </c>
      <c r="B370">
        <v>2665</v>
      </c>
    </row>
    <row r="371" spans="1:2">
      <c r="A371" s="105">
        <v>37773</v>
      </c>
      <c r="B371">
        <v>2640</v>
      </c>
    </row>
    <row r="372" spans="1:2">
      <c r="A372" s="105">
        <v>37803</v>
      </c>
      <c r="B372">
        <v>2640</v>
      </c>
    </row>
    <row r="373" spans="1:2">
      <c r="A373" s="105">
        <v>37834</v>
      </c>
      <c r="B373">
        <v>2640</v>
      </c>
    </row>
    <row r="374" spans="1:2">
      <c r="A374" s="105">
        <v>37865</v>
      </c>
      <c r="B374">
        <v>2640</v>
      </c>
    </row>
    <row r="375" spans="1:2">
      <c r="A375" s="105">
        <v>37895</v>
      </c>
      <c r="B375">
        <v>2640</v>
      </c>
    </row>
    <row r="376" spans="1:2">
      <c r="A376" s="105">
        <v>37926</v>
      </c>
      <c r="B376">
        <v>2540</v>
      </c>
    </row>
    <row r="377" spans="1:2">
      <c r="A377" s="105">
        <v>37956</v>
      </c>
      <c r="B377">
        <v>2540</v>
      </c>
    </row>
    <row r="378" spans="1:2">
      <c r="A378" s="105">
        <v>37987</v>
      </c>
      <c r="B378">
        <v>2540</v>
      </c>
    </row>
    <row r="379" spans="1:2">
      <c r="A379" s="105">
        <v>38018</v>
      </c>
      <c r="B379">
        <v>2540</v>
      </c>
    </row>
    <row r="380" spans="1:2">
      <c r="A380" s="105">
        <v>38047</v>
      </c>
      <c r="B380">
        <v>2540</v>
      </c>
    </row>
    <row r="381" spans="1:2">
      <c r="A381" s="105">
        <v>38078</v>
      </c>
      <c r="B381">
        <v>2540</v>
      </c>
    </row>
    <row r="382" spans="1:2">
      <c r="A382" s="105">
        <v>38108</v>
      </c>
      <c r="B382">
        <v>2540</v>
      </c>
    </row>
    <row r="383" spans="1:2">
      <c r="A383" s="105">
        <v>38139</v>
      </c>
      <c r="B383">
        <v>2540</v>
      </c>
    </row>
    <row r="384" spans="1:2">
      <c r="A384" s="105">
        <v>38169</v>
      </c>
      <c r="B384">
        <v>2540</v>
      </c>
    </row>
    <row r="385" spans="1:2">
      <c r="A385" s="105">
        <v>38200</v>
      </c>
      <c r="B385">
        <v>2540</v>
      </c>
    </row>
    <row r="386" spans="1:2">
      <c r="A386" s="105">
        <v>38231</v>
      </c>
      <c r="B386">
        <v>2540</v>
      </c>
    </row>
    <row r="387" spans="1:2">
      <c r="A387" s="105">
        <v>38261</v>
      </c>
      <c r="B387">
        <v>2640</v>
      </c>
    </row>
    <row r="388" spans="1:2">
      <c r="A388" s="105">
        <v>38292</v>
      </c>
      <c r="B388">
        <v>2540</v>
      </c>
    </row>
    <row r="389" spans="1:2">
      <c r="A389" s="105">
        <v>38322</v>
      </c>
      <c r="B389">
        <v>2640</v>
      </c>
    </row>
    <row r="390" spans="1:2">
      <c r="A390" s="105">
        <v>38353</v>
      </c>
      <c r="B390">
        <v>2640</v>
      </c>
    </row>
    <row r="391" spans="1:2">
      <c r="A391" s="105">
        <v>38384</v>
      </c>
      <c r="B391">
        <v>2640</v>
      </c>
    </row>
    <row r="392" spans="1:2">
      <c r="A392" s="105">
        <v>38412</v>
      </c>
      <c r="B392">
        <v>2640</v>
      </c>
    </row>
    <row r="393" spans="1:2">
      <c r="A393" s="105">
        <v>38443</v>
      </c>
      <c r="B393">
        <v>2540</v>
      </c>
    </row>
    <row r="394" spans="1:2">
      <c r="A394" s="105">
        <v>38473</v>
      </c>
      <c r="B394">
        <v>2540</v>
      </c>
    </row>
    <row r="395" spans="1:2">
      <c r="A395" s="105">
        <v>38504</v>
      </c>
      <c r="B395">
        <v>2540</v>
      </c>
    </row>
    <row r="396" spans="1:2">
      <c r="A396" s="105">
        <v>38534</v>
      </c>
      <c r="B396">
        <v>2540</v>
      </c>
    </row>
    <row r="397" spans="1:2">
      <c r="A397" s="105">
        <v>38565</v>
      </c>
      <c r="B397">
        <v>2540</v>
      </c>
    </row>
    <row r="398" spans="1:2">
      <c r="A398" s="105">
        <v>38596</v>
      </c>
      <c r="B398">
        <v>2540</v>
      </c>
    </row>
    <row r="399" spans="1:2">
      <c r="A399" s="105">
        <v>38626</v>
      </c>
      <c r="B399">
        <v>2540</v>
      </c>
    </row>
    <row r="400" spans="1:2">
      <c r="A400" s="105">
        <v>38657</v>
      </c>
      <c r="B400">
        <v>2540</v>
      </c>
    </row>
    <row r="401" spans="1:2">
      <c r="A401" s="105">
        <v>38687</v>
      </c>
      <c r="B401">
        <v>2540</v>
      </c>
    </row>
    <row r="402" spans="1:2">
      <c r="A402" s="105">
        <v>38718</v>
      </c>
      <c r="B402">
        <v>2540</v>
      </c>
    </row>
    <row r="403" spans="1:2">
      <c r="A403" s="105">
        <v>38749</v>
      </c>
      <c r="B403">
        <v>2540</v>
      </c>
    </row>
    <row r="404" spans="1:2">
      <c r="A404" s="105">
        <v>38777</v>
      </c>
      <c r="B404">
        <v>2540</v>
      </c>
    </row>
    <row r="405" spans="1:2">
      <c r="A405" s="105">
        <v>38808</v>
      </c>
      <c r="B405">
        <v>2540</v>
      </c>
    </row>
    <row r="406" spans="1:2">
      <c r="A406" s="105">
        <v>38838</v>
      </c>
      <c r="B406">
        <v>2540</v>
      </c>
    </row>
    <row r="407" spans="1:2">
      <c r="A407" s="105">
        <v>38869</v>
      </c>
      <c r="B407">
        <v>2540</v>
      </c>
    </row>
    <row r="408" spans="1:2">
      <c r="A408" s="105">
        <v>38899</v>
      </c>
      <c r="B408">
        <v>2440</v>
      </c>
    </row>
    <row r="409" spans="1:2">
      <c r="A409" s="105">
        <v>38930</v>
      </c>
      <c r="B409">
        <v>2490</v>
      </c>
    </row>
    <row r="410" spans="1:2">
      <c r="A410" s="105">
        <v>38961</v>
      </c>
      <c r="B410">
        <v>2490</v>
      </c>
    </row>
    <row r="411" spans="1:2">
      <c r="A411" s="105">
        <v>38991</v>
      </c>
      <c r="B411">
        <v>2490</v>
      </c>
    </row>
    <row r="412" spans="1:2">
      <c r="A412" s="105">
        <v>39022</v>
      </c>
      <c r="B412">
        <v>2490</v>
      </c>
    </row>
    <row r="413" spans="1:2">
      <c r="A413" s="105">
        <v>39052</v>
      </c>
      <c r="B413">
        <v>2490</v>
      </c>
    </row>
    <row r="414" spans="1:2">
      <c r="A414" s="105">
        <v>39083</v>
      </c>
      <c r="B414">
        <v>2440</v>
      </c>
    </row>
    <row r="415" spans="1:2">
      <c r="A415" s="105">
        <v>39114</v>
      </c>
      <c r="B415">
        <v>2440</v>
      </c>
    </row>
    <row r="416" spans="1:2">
      <c r="A416" s="105">
        <v>39142</v>
      </c>
      <c r="B416">
        <v>2500</v>
      </c>
    </row>
    <row r="417" spans="1:2">
      <c r="A417" s="105">
        <v>39173</v>
      </c>
      <c r="B417">
        <v>2500</v>
      </c>
    </row>
    <row r="418" spans="1:2">
      <c r="A418" s="105">
        <v>39203</v>
      </c>
      <c r="B418">
        <v>2500</v>
      </c>
    </row>
    <row r="419" spans="1:2">
      <c r="A419" s="105">
        <v>39234</v>
      </c>
      <c r="B419">
        <v>2500</v>
      </c>
    </row>
    <row r="420" spans="1:2">
      <c r="A420" s="105">
        <v>39264</v>
      </c>
      <c r="B420">
        <v>2500</v>
      </c>
    </row>
    <row r="421" spans="1:2">
      <c r="A421" s="105">
        <v>39295</v>
      </c>
      <c r="B421">
        <v>2500</v>
      </c>
    </row>
    <row r="422" spans="1:2">
      <c r="A422" s="105">
        <v>39326</v>
      </c>
      <c r="B422">
        <v>2500</v>
      </c>
    </row>
    <row r="423" spans="1:2">
      <c r="A423" s="105">
        <v>39356</v>
      </c>
      <c r="B423">
        <v>2500</v>
      </c>
    </row>
    <row r="424" spans="1:2">
      <c r="A424" s="105">
        <v>39387</v>
      </c>
      <c r="B424">
        <v>2500</v>
      </c>
    </row>
    <row r="425" spans="1:2">
      <c r="A425" s="105">
        <v>39417</v>
      </c>
      <c r="B425">
        <v>2500</v>
      </c>
    </row>
    <row r="426" spans="1:2">
      <c r="A426" s="105">
        <v>39448</v>
      </c>
      <c r="B426">
        <v>2510</v>
      </c>
    </row>
    <row r="427" spans="1:2">
      <c r="A427" s="105">
        <v>39479</v>
      </c>
      <c r="B427">
        <v>2510</v>
      </c>
    </row>
    <row r="428" spans="1:2">
      <c r="A428" s="105">
        <v>39508</v>
      </c>
      <c r="B428">
        <v>2510</v>
      </c>
    </row>
    <row r="429" spans="1:2">
      <c r="A429" s="105">
        <v>39539</v>
      </c>
      <c r="B429">
        <v>2510</v>
      </c>
    </row>
    <row r="430" spans="1:2">
      <c r="A430" s="105">
        <v>39569</v>
      </c>
      <c r="B430">
        <v>2510</v>
      </c>
    </row>
    <row r="431" spans="1:2">
      <c r="A431" s="105">
        <v>39600</v>
      </c>
      <c r="B431">
        <v>2510</v>
      </c>
    </row>
    <row r="432" spans="1:2">
      <c r="A432" s="105">
        <v>39630</v>
      </c>
      <c r="B432">
        <v>2510</v>
      </c>
    </row>
    <row r="433" spans="1:2">
      <c r="A433" s="105">
        <v>39661</v>
      </c>
      <c r="B433">
        <v>2510</v>
      </c>
    </row>
    <row r="434" spans="1:2">
      <c r="A434" s="105">
        <v>39692</v>
      </c>
      <c r="B434">
        <v>2510</v>
      </c>
    </row>
    <row r="435" spans="1:2">
      <c r="A435" s="105">
        <v>39722</v>
      </c>
      <c r="B435">
        <v>2510</v>
      </c>
    </row>
    <row r="436" spans="1:2">
      <c r="A436" s="105">
        <v>39753</v>
      </c>
      <c r="B436">
        <v>2510</v>
      </c>
    </row>
    <row r="437" spans="1:2">
      <c r="A437" s="105">
        <v>39783</v>
      </c>
      <c r="B437">
        <v>2510</v>
      </c>
    </row>
    <row r="438" spans="1:2">
      <c r="A438" s="105">
        <v>39814</v>
      </c>
      <c r="B438">
        <v>2520</v>
      </c>
    </row>
    <row r="439" spans="1:2">
      <c r="A439" s="105">
        <v>39845</v>
      </c>
      <c r="B439">
        <v>2520</v>
      </c>
    </row>
    <row r="440" spans="1:2">
      <c r="A440" s="105">
        <v>39873</v>
      </c>
      <c r="B440">
        <v>2520</v>
      </c>
    </row>
    <row r="441" spans="1:2">
      <c r="A441" s="105">
        <v>39904</v>
      </c>
      <c r="B441">
        <v>2520</v>
      </c>
    </row>
    <row r="442" spans="1:2">
      <c r="A442" s="105">
        <v>39934</v>
      </c>
      <c r="B442">
        <v>2520</v>
      </c>
    </row>
    <row r="443" spans="1:2">
      <c r="A443" s="105">
        <v>39965</v>
      </c>
      <c r="B443">
        <v>2520</v>
      </c>
    </row>
    <row r="444" spans="1:2">
      <c r="A444" s="105">
        <v>39995</v>
      </c>
      <c r="B444">
        <v>2520</v>
      </c>
    </row>
    <row r="445" spans="1:2">
      <c r="A445" s="105">
        <v>40026</v>
      </c>
      <c r="B445">
        <v>2520</v>
      </c>
    </row>
    <row r="446" spans="1:2">
      <c r="A446" s="105">
        <v>40057</v>
      </c>
      <c r="B446">
        <v>2520</v>
      </c>
    </row>
    <row r="447" spans="1:2">
      <c r="A447" s="105">
        <v>40087</v>
      </c>
      <c r="B447">
        <v>2520</v>
      </c>
    </row>
    <row r="448" spans="1:2">
      <c r="A448" s="105">
        <v>40118</v>
      </c>
      <c r="B448">
        <v>2520</v>
      </c>
    </row>
    <row r="449" spans="1:2">
      <c r="A449" s="105">
        <v>40148</v>
      </c>
      <c r="B449">
        <v>2520</v>
      </c>
    </row>
    <row r="450" spans="1:2">
      <c r="A450" s="105">
        <v>40179</v>
      </c>
      <c r="B450">
        <v>2410</v>
      </c>
    </row>
    <row r="451" spans="1:2">
      <c r="A451" s="105">
        <v>40210</v>
      </c>
      <c r="B451">
        <v>2410</v>
      </c>
    </row>
    <row r="452" spans="1:2">
      <c r="A452" s="105">
        <v>40238</v>
      </c>
      <c r="B452">
        <v>2410</v>
      </c>
    </row>
    <row r="453" spans="1:2">
      <c r="A453" s="105">
        <v>40269</v>
      </c>
      <c r="B453">
        <v>2410</v>
      </c>
    </row>
    <row r="454" spans="1:2">
      <c r="A454" s="105">
        <v>40299</v>
      </c>
      <c r="B454">
        <v>2410</v>
      </c>
    </row>
    <row r="455" spans="1:2">
      <c r="A455" s="105">
        <v>40330</v>
      </c>
      <c r="B455">
        <v>2410</v>
      </c>
    </row>
    <row r="456" spans="1:2">
      <c r="A456" s="105">
        <v>40360</v>
      </c>
      <c r="B456">
        <v>2410</v>
      </c>
    </row>
    <row r="457" spans="1:2">
      <c r="A457" s="105">
        <v>40391</v>
      </c>
      <c r="B457">
        <v>2410</v>
      </c>
    </row>
    <row r="458" spans="1:2">
      <c r="A458" s="105">
        <v>40422</v>
      </c>
      <c r="B458">
        <v>2410</v>
      </c>
    </row>
    <row r="459" spans="1:2">
      <c r="A459" s="105">
        <v>40452</v>
      </c>
      <c r="B459">
        <v>2410</v>
      </c>
    </row>
    <row r="460" spans="1:2">
      <c r="A460" s="105">
        <v>40483</v>
      </c>
      <c r="B460">
        <v>2410</v>
      </c>
    </row>
    <row r="461" spans="1:2">
      <c r="A461" s="105">
        <v>40513</v>
      </c>
      <c r="B461">
        <v>2410</v>
      </c>
    </row>
    <row r="462" spans="1:2">
      <c r="A462" s="105">
        <v>40544</v>
      </c>
      <c r="B462">
        <v>2500</v>
      </c>
    </row>
    <row r="463" spans="1:2">
      <c r="A463" s="105">
        <v>40575</v>
      </c>
      <c r="B463">
        <v>2500</v>
      </c>
    </row>
    <row r="464" spans="1:2">
      <c r="A464" s="105">
        <v>40603</v>
      </c>
      <c r="B464">
        <v>2500</v>
      </c>
    </row>
    <row r="465" spans="1:2">
      <c r="A465" s="105">
        <v>40634</v>
      </c>
      <c r="B465">
        <v>2500</v>
      </c>
    </row>
    <row r="466" spans="1:2">
      <c r="A466" s="105">
        <v>40664</v>
      </c>
      <c r="B466">
        <v>2500</v>
      </c>
    </row>
    <row r="467" spans="1:2">
      <c r="A467" s="105">
        <v>40695</v>
      </c>
      <c r="B467">
        <v>2500</v>
      </c>
    </row>
    <row r="468" spans="1:2">
      <c r="A468" s="105">
        <v>40725</v>
      </c>
      <c r="B468">
        <v>2500</v>
      </c>
    </row>
    <row r="469" spans="1:2">
      <c r="A469" s="105">
        <v>40756</v>
      </c>
      <c r="B469">
        <v>2500</v>
      </c>
    </row>
    <row r="470" spans="1:2">
      <c r="A470" s="105">
        <v>40787</v>
      </c>
      <c r="B470">
        <v>2500</v>
      </c>
    </row>
    <row r="471" spans="1:2">
      <c r="A471" s="105">
        <v>40817</v>
      </c>
      <c r="B471">
        <v>2500</v>
      </c>
    </row>
    <row r="472" spans="1:2">
      <c r="A472" s="105">
        <v>40848</v>
      </c>
      <c r="B472">
        <v>2500</v>
      </c>
    </row>
    <row r="473" spans="1:2">
      <c r="A473" s="105">
        <v>40878</v>
      </c>
      <c r="B473">
        <v>2500</v>
      </c>
    </row>
    <row r="474" spans="1:2">
      <c r="A474" s="105">
        <v>40909</v>
      </c>
      <c r="B474">
        <v>2500</v>
      </c>
    </row>
    <row r="475" spans="1:2">
      <c r="A475" s="105">
        <v>40940</v>
      </c>
      <c r="B475">
        <v>2500</v>
      </c>
    </row>
    <row r="476" spans="1:2">
      <c r="A476" s="105">
        <v>40969</v>
      </c>
      <c r="B476">
        <v>2500</v>
      </c>
    </row>
    <row r="477" spans="1:2">
      <c r="A477" s="105">
        <v>41000</v>
      </c>
      <c r="B477">
        <v>2500</v>
      </c>
    </row>
    <row r="478" spans="1:2">
      <c r="A478" s="105">
        <v>41030</v>
      </c>
      <c r="B478">
        <v>2500</v>
      </c>
    </row>
    <row r="479" spans="1:2">
      <c r="A479" s="105">
        <v>41061</v>
      </c>
      <c r="B479">
        <v>2500</v>
      </c>
    </row>
    <row r="480" spans="1:2">
      <c r="A480" s="105">
        <v>41091</v>
      </c>
      <c r="B480">
        <v>2500</v>
      </c>
    </row>
    <row r="481" spans="1:2">
      <c r="A481" s="105">
        <v>41122</v>
      </c>
      <c r="B481">
        <v>2500</v>
      </c>
    </row>
    <row r="482" spans="1:2">
      <c r="A482" s="105">
        <v>41153</v>
      </c>
      <c r="B482">
        <v>2500</v>
      </c>
    </row>
    <row r="483" spans="1:2">
      <c r="A483" s="105">
        <v>41183</v>
      </c>
      <c r="B483">
        <v>2500</v>
      </c>
    </row>
    <row r="484" spans="1:2">
      <c r="A484" s="105">
        <v>41214</v>
      </c>
      <c r="B484">
        <v>2500</v>
      </c>
    </row>
    <row r="485" spans="1:2">
      <c r="A485" s="105">
        <v>41244</v>
      </c>
      <c r="B485">
        <v>2500</v>
      </c>
    </row>
    <row r="486" spans="1:2">
      <c r="A486" s="105">
        <v>41275</v>
      </c>
      <c r="B486">
        <v>2500</v>
      </c>
    </row>
    <row r="487" spans="1:2">
      <c r="A487" s="105">
        <v>41306</v>
      </c>
      <c r="B487">
        <v>2500</v>
      </c>
    </row>
    <row r="488" spans="1:2">
      <c r="A488" s="105">
        <v>41334</v>
      </c>
      <c r="B488">
        <v>2500</v>
      </c>
    </row>
    <row r="489" spans="1:2">
      <c r="A489" s="105">
        <v>41365</v>
      </c>
      <c r="B489">
        <v>2500</v>
      </c>
    </row>
    <row r="490" spans="1:2">
      <c r="A490" s="105">
        <v>41395</v>
      </c>
      <c r="B490">
        <v>2500</v>
      </c>
    </row>
    <row r="491" spans="1:2">
      <c r="A491" s="105">
        <v>41426</v>
      </c>
      <c r="B491">
        <v>2500</v>
      </c>
    </row>
    <row r="492" spans="1:2">
      <c r="A492" s="105">
        <v>41456</v>
      </c>
      <c r="B492">
        <v>2500</v>
      </c>
    </row>
    <row r="493" spans="1:2">
      <c r="A493" s="105">
        <v>41487</v>
      </c>
      <c r="B493">
        <v>2500</v>
      </c>
    </row>
    <row r="494" spans="1:2">
      <c r="A494" s="105">
        <v>41518</v>
      </c>
      <c r="B494">
        <v>2500</v>
      </c>
    </row>
    <row r="495" spans="1:2">
      <c r="A495" s="105">
        <v>41548</v>
      </c>
      <c r="B495">
        <v>2500</v>
      </c>
    </row>
    <row r="496" spans="1:2">
      <c r="A496" s="105">
        <v>41579</v>
      </c>
      <c r="B496">
        <v>2500</v>
      </c>
    </row>
    <row r="497" spans="1:2">
      <c r="A497" s="105">
        <v>41609</v>
      </c>
      <c r="B497">
        <v>2500</v>
      </c>
    </row>
    <row r="498" spans="1:2">
      <c r="A498" s="105">
        <v>41640</v>
      </c>
      <c r="B498">
        <v>2500</v>
      </c>
    </row>
    <row r="499" spans="1:2">
      <c r="A499" s="105">
        <v>41671</v>
      </c>
      <c r="B499">
        <v>2500</v>
      </c>
    </row>
    <row r="500" spans="1:2">
      <c r="A500" s="105">
        <v>41699</v>
      </c>
      <c r="B500">
        <v>2500</v>
      </c>
    </row>
    <row r="501" spans="1:2">
      <c r="A501" s="105">
        <v>41730</v>
      </c>
      <c r="B501">
        <v>2500</v>
      </c>
    </row>
    <row r="502" spans="1:2">
      <c r="A502" s="105">
        <v>41760</v>
      </c>
      <c r="B502">
        <v>2500</v>
      </c>
    </row>
    <row r="503" spans="1:2">
      <c r="A503" s="105">
        <v>41791</v>
      </c>
      <c r="B503">
        <v>2500</v>
      </c>
    </row>
    <row r="504" spans="1:2">
      <c r="A504" s="105">
        <v>41821</v>
      </c>
      <c r="B504">
        <v>2500</v>
      </c>
    </row>
    <row r="505" spans="1:2">
      <c r="A505" s="105">
        <v>41852</v>
      </c>
      <c r="B505">
        <v>2500</v>
      </c>
    </row>
    <row r="506" spans="1:2">
      <c r="A506" s="105">
        <v>41883</v>
      </c>
      <c r="B506">
        <v>2500</v>
      </c>
    </row>
    <row r="507" spans="1:2">
      <c r="A507" s="105">
        <v>41913</v>
      </c>
      <c r="B507">
        <v>2500</v>
      </c>
    </row>
    <row r="508" spans="1:2">
      <c r="A508" s="105">
        <v>41944</v>
      </c>
      <c r="B508">
        <v>2500</v>
      </c>
    </row>
    <row r="509" spans="1:2">
      <c r="A509" s="105">
        <v>41974</v>
      </c>
      <c r="B509">
        <v>2500</v>
      </c>
    </row>
    <row r="510" spans="1:2">
      <c r="A510" s="105">
        <v>42005</v>
      </c>
      <c r="B510">
        <v>2500</v>
      </c>
    </row>
    <row r="511" spans="1:2">
      <c r="A511" s="105">
        <v>42036</v>
      </c>
      <c r="B511">
        <v>2500</v>
      </c>
    </row>
    <row r="512" spans="1:2">
      <c r="A512" s="105">
        <v>42064</v>
      </c>
      <c r="B512">
        <v>2500</v>
      </c>
    </row>
    <row r="513" spans="1:2">
      <c r="A513" s="105">
        <v>42095</v>
      </c>
      <c r="B513">
        <v>2500</v>
      </c>
    </row>
    <row r="514" spans="1:2">
      <c r="A514" s="105">
        <v>42125</v>
      </c>
      <c r="B514">
        <v>2500</v>
      </c>
    </row>
    <row r="515" spans="1:2">
      <c r="A515" s="105">
        <v>42156</v>
      </c>
      <c r="B515">
        <v>2500</v>
      </c>
    </row>
    <row r="516" spans="1:2">
      <c r="A516" s="105">
        <v>42186</v>
      </c>
      <c r="B516">
        <v>2500</v>
      </c>
    </row>
    <row r="517" spans="1:2">
      <c r="A517" s="105">
        <v>42217</v>
      </c>
      <c r="B517">
        <v>2500</v>
      </c>
    </row>
    <row r="518" spans="1:2">
      <c r="A518" s="105">
        <v>42248</v>
      </c>
      <c r="B518">
        <v>2500</v>
      </c>
    </row>
    <row r="519" spans="1:2">
      <c r="A519" s="105">
        <v>42278</v>
      </c>
      <c r="B519">
        <v>2500</v>
      </c>
    </row>
    <row r="520" spans="1:2">
      <c r="A520" s="105">
        <v>42309</v>
      </c>
      <c r="B520">
        <v>2500</v>
      </c>
    </row>
    <row r="521" spans="1:2">
      <c r="A521" s="105">
        <v>42339</v>
      </c>
      <c r="B521">
        <v>2500</v>
      </c>
    </row>
    <row r="522" spans="1:2">
      <c r="A522" s="105">
        <v>42370</v>
      </c>
      <c r="B522">
        <v>2400</v>
      </c>
    </row>
    <row r="523" spans="1:2">
      <c r="A523" s="105">
        <v>42401</v>
      </c>
      <c r="B523">
        <v>2400</v>
      </c>
    </row>
    <row r="524" spans="1:2">
      <c r="A524" s="105">
        <v>42430</v>
      </c>
      <c r="B524">
        <v>2400</v>
      </c>
    </row>
    <row r="525" spans="1:2">
      <c r="A525" s="105">
        <v>42461</v>
      </c>
      <c r="B525">
        <v>2400</v>
      </c>
    </row>
  </sheetData>
  <hyperlinks>
    <hyperlink ref="A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1"/>
  <sheetViews>
    <sheetView topLeftCell="C187" workbookViewId="0">
      <selection sqref="A1:G1"/>
    </sheetView>
  </sheetViews>
  <sheetFormatPr baseColWidth="10" defaultColWidth="11" defaultRowHeight="15" x14ac:dyDescent="0"/>
  <cols>
    <col min="1" max="1" width="49.6640625" customWidth="1"/>
    <col min="3" max="3" width="14.1640625" customWidth="1"/>
    <col min="4" max="4" width="12.6640625" customWidth="1"/>
    <col min="5" max="6" width="13.6640625" customWidth="1"/>
    <col min="7" max="7" width="13.33203125" customWidth="1"/>
  </cols>
  <sheetData>
    <row r="1" spans="1:7" ht="18.75">
      <c r="A1" s="227" t="s">
        <v>459</v>
      </c>
      <c r="B1" s="227"/>
      <c r="C1" s="227"/>
      <c r="D1" s="227"/>
      <c r="E1" s="227"/>
      <c r="F1" s="227"/>
      <c r="G1" s="227"/>
    </row>
    <row r="2" spans="1:7" ht="18.75">
      <c r="A2" s="227" t="s">
        <v>460</v>
      </c>
      <c r="B2" s="227"/>
      <c r="C2" s="227"/>
      <c r="D2" s="227"/>
      <c r="E2" s="227"/>
      <c r="F2" s="227"/>
      <c r="G2" s="227"/>
    </row>
    <row r="3" spans="1:7" ht="16.5" thickBot="1">
      <c r="A3" s="91"/>
      <c r="B3" s="61"/>
      <c r="C3" s="61"/>
      <c r="D3" s="61"/>
      <c r="E3" s="61"/>
      <c r="F3" s="61"/>
      <c r="G3" s="92"/>
    </row>
    <row r="4" spans="1:7" ht="15" customHeight="1">
      <c r="A4" s="93"/>
      <c r="B4" s="94"/>
      <c r="C4" s="95" t="s">
        <v>461</v>
      </c>
      <c r="D4" s="95"/>
      <c r="E4" s="95"/>
      <c r="F4" s="96" t="s">
        <v>462</v>
      </c>
      <c r="G4" s="225" t="s">
        <v>550</v>
      </c>
    </row>
    <row r="5" spans="1:7">
      <c r="A5" s="89" t="s">
        <v>464</v>
      </c>
      <c r="B5" s="97"/>
      <c r="C5" s="98" t="s">
        <v>0</v>
      </c>
      <c r="D5" s="98" t="s">
        <v>1</v>
      </c>
      <c r="E5" s="98" t="s">
        <v>474</v>
      </c>
      <c r="F5" s="98" t="s">
        <v>463</v>
      </c>
      <c r="G5" s="225"/>
    </row>
    <row r="6" spans="1:7" ht="16.5" thickBot="1">
      <c r="A6" s="99"/>
      <c r="B6" s="92"/>
      <c r="C6" s="92"/>
      <c r="D6" s="92"/>
      <c r="E6" s="92"/>
      <c r="F6" s="92"/>
      <c r="G6" s="226"/>
    </row>
    <row r="7" spans="1:7">
      <c r="A7" s="74"/>
      <c r="B7" s="46"/>
      <c r="C7" s="46"/>
      <c r="D7" s="46"/>
      <c r="E7" s="46"/>
      <c r="F7" s="46"/>
      <c r="G7" s="106"/>
    </row>
    <row r="8" spans="1:7">
      <c r="A8" s="75">
        <v>36161</v>
      </c>
      <c r="B8" s="46"/>
      <c r="C8" s="76">
        <v>14334</v>
      </c>
      <c r="D8" s="77"/>
      <c r="E8" s="76">
        <v>14334</v>
      </c>
      <c r="F8" s="76">
        <v>67</v>
      </c>
      <c r="G8" s="107">
        <f>SUM(F$8)</f>
        <v>67</v>
      </c>
    </row>
    <row r="9" spans="1:7">
      <c r="A9" s="75">
        <v>36192</v>
      </c>
      <c r="B9" s="46"/>
      <c r="C9" s="76">
        <v>13857</v>
      </c>
      <c r="D9" s="77"/>
      <c r="E9" s="76">
        <v>13857</v>
      </c>
      <c r="F9" s="76">
        <f>F8+186</f>
        <v>253</v>
      </c>
      <c r="G9" s="107">
        <f>SUM(F$8:F9)</f>
        <v>320</v>
      </c>
    </row>
    <row r="10" spans="1:7">
      <c r="A10" s="75">
        <v>36220</v>
      </c>
      <c r="B10" s="46"/>
      <c r="C10" s="76">
        <v>13442</v>
      </c>
      <c r="D10" s="77"/>
      <c r="E10" s="76">
        <v>13442</v>
      </c>
      <c r="F10" s="76">
        <v>516</v>
      </c>
      <c r="G10" s="107">
        <f>SUM(F$8:F10)</f>
        <v>836</v>
      </c>
    </row>
    <row r="11" spans="1:7">
      <c r="A11" s="75">
        <v>36251</v>
      </c>
      <c r="B11" s="46"/>
      <c r="C11" s="76">
        <v>13968</v>
      </c>
      <c r="D11" s="77"/>
      <c r="E11" s="76">
        <v>13968</v>
      </c>
      <c r="F11" s="76">
        <v>147</v>
      </c>
      <c r="G11" s="107">
        <f>SUM(F$8:F11)</f>
        <v>983</v>
      </c>
    </row>
    <row r="12" spans="1:7">
      <c r="A12" s="75">
        <v>36281</v>
      </c>
      <c r="B12" s="46"/>
      <c r="C12" s="76">
        <v>14208</v>
      </c>
      <c r="D12" s="77"/>
      <c r="E12" s="76">
        <v>14208</v>
      </c>
      <c r="F12" s="76">
        <v>108</v>
      </c>
      <c r="G12" s="107">
        <f>SUM(F$8:F12)</f>
        <v>1091</v>
      </c>
    </row>
    <row r="13" spans="1:7">
      <c r="A13" s="75">
        <v>36312</v>
      </c>
      <c r="B13" s="46"/>
      <c r="C13" s="76">
        <v>14357</v>
      </c>
      <c r="D13" s="77"/>
      <c r="E13" s="76">
        <v>14357</v>
      </c>
      <c r="F13" s="78">
        <v>622</v>
      </c>
      <c r="G13" s="107">
        <f>SUM(F$8:F13)</f>
        <v>1713</v>
      </c>
    </row>
    <row r="14" spans="1:7">
      <c r="A14" s="75">
        <v>36342</v>
      </c>
      <c r="B14" s="46"/>
      <c r="C14" s="76">
        <v>14592</v>
      </c>
      <c r="D14" s="77"/>
      <c r="E14" s="76">
        <v>14592</v>
      </c>
      <c r="F14" s="76">
        <v>86</v>
      </c>
      <c r="G14" s="107">
        <f>SUM(F$8:F14)</f>
        <v>1799</v>
      </c>
    </row>
    <row r="15" spans="1:7">
      <c r="A15" s="75">
        <v>36373</v>
      </c>
      <c r="B15" s="46"/>
      <c r="C15" s="76">
        <v>14561</v>
      </c>
      <c r="D15" s="77"/>
      <c r="E15" s="76">
        <v>14561</v>
      </c>
      <c r="F15" s="76">
        <v>182</v>
      </c>
      <c r="G15" s="107">
        <f>SUM(F$8:F15)</f>
        <v>1981</v>
      </c>
    </row>
    <row r="16" spans="1:7">
      <c r="A16" s="75">
        <v>36404</v>
      </c>
      <c r="B16" s="46"/>
      <c r="C16" s="76">
        <v>13989</v>
      </c>
      <c r="D16" s="77"/>
      <c r="E16" s="76">
        <v>13989</v>
      </c>
      <c r="F16" s="76">
        <v>583</v>
      </c>
      <c r="G16" s="107">
        <f>SUM(F$8:F16)</f>
        <v>2564</v>
      </c>
    </row>
    <row r="17" spans="1:7">
      <c r="A17" s="75">
        <v>36434</v>
      </c>
      <c r="B17" s="46"/>
      <c r="C17" s="76">
        <v>14676</v>
      </c>
      <c r="D17" s="77"/>
      <c r="E17" s="76">
        <v>14676</v>
      </c>
      <c r="F17" s="76">
        <v>177</v>
      </c>
      <c r="G17" s="107">
        <f>SUM(F$8:F17)</f>
        <v>2741</v>
      </c>
    </row>
    <row r="18" spans="1:7">
      <c r="A18" s="75">
        <v>36465</v>
      </c>
      <c r="B18" s="46"/>
      <c r="C18" s="76">
        <v>15646</v>
      </c>
      <c r="D18" s="77"/>
      <c r="E18" s="76">
        <v>15646</v>
      </c>
      <c r="F18" s="76">
        <v>120</v>
      </c>
      <c r="G18" s="107">
        <f>SUM(F$8:F18)</f>
        <v>2861</v>
      </c>
    </row>
    <row r="19" spans="1:7">
      <c r="A19" s="75">
        <v>36495</v>
      </c>
      <c r="B19" s="46"/>
      <c r="C19" s="76">
        <v>15164</v>
      </c>
      <c r="D19" s="76">
        <v>215</v>
      </c>
      <c r="E19" s="76">
        <v>15379</v>
      </c>
      <c r="F19" s="76">
        <v>675</v>
      </c>
      <c r="G19" s="107">
        <f>SUM(F$8:F19)</f>
        <v>3536</v>
      </c>
    </row>
    <row r="20" spans="1:7">
      <c r="A20" s="75">
        <v>36526</v>
      </c>
      <c r="B20" s="46"/>
      <c r="C20" s="76">
        <v>15223</v>
      </c>
      <c r="D20" s="77">
        <v>216</v>
      </c>
      <c r="E20" s="76">
        <v>15439</v>
      </c>
      <c r="F20" s="76">
        <v>77</v>
      </c>
      <c r="G20" s="107">
        <f>SUM(F$8:F20)</f>
        <v>3613</v>
      </c>
    </row>
    <row r="21" spans="1:7">
      <c r="A21" s="75">
        <v>36557</v>
      </c>
      <c r="B21" s="46"/>
      <c r="C21" s="76">
        <v>14491</v>
      </c>
      <c r="D21" s="77">
        <v>774</v>
      </c>
      <c r="E21" s="76">
        <v>15265</v>
      </c>
      <c r="F21" s="76">
        <v>177</v>
      </c>
      <c r="G21" s="107">
        <f>SUM(F$8:F21)</f>
        <v>3790</v>
      </c>
    </row>
    <row r="22" spans="1:7">
      <c r="A22" s="75">
        <v>36586</v>
      </c>
      <c r="B22" s="46"/>
      <c r="C22" s="76">
        <v>14419</v>
      </c>
      <c r="D22" s="76">
        <v>1706</v>
      </c>
      <c r="E22" s="76">
        <v>16125</v>
      </c>
      <c r="F22" s="76">
        <v>546</v>
      </c>
      <c r="G22" s="107">
        <f>SUM(F$8:F22)</f>
        <v>4336</v>
      </c>
    </row>
    <row r="23" spans="1:7">
      <c r="A23" s="75">
        <v>36617</v>
      </c>
      <c r="B23" s="46"/>
      <c r="C23" s="76">
        <v>14942</v>
      </c>
      <c r="D23" s="76">
        <v>2014</v>
      </c>
      <c r="E23" s="76">
        <v>16956</v>
      </c>
      <c r="F23" s="76">
        <v>185</v>
      </c>
      <c r="G23" s="107">
        <f>SUM(F$8:F23)</f>
        <v>4521</v>
      </c>
    </row>
    <row r="24" spans="1:7">
      <c r="A24" s="75">
        <v>36647</v>
      </c>
      <c r="B24" s="46"/>
      <c r="C24" s="76">
        <v>14375</v>
      </c>
      <c r="D24" s="76">
        <v>2023</v>
      </c>
      <c r="E24" s="76">
        <v>16398</v>
      </c>
      <c r="F24" s="76">
        <v>115</v>
      </c>
      <c r="G24" s="107">
        <f>SUM(F$8:F24)</f>
        <v>4636</v>
      </c>
    </row>
    <row r="25" spans="1:7">
      <c r="A25" s="75">
        <v>36678</v>
      </c>
      <c r="B25" s="46"/>
      <c r="C25" s="76">
        <v>15094</v>
      </c>
      <c r="D25" s="76">
        <v>2275</v>
      </c>
      <c r="E25" s="76">
        <v>17369</v>
      </c>
      <c r="F25" s="76">
        <v>643</v>
      </c>
      <c r="G25" s="107">
        <f>SUM(F$8:F25)</f>
        <v>5279</v>
      </c>
    </row>
    <row r="26" spans="1:7">
      <c r="A26" s="75">
        <v>36708</v>
      </c>
      <c r="B26" s="46"/>
      <c r="C26" s="76">
        <v>15785</v>
      </c>
      <c r="D26" s="76">
        <v>2286</v>
      </c>
      <c r="E26" s="76">
        <v>18071</v>
      </c>
      <c r="F26" s="76">
        <v>104</v>
      </c>
      <c r="G26" s="107">
        <f>SUM(F$8:F26)</f>
        <v>5383</v>
      </c>
    </row>
    <row r="27" spans="1:7">
      <c r="A27" s="75">
        <v>36739</v>
      </c>
      <c r="B27" s="46"/>
      <c r="C27" s="76">
        <v>15879</v>
      </c>
      <c r="D27" s="76">
        <v>2598</v>
      </c>
      <c r="E27" s="76">
        <v>18477</v>
      </c>
      <c r="F27" s="76">
        <v>180</v>
      </c>
      <c r="G27" s="107">
        <f>SUM(F$8:F27)</f>
        <v>5563</v>
      </c>
    </row>
    <row r="28" spans="1:7">
      <c r="A28" s="75">
        <v>36770</v>
      </c>
      <c r="B28" s="46"/>
      <c r="C28" s="76">
        <v>16545</v>
      </c>
      <c r="D28" s="76">
        <v>2898</v>
      </c>
      <c r="E28" s="76">
        <v>19443</v>
      </c>
      <c r="F28" s="76">
        <v>570</v>
      </c>
      <c r="G28" s="107">
        <f>SUM(F$8:F28)</f>
        <v>6133</v>
      </c>
    </row>
    <row r="29" spans="1:7">
      <c r="A29" s="75">
        <v>36800</v>
      </c>
      <c r="B29" s="46"/>
      <c r="C29" s="76">
        <v>17167</v>
      </c>
      <c r="D29" s="76">
        <v>2913</v>
      </c>
      <c r="E29" s="76">
        <v>20080</v>
      </c>
      <c r="F29" s="76">
        <v>376</v>
      </c>
      <c r="G29" s="107">
        <f>SUM(F$8:F29)</f>
        <v>6509</v>
      </c>
    </row>
    <row r="30" spans="1:7">
      <c r="A30" s="75">
        <v>36831</v>
      </c>
      <c r="B30" s="46"/>
      <c r="C30" s="76">
        <v>17570</v>
      </c>
      <c r="D30" s="76">
        <v>3590</v>
      </c>
      <c r="E30" s="76">
        <v>21160</v>
      </c>
      <c r="F30" s="76">
        <v>103</v>
      </c>
      <c r="G30" s="107">
        <f>SUM(F$8:F30)</f>
        <v>6612</v>
      </c>
    </row>
    <row r="31" spans="1:7">
      <c r="A31" s="75">
        <v>36861</v>
      </c>
      <c r="B31" s="46"/>
      <c r="C31" s="76">
        <v>15883</v>
      </c>
      <c r="D31" s="76">
        <v>4588</v>
      </c>
      <c r="E31" s="76">
        <v>20471</v>
      </c>
      <c r="F31" s="76">
        <v>685</v>
      </c>
      <c r="G31" s="107">
        <f>SUM(F$8:F31)</f>
        <v>7297</v>
      </c>
    </row>
    <row r="32" spans="1:7">
      <c r="A32" s="75">
        <v>36892</v>
      </c>
      <c r="B32" s="46"/>
      <c r="C32" s="76">
        <v>16718</v>
      </c>
      <c r="D32" s="76">
        <v>4613</v>
      </c>
      <c r="E32" s="76">
        <v>21331</v>
      </c>
      <c r="F32" s="76">
        <v>93</v>
      </c>
      <c r="G32" s="107">
        <f>SUM(F$8:F32)</f>
        <v>7390</v>
      </c>
    </row>
    <row r="33" spans="1:7">
      <c r="A33" s="75">
        <v>36923</v>
      </c>
      <c r="B33" s="46"/>
      <c r="C33" s="76">
        <v>15755</v>
      </c>
      <c r="D33" s="76">
        <v>4932</v>
      </c>
      <c r="E33" s="76">
        <v>20687</v>
      </c>
      <c r="F33" s="76">
        <v>216</v>
      </c>
      <c r="G33" s="107">
        <f>SUM(F$8:F33)</f>
        <v>7606</v>
      </c>
    </row>
    <row r="34" spans="1:7">
      <c r="A34" s="75">
        <v>36951</v>
      </c>
      <c r="B34" s="46"/>
      <c r="C34" s="76">
        <v>14865</v>
      </c>
      <c r="D34" s="76">
        <v>6036</v>
      </c>
      <c r="E34" s="76">
        <v>20901</v>
      </c>
      <c r="F34" s="76">
        <v>576</v>
      </c>
      <c r="G34" s="107">
        <f>SUM(F$8:F34)</f>
        <v>8182</v>
      </c>
    </row>
    <row r="35" spans="1:7">
      <c r="A35" s="75">
        <v>36982</v>
      </c>
      <c r="B35" s="46"/>
      <c r="C35" s="76">
        <v>14298</v>
      </c>
      <c r="D35" s="76">
        <v>6060</v>
      </c>
      <c r="E35" s="76">
        <v>20358</v>
      </c>
      <c r="F35" s="76">
        <v>216</v>
      </c>
      <c r="G35" s="107">
        <f>SUM(F$8:F35)</f>
        <v>8398</v>
      </c>
    </row>
    <row r="36" spans="1:7">
      <c r="A36" s="75">
        <v>37012</v>
      </c>
      <c r="B36" s="46"/>
      <c r="C36" s="76">
        <v>13800</v>
      </c>
      <c r="D36" s="76">
        <v>6331</v>
      </c>
      <c r="E36" s="76">
        <v>20131</v>
      </c>
      <c r="F36" s="76">
        <v>108</v>
      </c>
      <c r="G36" s="107">
        <f>SUM(F$8:F36)</f>
        <v>8506</v>
      </c>
    </row>
    <row r="37" spans="1:7">
      <c r="A37" s="75">
        <v>37043</v>
      </c>
      <c r="B37" s="46"/>
      <c r="C37" s="76">
        <v>13425</v>
      </c>
      <c r="D37" s="76">
        <v>6567</v>
      </c>
      <c r="E37" s="76">
        <v>19992</v>
      </c>
      <c r="F37" s="76">
        <v>441</v>
      </c>
      <c r="G37" s="107">
        <f>SUM(F$8:F37)</f>
        <v>8947</v>
      </c>
    </row>
    <row r="38" spans="1:7">
      <c r="A38" s="75">
        <v>37073</v>
      </c>
      <c r="B38" s="46"/>
      <c r="C38" s="76">
        <v>13529</v>
      </c>
      <c r="D38" s="76">
        <v>6587</v>
      </c>
      <c r="E38" s="76">
        <v>20116</v>
      </c>
      <c r="F38" s="76">
        <v>147</v>
      </c>
      <c r="G38" s="107">
        <f>SUM(F$8:F38)</f>
        <v>9094</v>
      </c>
    </row>
    <row r="39" spans="1:7">
      <c r="A39" s="75">
        <v>37104</v>
      </c>
      <c r="B39" s="46"/>
      <c r="C39" s="76">
        <v>12443</v>
      </c>
      <c r="D39" s="76">
        <v>6861</v>
      </c>
      <c r="E39" s="76">
        <v>19304</v>
      </c>
      <c r="F39" s="76">
        <v>170</v>
      </c>
      <c r="G39" s="107">
        <f>SUM(F$8:F39)</f>
        <v>9264</v>
      </c>
    </row>
    <row r="40" spans="1:7">
      <c r="A40" s="75">
        <v>37135</v>
      </c>
      <c r="B40" s="46"/>
      <c r="C40" s="76">
        <v>12009</v>
      </c>
      <c r="D40" s="76">
        <v>7081</v>
      </c>
      <c r="E40" s="76">
        <v>19090</v>
      </c>
      <c r="F40" s="76">
        <v>480</v>
      </c>
      <c r="G40" s="107">
        <f>SUM(F$8:F40)</f>
        <v>9744</v>
      </c>
    </row>
    <row r="41" spans="1:7">
      <c r="A41" s="75">
        <v>37165</v>
      </c>
      <c r="B41" s="46"/>
      <c r="C41" s="76">
        <v>12458</v>
      </c>
      <c r="D41" s="76">
        <v>7096</v>
      </c>
      <c r="E41" s="76">
        <v>19554</v>
      </c>
      <c r="F41" s="76">
        <v>283</v>
      </c>
      <c r="G41" s="107">
        <f>SUM(F$8:F41)</f>
        <v>10027</v>
      </c>
    </row>
    <row r="42" spans="1:7">
      <c r="A42" s="75">
        <v>37196</v>
      </c>
      <c r="B42" s="46"/>
      <c r="C42" s="76">
        <v>12472</v>
      </c>
      <c r="D42" s="76">
        <v>7111</v>
      </c>
      <c r="E42" s="76">
        <v>19583</v>
      </c>
      <c r="F42" s="76">
        <v>148</v>
      </c>
      <c r="G42" s="107">
        <f>SUM(F$8:F42)</f>
        <v>10175</v>
      </c>
    </row>
    <row r="43" spans="1:7">
      <c r="A43" s="75">
        <v>37226</v>
      </c>
      <c r="B43" s="46"/>
      <c r="C43" s="76">
        <v>12296</v>
      </c>
      <c r="D43" s="76">
        <v>6227</v>
      </c>
      <c r="E43" s="76">
        <v>18523</v>
      </c>
      <c r="F43" s="76">
        <v>373</v>
      </c>
      <c r="G43" s="107">
        <f>SUM(F$8:F43)</f>
        <v>10548</v>
      </c>
    </row>
    <row r="44" spans="1:7">
      <c r="A44" s="75">
        <v>37257</v>
      </c>
      <c r="B44" s="46"/>
      <c r="C44" s="76">
        <v>10687</v>
      </c>
      <c r="D44" s="76">
        <v>6235</v>
      </c>
      <c r="E44" s="76">
        <v>16922</v>
      </c>
      <c r="F44" s="76">
        <v>93</v>
      </c>
      <c r="G44" s="107">
        <f>SUM(F$8:F44)</f>
        <v>10641</v>
      </c>
    </row>
    <row r="45" spans="1:7">
      <c r="A45" s="75">
        <v>37288</v>
      </c>
      <c r="B45" s="46"/>
      <c r="C45" s="76">
        <v>9823</v>
      </c>
      <c r="D45" s="76">
        <v>5645</v>
      </c>
      <c r="E45" s="76">
        <v>15468</v>
      </c>
      <c r="F45" s="76">
        <v>190</v>
      </c>
      <c r="G45" s="107">
        <f>SUM(F$8:F45)</f>
        <v>10831</v>
      </c>
    </row>
    <row r="46" spans="1:7">
      <c r="A46" s="75">
        <v>37316</v>
      </c>
      <c r="B46" s="46"/>
      <c r="C46" s="76">
        <v>9442</v>
      </c>
      <c r="D46" s="76">
        <v>5587</v>
      </c>
      <c r="E46" s="76">
        <v>15029</v>
      </c>
      <c r="F46" s="76">
        <v>575</v>
      </c>
      <c r="G46" s="107">
        <f>SUM(F$8:F46)</f>
        <v>11406</v>
      </c>
    </row>
    <row r="47" spans="1:7">
      <c r="A47" s="75">
        <v>37347</v>
      </c>
      <c r="B47" s="46"/>
      <c r="C47" s="76">
        <v>10042</v>
      </c>
      <c r="D47" s="76">
        <v>5297</v>
      </c>
      <c r="E47" s="76">
        <v>15339</v>
      </c>
      <c r="F47" s="76">
        <v>241</v>
      </c>
      <c r="G47" s="107">
        <f>SUM(F$8:F47)</f>
        <v>11647</v>
      </c>
    </row>
    <row r="48" spans="1:7">
      <c r="A48" s="75">
        <v>37377</v>
      </c>
      <c r="B48" s="46"/>
      <c r="C48" s="76">
        <v>10046</v>
      </c>
      <c r="D48" s="76">
        <v>5305</v>
      </c>
      <c r="E48" s="76">
        <v>15351</v>
      </c>
      <c r="F48" s="76">
        <v>115</v>
      </c>
      <c r="G48" s="107">
        <f>SUM(F$8:F48)</f>
        <v>11762</v>
      </c>
    </row>
    <row r="49" spans="1:7">
      <c r="A49" s="75">
        <v>37408</v>
      </c>
      <c r="B49" s="46"/>
      <c r="C49" s="76">
        <v>11015</v>
      </c>
      <c r="D49" s="76">
        <v>4127</v>
      </c>
      <c r="E49" s="76">
        <v>15142</v>
      </c>
      <c r="F49" s="76">
        <v>577</v>
      </c>
      <c r="G49" s="107">
        <f>SUM(F$8:F49)</f>
        <v>12339</v>
      </c>
    </row>
    <row r="50" spans="1:7">
      <c r="A50" s="75">
        <v>37438</v>
      </c>
      <c r="B50" s="46"/>
      <c r="C50" s="76">
        <v>11555</v>
      </c>
      <c r="D50" s="76">
        <v>3698</v>
      </c>
      <c r="E50" s="76">
        <v>15253</v>
      </c>
      <c r="F50" s="76">
        <v>208</v>
      </c>
      <c r="G50" s="107">
        <f>SUM(F$8:F50)</f>
        <v>12547</v>
      </c>
    </row>
    <row r="51" spans="1:7">
      <c r="A51" s="75">
        <v>37469</v>
      </c>
      <c r="B51" s="46"/>
      <c r="C51" s="76">
        <v>11303</v>
      </c>
      <c r="D51" s="76">
        <v>3704</v>
      </c>
      <c r="E51" s="76">
        <v>15007</v>
      </c>
      <c r="F51" s="76">
        <v>204</v>
      </c>
      <c r="G51" s="107">
        <f>SUM(F$8:F51)</f>
        <v>12751</v>
      </c>
    </row>
    <row r="52" spans="1:7">
      <c r="A52" s="75">
        <v>37500</v>
      </c>
      <c r="B52" s="46"/>
      <c r="C52" s="76">
        <v>11482</v>
      </c>
      <c r="D52" s="76">
        <v>3344</v>
      </c>
      <c r="E52" s="76">
        <v>14826</v>
      </c>
      <c r="F52" s="76">
        <v>554</v>
      </c>
      <c r="G52" s="107">
        <f>SUM(F$8:F52)</f>
        <v>13305</v>
      </c>
    </row>
    <row r="53" spans="1:7">
      <c r="A53" s="75">
        <v>37530</v>
      </c>
      <c r="B53" s="46"/>
      <c r="C53" s="76">
        <v>12181</v>
      </c>
      <c r="D53" s="76">
        <v>3349</v>
      </c>
      <c r="E53" s="76">
        <v>15530</v>
      </c>
      <c r="F53" s="76">
        <v>209</v>
      </c>
      <c r="G53" s="107">
        <f>SUM(F$8:F53)</f>
        <v>13514</v>
      </c>
    </row>
    <row r="54" spans="1:7">
      <c r="A54" s="75">
        <v>37561</v>
      </c>
      <c r="B54" s="46"/>
      <c r="C54" s="79">
        <v>12489</v>
      </c>
      <c r="D54" s="79">
        <v>3353</v>
      </c>
      <c r="E54" s="79">
        <v>15842</v>
      </c>
      <c r="F54" s="79">
        <v>203</v>
      </c>
      <c r="G54" s="107">
        <f>SUM(F$8:F54)</f>
        <v>13717</v>
      </c>
    </row>
    <row r="55" spans="1:7">
      <c r="A55" s="75">
        <v>37591</v>
      </c>
      <c r="B55" s="46"/>
      <c r="C55" s="79">
        <v>12003</v>
      </c>
      <c r="D55" s="79">
        <v>2857</v>
      </c>
      <c r="E55" s="79">
        <v>14860</v>
      </c>
      <c r="F55" s="79">
        <v>822</v>
      </c>
      <c r="G55" s="107">
        <f>SUM(F$8:F55)</f>
        <v>14539</v>
      </c>
    </row>
    <row r="56" spans="1:7">
      <c r="A56" s="75">
        <v>37622</v>
      </c>
      <c r="B56" s="46"/>
      <c r="C56" s="79">
        <v>11310</v>
      </c>
      <c r="D56" s="79">
        <v>2588</v>
      </c>
      <c r="E56" s="79">
        <v>13898</v>
      </c>
      <c r="F56" s="79">
        <v>137</v>
      </c>
      <c r="G56" s="107">
        <f>SUM(F$8:F56)</f>
        <v>14676</v>
      </c>
    </row>
    <row r="57" spans="1:7">
      <c r="A57" s="75">
        <v>37653</v>
      </c>
      <c r="B57" s="46"/>
      <c r="C57" s="79">
        <v>12267</v>
      </c>
      <c r="D57" s="79">
        <v>1984</v>
      </c>
      <c r="E57" s="79">
        <v>14251</v>
      </c>
      <c r="F57" s="79">
        <v>154</v>
      </c>
      <c r="G57" s="107">
        <f>SUM(F$8:F57)</f>
        <v>14830</v>
      </c>
    </row>
    <row r="58" spans="1:7">
      <c r="A58" s="75">
        <v>37681</v>
      </c>
      <c r="B58" s="46"/>
      <c r="C58" s="79">
        <v>13736</v>
      </c>
      <c r="D58" s="79">
        <v>1406</v>
      </c>
      <c r="E58" s="79">
        <v>15142</v>
      </c>
      <c r="F58" s="79">
        <v>544</v>
      </c>
      <c r="G58" s="107">
        <f>SUM(F$8:F58)</f>
        <v>15374</v>
      </c>
    </row>
    <row r="59" spans="1:7">
      <c r="A59" s="75">
        <v>37712</v>
      </c>
      <c r="B59" s="46"/>
      <c r="C59" s="79">
        <v>14245</v>
      </c>
      <c r="D59" s="79">
        <v>1407</v>
      </c>
      <c r="E59" s="79">
        <v>15652</v>
      </c>
      <c r="F59" s="79">
        <v>299</v>
      </c>
      <c r="G59" s="107">
        <f>SUM(F$8:F59)</f>
        <v>15673</v>
      </c>
    </row>
    <row r="60" spans="1:7">
      <c r="A60" s="75">
        <v>37742</v>
      </c>
      <c r="B60" s="46"/>
      <c r="C60" s="79">
        <v>15732</v>
      </c>
      <c r="D60" s="79">
        <v>1026</v>
      </c>
      <c r="E60" s="79">
        <v>16758</v>
      </c>
      <c r="F60" s="79">
        <v>221</v>
      </c>
      <c r="G60" s="107">
        <f>SUM(F$8:F60)</f>
        <v>15894</v>
      </c>
    </row>
    <row r="61" spans="1:7">
      <c r="A61" s="75">
        <v>37773</v>
      </c>
      <c r="B61" s="46"/>
      <c r="C61" s="79">
        <v>16932</v>
      </c>
      <c r="D61" s="79">
        <v>1027</v>
      </c>
      <c r="E61" s="79">
        <v>17959</v>
      </c>
      <c r="F61" s="79">
        <v>618</v>
      </c>
      <c r="G61" s="107">
        <f>SUM(F$8:F61)</f>
        <v>16512</v>
      </c>
    </row>
    <row r="62" spans="1:7">
      <c r="A62" s="75">
        <v>37803</v>
      </c>
      <c r="B62" s="46"/>
      <c r="C62" s="79">
        <v>17889</v>
      </c>
      <c r="D62" s="79">
        <v>1028</v>
      </c>
      <c r="E62" s="79">
        <v>18917</v>
      </c>
      <c r="F62" s="79">
        <v>268</v>
      </c>
      <c r="G62" s="107">
        <f>SUM(F$8:F62)</f>
        <v>16780</v>
      </c>
    </row>
    <row r="63" spans="1:7">
      <c r="A63" s="75">
        <v>37834</v>
      </c>
      <c r="B63" s="46"/>
      <c r="C63" s="76">
        <v>17038</v>
      </c>
      <c r="D63" s="76">
        <v>699</v>
      </c>
      <c r="E63" s="76">
        <v>17737</v>
      </c>
      <c r="F63" s="76">
        <v>193</v>
      </c>
      <c r="G63" s="107">
        <f>SUM(F$8:F63)</f>
        <v>16973</v>
      </c>
    </row>
    <row r="64" spans="1:7">
      <c r="A64" s="75">
        <v>37865</v>
      </c>
      <c r="B64" s="46"/>
      <c r="C64" s="76">
        <v>18485</v>
      </c>
      <c r="D64" s="76">
        <v>699</v>
      </c>
      <c r="E64" s="76">
        <v>19184</v>
      </c>
      <c r="F64" s="76">
        <v>346</v>
      </c>
      <c r="G64" s="107">
        <f>SUM(F$8:F64)</f>
        <v>17319</v>
      </c>
    </row>
    <row r="65" spans="1:7">
      <c r="A65" s="75">
        <v>37895</v>
      </c>
      <c r="B65" s="46"/>
      <c r="C65" s="76">
        <v>19718</v>
      </c>
      <c r="D65" s="76">
        <v>700</v>
      </c>
      <c r="E65" s="76">
        <v>20418</v>
      </c>
      <c r="F65" s="76">
        <v>124</v>
      </c>
      <c r="G65" s="107">
        <f>SUM(F$8:F65)</f>
        <v>17443</v>
      </c>
    </row>
    <row r="66" spans="1:7">
      <c r="A66" s="75">
        <v>37926</v>
      </c>
      <c r="B66" s="46"/>
      <c r="C66" s="76">
        <v>20632</v>
      </c>
      <c r="D66" s="76">
        <v>700</v>
      </c>
      <c r="E66" s="76">
        <v>21332</v>
      </c>
      <c r="F66" s="76">
        <v>7</v>
      </c>
      <c r="G66" s="107">
        <f>SUM(F$8:F66)</f>
        <v>17450</v>
      </c>
    </row>
    <row r="67" spans="1:7">
      <c r="A67" s="75">
        <v>37956</v>
      </c>
      <c r="B67" s="46"/>
      <c r="C67" s="76">
        <v>20666</v>
      </c>
      <c r="D67" s="76">
        <v>700</v>
      </c>
      <c r="E67" s="76">
        <v>21366</v>
      </c>
      <c r="F67" s="76">
        <v>25</v>
      </c>
      <c r="G67" s="107">
        <f>SUM(F$8:F67)</f>
        <v>17475</v>
      </c>
    </row>
    <row r="68" spans="1:7">
      <c r="A68" s="75">
        <v>37987</v>
      </c>
      <c r="B68" s="46"/>
      <c r="C68" s="79">
        <v>21623</v>
      </c>
      <c r="D68" s="79">
        <v>701</v>
      </c>
      <c r="E68" s="79">
        <v>22324</v>
      </c>
      <c r="F68" s="79">
        <v>132</v>
      </c>
      <c r="G68" s="107">
        <f>SUM(F$8:F68)</f>
        <v>17607</v>
      </c>
    </row>
    <row r="69" spans="1:7">
      <c r="A69" s="75">
        <v>38018</v>
      </c>
      <c r="B69" s="46"/>
      <c r="C69" s="79">
        <v>21929</v>
      </c>
      <c r="D69" s="79">
        <v>702</v>
      </c>
      <c r="E69" s="79">
        <v>22631</v>
      </c>
      <c r="F69" s="79">
        <v>287</v>
      </c>
      <c r="G69" s="107">
        <f>SUM(F$8:F69)</f>
        <v>17894</v>
      </c>
    </row>
    <row r="70" spans="1:7">
      <c r="A70" s="75">
        <v>38047</v>
      </c>
      <c r="B70" s="46"/>
      <c r="C70" s="79">
        <v>22560</v>
      </c>
      <c r="D70" s="79">
        <v>702</v>
      </c>
      <c r="E70" s="79">
        <v>23262</v>
      </c>
      <c r="F70" s="79">
        <v>699</v>
      </c>
      <c r="G70" s="107">
        <f>SUM(F$8:F70)</f>
        <v>18593</v>
      </c>
    </row>
    <row r="71" spans="1:7">
      <c r="A71" s="75">
        <v>38078</v>
      </c>
      <c r="B71" s="46"/>
      <c r="C71" s="79">
        <v>23591</v>
      </c>
      <c r="D71" s="79">
        <v>703</v>
      </c>
      <c r="E71" s="79">
        <v>24294</v>
      </c>
      <c r="F71" s="79">
        <v>222</v>
      </c>
      <c r="G71" s="107">
        <f>SUM(F$8:F71)</f>
        <v>18815</v>
      </c>
    </row>
    <row r="72" spans="1:7">
      <c r="A72" s="75">
        <v>38108</v>
      </c>
      <c r="B72" s="46"/>
      <c r="C72" s="79">
        <v>23453</v>
      </c>
      <c r="D72" s="79">
        <v>703</v>
      </c>
      <c r="E72" s="79">
        <v>24156</v>
      </c>
      <c r="F72" s="79">
        <v>244</v>
      </c>
      <c r="G72" s="107">
        <f>SUM(F$8:F72)</f>
        <v>19059</v>
      </c>
    </row>
    <row r="73" spans="1:7">
      <c r="A73" s="75">
        <v>38139</v>
      </c>
      <c r="B73" s="46"/>
      <c r="C73" s="79">
        <v>22522</v>
      </c>
      <c r="D73" s="79">
        <v>704</v>
      </c>
      <c r="E73" s="79">
        <v>23226</v>
      </c>
      <c r="F73" s="79">
        <v>950</v>
      </c>
      <c r="G73" s="107">
        <f>SUM(F$8:F73)</f>
        <v>20009</v>
      </c>
    </row>
    <row r="74" spans="1:7">
      <c r="A74" s="75">
        <v>38169</v>
      </c>
      <c r="B74" s="46"/>
      <c r="C74" s="79">
        <v>23306</v>
      </c>
      <c r="D74" s="79">
        <v>705</v>
      </c>
      <c r="E74" s="79">
        <v>24011</v>
      </c>
      <c r="F74" s="79">
        <v>224</v>
      </c>
      <c r="G74" s="107">
        <f>SUM(F$8:F74)</f>
        <v>20233</v>
      </c>
    </row>
    <row r="75" spans="1:7">
      <c r="A75" s="75">
        <v>38200</v>
      </c>
      <c r="B75" s="46"/>
      <c r="C75" s="76">
        <v>20749</v>
      </c>
      <c r="D75" s="76">
        <v>706</v>
      </c>
      <c r="E75" s="76">
        <v>21455</v>
      </c>
      <c r="F75" s="76">
        <v>251</v>
      </c>
      <c r="G75" s="107">
        <f>SUM(F$8:F75)</f>
        <v>20484</v>
      </c>
    </row>
    <row r="76" spans="1:7">
      <c r="A76" s="75">
        <v>38231</v>
      </c>
      <c r="B76" s="46"/>
      <c r="C76" s="76">
        <v>21135</v>
      </c>
      <c r="D76" s="76">
        <v>706</v>
      </c>
      <c r="E76" s="76">
        <v>21841</v>
      </c>
      <c r="F76" s="76">
        <v>587</v>
      </c>
      <c r="G76" s="107">
        <f>SUM(F$8:F76)</f>
        <v>21071</v>
      </c>
    </row>
    <row r="77" spans="1:7">
      <c r="A77" s="75">
        <v>38261</v>
      </c>
      <c r="B77" s="46"/>
      <c r="C77" s="76">
        <v>21973</v>
      </c>
      <c r="D77" s="76">
        <v>707</v>
      </c>
      <c r="E77" s="76">
        <v>22680</v>
      </c>
      <c r="F77" s="76">
        <v>242</v>
      </c>
      <c r="G77" s="107">
        <f>SUM(F$8:F77)</f>
        <v>21313</v>
      </c>
    </row>
    <row r="78" spans="1:7">
      <c r="A78" s="75">
        <v>38292</v>
      </c>
      <c r="B78" s="46"/>
      <c r="C78" s="76">
        <v>23198</v>
      </c>
      <c r="D78" s="76">
        <v>709</v>
      </c>
      <c r="E78" s="76">
        <v>23907</v>
      </c>
      <c r="F78" s="76">
        <v>135</v>
      </c>
      <c r="G78" s="107">
        <f>SUM(F$8:F78)</f>
        <v>21448</v>
      </c>
    </row>
    <row r="79" spans="1:7">
      <c r="A79" s="75">
        <v>38322</v>
      </c>
      <c r="B79" s="46"/>
      <c r="C79" s="76">
        <v>23498</v>
      </c>
      <c r="D79" s="76">
        <v>710</v>
      </c>
      <c r="E79" s="76">
        <v>24208</v>
      </c>
      <c r="F79" s="76">
        <v>502</v>
      </c>
      <c r="G79" s="107">
        <f>SUM(F$8:F79)</f>
        <v>21950</v>
      </c>
    </row>
    <row r="80" spans="1:7">
      <c r="A80" s="75">
        <v>38353</v>
      </c>
      <c r="B80" s="46"/>
      <c r="C80" s="76">
        <v>23822</v>
      </c>
      <c r="D80" s="76">
        <v>711</v>
      </c>
      <c r="E80" s="76">
        <v>24533</v>
      </c>
      <c r="F80" s="76">
        <v>202</v>
      </c>
      <c r="G80" s="107">
        <f>SUM(F$8:F80)</f>
        <v>22152</v>
      </c>
    </row>
    <row r="81" spans="1:7">
      <c r="A81" s="75">
        <v>38384</v>
      </c>
      <c r="B81" s="46"/>
      <c r="C81" s="76">
        <v>24061</v>
      </c>
      <c r="D81" s="76">
        <v>712</v>
      </c>
      <c r="E81" s="76">
        <v>24773</v>
      </c>
      <c r="F81" s="76">
        <v>212</v>
      </c>
      <c r="G81" s="107">
        <f>SUM(F$8:F81)</f>
        <v>22364</v>
      </c>
    </row>
    <row r="82" spans="1:7">
      <c r="A82" s="75">
        <v>38412</v>
      </c>
      <c r="B82" s="46"/>
      <c r="C82" s="76">
        <v>24932</v>
      </c>
      <c r="D82" s="76">
        <v>714</v>
      </c>
      <c r="E82" s="76">
        <v>25646</v>
      </c>
      <c r="F82" s="76">
        <v>656</v>
      </c>
      <c r="G82" s="107">
        <f>SUM(F$8:F82)</f>
        <v>23020</v>
      </c>
    </row>
    <row r="83" spans="1:7">
      <c r="A83" s="75">
        <v>38443</v>
      </c>
      <c r="B83" s="46"/>
      <c r="C83" s="76">
        <v>26626</v>
      </c>
      <c r="D83" s="76">
        <v>715</v>
      </c>
      <c r="E83" s="76">
        <v>27341</v>
      </c>
      <c r="F83" s="76">
        <v>256</v>
      </c>
      <c r="G83" s="107">
        <f>SUM(F$8:F83)</f>
        <v>23276</v>
      </c>
    </row>
    <row r="84" spans="1:7">
      <c r="A84" s="75">
        <v>38473</v>
      </c>
      <c r="B84" s="46"/>
      <c r="C84" s="76">
        <v>27293</v>
      </c>
      <c r="D84" s="76">
        <v>717</v>
      </c>
      <c r="E84" s="76">
        <v>28010</v>
      </c>
      <c r="F84" s="76">
        <v>206</v>
      </c>
      <c r="G84" s="107">
        <f>SUM(F$8:F84)</f>
        <v>23482</v>
      </c>
    </row>
    <row r="85" spans="1:7">
      <c r="A85" s="75">
        <v>38504</v>
      </c>
      <c r="B85" s="46"/>
      <c r="C85" s="76">
        <v>28071</v>
      </c>
      <c r="D85" s="76">
        <v>719</v>
      </c>
      <c r="E85" s="76">
        <v>28790</v>
      </c>
      <c r="F85" s="76">
        <v>214</v>
      </c>
      <c r="G85" s="107">
        <f>SUM(F$8:F85)</f>
        <v>23696</v>
      </c>
    </row>
    <row r="86" spans="1:7">
      <c r="A86" s="75">
        <v>38534</v>
      </c>
      <c r="B86" s="46"/>
      <c r="C86" s="76">
        <v>29699</v>
      </c>
      <c r="D86" s="76">
        <v>721</v>
      </c>
      <c r="E86" s="76">
        <v>30420</v>
      </c>
      <c r="F86" s="76">
        <v>152</v>
      </c>
      <c r="G86" s="107">
        <f>SUM(F$8:F86)</f>
        <v>23848</v>
      </c>
    </row>
    <row r="87" spans="1:7">
      <c r="A87" s="75">
        <v>38565</v>
      </c>
      <c r="B87" s="46"/>
      <c r="C87" s="76">
        <v>31388</v>
      </c>
      <c r="D87" s="76">
        <v>723</v>
      </c>
      <c r="E87" s="76">
        <v>32111</v>
      </c>
      <c r="F87" s="76">
        <v>135</v>
      </c>
      <c r="G87" s="107">
        <f>SUM(F$8:F87)</f>
        <v>23983</v>
      </c>
    </row>
    <row r="88" spans="1:7">
      <c r="A88" s="75">
        <v>38596</v>
      </c>
      <c r="B88" s="46"/>
      <c r="C88" s="76">
        <v>29942</v>
      </c>
      <c r="D88" s="76">
        <v>725</v>
      </c>
      <c r="E88" s="76">
        <v>30667</v>
      </c>
      <c r="F88" s="76">
        <v>354</v>
      </c>
      <c r="G88" s="107">
        <f>SUM(F$8:F88)</f>
        <v>24337</v>
      </c>
    </row>
    <row r="89" spans="1:7">
      <c r="A89" s="75">
        <v>38626</v>
      </c>
      <c r="B89" s="46"/>
      <c r="C89" s="76">
        <v>29799</v>
      </c>
      <c r="D89" s="76">
        <v>727</v>
      </c>
      <c r="E89" s="76">
        <v>30526</v>
      </c>
      <c r="F89" s="76">
        <v>333</v>
      </c>
      <c r="G89" s="107">
        <f>SUM(F$8:F89)</f>
        <v>24670</v>
      </c>
    </row>
    <row r="90" spans="1:7">
      <c r="A90" s="75">
        <v>38657</v>
      </c>
      <c r="B90" s="46"/>
      <c r="C90" s="76">
        <v>28886</v>
      </c>
      <c r="D90" s="76">
        <v>729</v>
      </c>
      <c r="E90" s="76">
        <v>29615</v>
      </c>
      <c r="F90" s="76">
        <v>131</v>
      </c>
      <c r="G90" s="107">
        <f>SUM(F$8:F90)</f>
        <v>24801</v>
      </c>
    </row>
    <row r="91" spans="1:7">
      <c r="A91" s="75">
        <v>38687</v>
      </c>
      <c r="B91" s="46"/>
      <c r="C91" s="76">
        <v>29636</v>
      </c>
      <c r="D91" s="76">
        <v>732</v>
      </c>
      <c r="E91" s="76">
        <v>30368</v>
      </c>
      <c r="F91" s="76">
        <v>101</v>
      </c>
      <c r="G91" s="107">
        <f>SUM(F$8:F91)</f>
        <v>24902</v>
      </c>
    </row>
    <row r="92" spans="1:7">
      <c r="A92" s="75">
        <v>38718</v>
      </c>
      <c r="B92" s="46"/>
      <c r="C92" s="76">
        <v>27995</v>
      </c>
      <c r="D92" s="76">
        <v>734</v>
      </c>
      <c r="E92" s="76">
        <v>28729</v>
      </c>
      <c r="F92" s="76">
        <v>74</v>
      </c>
      <c r="G92" s="107">
        <f>SUM(F$8:F92)</f>
        <v>24976</v>
      </c>
    </row>
    <row r="93" spans="1:7">
      <c r="A93" s="75">
        <v>38749</v>
      </c>
      <c r="B93" s="46"/>
      <c r="C93" s="76">
        <v>28891</v>
      </c>
      <c r="D93" s="76">
        <v>736</v>
      </c>
      <c r="E93" s="76">
        <v>29627</v>
      </c>
      <c r="F93" s="76">
        <v>192</v>
      </c>
      <c r="G93" s="107">
        <f>SUM(F$8:F93)</f>
        <v>25168</v>
      </c>
    </row>
    <row r="94" spans="1:7">
      <c r="A94" s="75">
        <v>38777</v>
      </c>
      <c r="B94" s="46"/>
      <c r="C94" s="76">
        <v>31358</v>
      </c>
      <c r="D94" s="76">
        <v>739</v>
      </c>
      <c r="E94" s="76">
        <v>32097</v>
      </c>
      <c r="F94" s="76">
        <v>589</v>
      </c>
      <c r="G94" s="107">
        <f>SUM(F$8:F94)</f>
        <v>25757</v>
      </c>
    </row>
    <row r="95" spans="1:7">
      <c r="A95" s="75">
        <v>38808</v>
      </c>
      <c r="B95" s="46"/>
      <c r="C95" s="76">
        <v>30487</v>
      </c>
      <c r="D95" s="76">
        <v>742</v>
      </c>
      <c r="E95" s="76">
        <v>31229</v>
      </c>
      <c r="F95" s="76">
        <v>398</v>
      </c>
      <c r="G95" s="107">
        <f>SUM(F$8:F95)</f>
        <v>26155</v>
      </c>
    </row>
    <row r="96" spans="1:7">
      <c r="A96" s="75">
        <v>38838</v>
      </c>
      <c r="B96" s="46"/>
      <c r="C96" s="76">
        <v>29727</v>
      </c>
      <c r="D96" s="76">
        <v>745</v>
      </c>
      <c r="E96" s="76">
        <v>30472</v>
      </c>
      <c r="F96" s="76">
        <v>237</v>
      </c>
      <c r="G96" s="107">
        <f>SUM(F$8:F96)</f>
        <v>26392</v>
      </c>
    </row>
    <row r="97" spans="1:7">
      <c r="A97" s="75">
        <v>38869</v>
      </c>
      <c r="B97" s="46"/>
      <c r="C97" s="79">
        <v>31169</v>
      </c>
      <c r="D97" s="79">
        <v>748</v>
      </c>
      <c r="E97" s="79">
        <v>31917</v>
      </c>
      <c r="F97" s="79">
        <v>407</v>
      </c>
      <c r="G97" s="107">
        <f>SUM(F$8:F97)</f>
        <v>26799</v>
      </c>
    </row>
    <row r="98" spans="1:7">
      <c r="A98" s="75">
        <v>38899</v>
      </c>
      <c r="B98" s="46"/>
      <c r="C98" s="79">
        <v>32729</v>
      </c>
      <c r="D98" s="79">
        <v>752</v>
      </c>
      <c r="E98" s="79">
        <v>33481</v>
      </c>
      <c r="F98" s="79">
        <v>2</v>
      </c>
      <c r="G98" s="107">
        <f>SUM(F$8:F98)</f>
        <v>26801</v>
      </c>
    </row>
    <row r="99" spans="1:7">
      <c r="A99" s="75">
        <v>38930</v>
      </c>
      <c r="B99" s="46"/>
      <c r="C99" s="79">
        <v>34929</v>
      </c>
      <c r="D99" s="79">
        <v>755</v>
      </c>
      <c r="E99" s="79">
        <v>35684</v>
      </c>
      <c r="F99" s="79">
        <v>2</v>
      </c>
      <c r="G99" s="107">
        <f>SUM(F$8:F99)</f>
        <v>26803</v>
      </c>
    </row>
    <row r="100" spans="1:7">
      <c r="A100" s="75">
        <v>38961</v>
      </c>
      <c r="B100" s="46"/>
      <c r="C100" s="79">
        <v>34330</v>
      </c>
      <c r="D100" s="79">
        <v>758</v>
      </c>
      <c r="E100" s="79">
        <v>35088</v>
      </c>
      <c r="F100" s="79">
        <v>346</v>
      </c>
      <c r="G100" s="107">
        <f>SUM(F$8:F100)</f>
        <v>27149</v>
      </c>
    </row>
    <row r="101" spans="1:7">
      <c r="A101" s="75">
        <v>38991</v>
      </c>
      <c r="B101" s="46"/>
      <c r="C101" s="79">
        <v>33922</v>
      </c>
      <c r="D101" s="79">
        <v>762</v>
      </c>
      <c r="E101" s="79">
        <v>34684</v>
      </c>
      <c r="F101" s="79">
        <v>281</v>
      </c>
      <c r="G101" s="107">
        <f>SUM(F$8:F101)</f>
        <v>27430</v>
      </c>
    </row>
    <row r="102" spans="1:7">
      <c r="A102" s="75">
        <v>39022</v>
      </c>
      <c r="B102" s="46"/>
      <c r="C102" s="79">
        <v>35440</v>
      </c>
      <c r="D102" s="79">
        <v>765</v>
      </c>
      <c r="E102" s="79">
        <v>36205</v>
      </c>
      <c r="F102" s="79">
        <v>128</v>
      </c>
      <c r="G102" s="107">
        <f>SUM(F$8:F102)</f>
        <v>27558</v>
      </c>
    </row>
    <row r="103" spans="1:7">
      <c r="A103" s="75">
        <v>39052</v>
      </c>
      <c r="B103" s="46"/>
      <c r="C103" s="79">
        <v>36672</v>
      </c>
      <c r="D103" s="79">
        <v>768</v>
      </c>
      <c r="E103" s="79">
        <v>37440</v>
      </c>
      <c r="F103" s="79">
        <v>253</v>
      </c>
      <c r="G103" s="107">
        <f>SUM(F$8:F103)</f>
        <v>27811</v>
      </c>
    </row>
    <row r="104" spans="1:7">
      <c r="A104" s="75">
        <v>39083</v>
      </c>
      <c r="B104" s="46"/>
      <c r="C104" s="79">
        <v>35620</v>
      </c>
      <c r="D104" s="79">
        <v>772</v>
      </c>
      <c r="E104" s="79">
        <v>36392</v>
      </c>
      <c r="F104" s="79">
        <v>157</v>
      </c>
      <c r="G104" s="107">
        <f>SUM(F$8:F104)</f>
        <v>27968</v>
      </c>
    </row>
    <row r="105" spans="1:7">
      <c r="A105" s="75">
        <v>39114</v>
      </c>
      <c r="B105" s="46"/>
      <c r="C105" s="79">
        <v>32569</v>
      </c>
      <c r="D105" s="79">
        <v>775</v>
      </c>
      <c r="E105" s="79">
        <v>33344</v>
      </c>
      <c r="F105" s="79">
        <v>2</v>
      </c>
      <c r="G105" s="107">
        <f>SUM(F$8:F105)</f>
        <v>27970</v>
      </c>
    </row>
    <row r="106" spans="1:7">
      <c r="A106" s="75">
        <v>39142</v>
      </c>
      <c r="B106" s="46"/>
      <c r="C106" s="79">
        <v>31520</v>
      </c>
      <c r="D106" s="79">
        <v>779</v>
      </c>
      <c r="E106" s="79">
        <v>32299</v>
      </c>
      <c r="F106" s="79">
        <v>8</v>
      </c>
      <c r="G106" s="107">
        <f>SUM(F$8:F106)</f>
        <v>27978</v>
      </c>
    </row>
    <row r="107" spans="1:7">
      <c r="A107" s="75">
        <v>39173</v>
      </c>
      <c r="B107" s="46"/>
      <c r="C107" s="79">
        <v>26393</v>
      </c>
      <c r="D107" s="79">
        <v>782</v>
      </c>
      <c r="E107" s="79">
        <v>27175</v>
      </c>
      <c r="F107" s="79">
        <v>7</v>
      </c>
      <c r="G107" s="107">
        <f>SUM(F$8:F107)</f>
        <v>27985</v>
      </c>
    </row>
    <row r="108" spans="1:7">
      <c r="A108" s="75">
        <v>39203</v>
      </c>
      <c r="B108" s="46"/>
      <c r="C108" s="79">
        <v>24456</v>
      </c>
      <c r="D108" s="79">
        <v>786</v>
      </c>
      <c r="E108" s="79">
        <v>25242</v>
      </c>
      <c r="F108" s="79">
        <v>5</v>
      </c>
      <c r="G108" s="107">
        <f>SUM(F$8:F108)</f>
        <v>27990</v>
      </c>
    </row>
    <row r="109" spans="1:7">
      <c r="A109" s="75">
        <v>39234</v>
      </c>
      <c r="B109" s="46"/>
      <c r="C109" s="79">
        <v>24424</v>
      </c>
      <c r="D109" s="79">
        <v>789</v>
      </c>
      <c r="E109" s="79">
        <v>25213</v>
      </c>
      <c r="F109" s="79">
        <v>0</v>
      </c>
      <c r="G109" s="107">
        <f>SUM(F$8:F109)</f>
        <v>27990</v>
      </c>
    </row>
    <row r="110" spans="1:7">
      <c r="A110" s="75">
        <v>39264</v>
      </c>
      <c r="B110" s="46"/>
      <c r="C110" s="79">
        <v>25552</v>
      </c>
      <c r="D110" s="79">
        <v>793</v>
      </c>
      <c r="E110" s="79">
        <v>26345</v>
      </c>
      <c r="F110" s="79">
        <v>4</v>
      </c>
      <c r="G110" s="107">
        <f>SUM(F$8:F110)</f>
        <v>27994</v>
      </c>
    </row>
    <row r="111" spans="1:7">
      <c r="A111" s="75">
        <v>39295</v>
      </c>
      <c r="B111" s="46"/>
      <c r="C111" s="79">
        <v>27105</v>
      </c>
      <c r="D111" s="79">
        <v>796</v>
      </c>
      <c r="E111" s="79">
        <v>27901</v>
      </c>
      <c r="F111" s="79">
        <v>5</v>
      </c>
      <c r="G111" s="107">
        <f>SUM(F$8:F111)</f>
        <v>27999</v>
      </c>
    </row>
    <row r="112" spans="1:7">
      <c r="A112" s="75">
        <v>39326</v>
      </c>
      <c r="B112" s="46"/>
      <c r="C112" s="79">
        <v>29154</v>
      </c>
      <c r="D112" s="79">
        <v>800</v>
      </c>
      <c r="E112" s="79">
        <v>29954</v>
      </c>
      <c r="F112" s="79">
        <v>0</v>
      </c>
      <c r="G112" s="107">
        <f>SUM(F$8:F112)</f>
        <v>27999</v>
      </c>
    </row>
    <row r="113" spans="1:7">
      <c r="A113" s="75">
        <v>39356</v>
      </c>
      <c r="B113" s="46"/>
      <c r="C113" s="79">
        <v>30167</v>
      </c>
      <c r="D113" s="79">
        <v>803</v>
      </c>
      <c r="E113" s="79">
        <v>30970</v>
      </c>
      <c r="F113" s="79">
        <v>0</v>
      </c>
      <c r="G113" s="107">
        <f>SUM(F$8:F113)</f>
        <v>27999</v>
      </c>
    </row>
    <row r="114" spans="1:7">
      <c r="A114" s="75">
        <v>39387</v>
      </c>
      <c r="B114" s="46"/>
      <c r="C114" s="79">
        <v>31448</v>
      </c>
      <c r="D114" s="79">
        <v>806</v>
      </c>
      <c r="E114" s="79">
        <v>32254</v>
      </c>
      <c r="F114" s="79">
        <v>13</v>
      </c>
      <c r="G114" s="107">
        <f>SUM(F$8:F114)</f>
        <v>28012</v>
      </c>
    </row>
    <row r="115" spans="1:7">
      <c r="A115" s="75">
        <v>39417</v>
      </c>
      <c r="B115" s="46"/>
      <c r="C115" s="79">
        <v>33477</v>
      </c>
      <c r="D115" s="79">
        <v>809</v>
      </c>
      <c r="E115" s="79">
        <v>34286</v>
      </c>
      <c r="F115" s="79">
        <v>0</v>
      </c>
      <c r="G115" s="107">
        <f>SUM(F$8:F115)</f>
        <v>28012</v>
      </c>
    </row>
    <row r="116" spans="1:7">
      <c r="A116" s="75">
        <v>39448</v>
      </c>
      <c r="B116" s="46"/>
      <c r="C116" s="79">
        <v>33057</v>
      </c>
      <c r="D116" s="79">
        <v>812</v>
      </c>
      <c r="E116" s="79">
        <v>33869</v>
      </c>
      <c r="F116" s="79">
        <v>6</v>
      </c>
      <c r="G116" s="107">
        <f>SUM(F$8:F116)</f>
        <v>28018</v>
      </c>
    </row>
    <row r="117" spans="1:7">
      <c r="A117" s="75">
        <v>39479</v>
      </c>
      <c r="B117" s="46"/>
      <c r="C117" s="79">
        <v>32378</v>
      </c>
      <c r="D117" s="79">
        <v>814</v>
      </c>
      <c r="E117" s="79">
        <v>33192</v>
      </c>
      <c r="F117" s="79">
        <v>2</v>
      </c>
      <c r="G117" s="107">
        <f>SUM(F$8:F117)</f>
        <v>28020</v>
      </c>
    </row>
    <row r="118" spans="1:7">
      <c r="A118" s="75">
        <v>39508</v>
      </c>
      <c r="B118" s="46"/>
      <c r="C118" s="79">
        <v>31130</v>
      </c>
      <c r="D118" s="79">
        <v>816</v>
      </c>
      <c r="E118" s="79">
        <v>31946</v>
      </c>
      <c r="F118" s="79">
        <v>0</v>
      </c>
      <c r="G118" s="107">
        <f>SUM(F$8:F118)</f>
        <v>28020</v>
      </c>
    </row>
    <row r="119" spans="1:7">
      <c r="A119" s="75">
        <v>39539</v>
      </c>
      <c r="B119" s="46"/>
      <c r="C119" s="79">
        <v>30313</v>
      </c>
      <c r="D119" s="79">
        <v>818</v>
      </c>
      <c r="E119" s="79">
        <v>31131</v>
      </c>
      <c r="F119" s="79">
        <v>0</v>
      </c>
      <c r="G119" s="107">
        <f>SUM(F$8:F119)</f>
        <v>28020</v>
      </c>
    </row>
    <row r="120" spans="1:7">
      <c r="A120" s="75">
        <v>39569</v>
      </c>
      <c r="B120" s="46"/>
      <c r="C120" s="79">
        <v>30629</v>
      </c>
      <c r="D120" s="79">
        <v>819</v>
      </c>
      <c r="E120" s="79">
        <v>31448</v>
      </c>
      <c r="F120" s="79">
        <v>0</v>
      </c>
      <c r="G120" s="107">
        <f>SUM(F$8:F120)</f>
        <v>28020</v>
      </c>
    </row>
    <row r="121" spans="1:7">
      <c r="A121" s="75">
        <v>39600</v>
      </c>
      <c r="B121" s="46"/>
      <c r="C121" s="79">
        <v>33514</v>
      </c>
      <c r="D121" s="79">
        <v>821</v>
      </c>
      <c r="E121" s="79">
        <v>34335</v>
      </c>
      <c r="F121" s="79">
        <v>5</v>
      </c>
      <c r="G121" s="107">
        <f>SUM(F$8:F121)</f>
        <v>28025</v>
      </c>
    </row>
    <row r="122" spans="1:7">
      <c r="A122" s="75">
        <v>39630</v>
      </c>
      <c r="B122" s="46"/>
      <c r="C122" s="79">
        <v>34598</v>
      </c>
      <c r="D122" s="79">
        <v>823</v>
      </c>
      <c r="E122" s="79">
        <v>35421</v>
      </c>
      <c r="F122" s="79">
        <v>7</v>
      </c>
      <c r="G122" s="107">
        <f>SUM(F$8:F122)</f>
        <v>28032</v>
      </c>
    </row>
    <row r="123" spans="1:7">
      <c r="A123" s="75">
        <v>39661</v>
      </c>
      <c r="B123" s="46"/>
      <c r="C123" s="79">
        <v>36939</v>
      </c>
      <c r="D123" s="79">
        <v>824</v>
      </c>
      <c r="E123" s="79">
        <v>37763</v>
      </c>
      <c r="F123" s="79">
        <v>0</v>
      </c>
      <c r="G123" s="107">
        <f>SUM(F$8:F123)</f>
        <v>28032</v>
      </c>
    </row>
    <row r="124" spans="1:7">
      <c r="A124" s="75">
        <v>39692</v>
      </c>
      <c r="B124" s="46"/>
      <c r="C124" s="79">
        <v>38380</v>
      </c>
      <c r="D124" s="79">
        <v>826</v>
      </c>
      <c r="E124" s="79">
        <v>39206</v>
      </c>
      <c r="F124" s="79">
        <v>0</v>
      </c>
      <c r="G124" s="107">
        <f>SUM(F$8:F124)</f>
        <v>28032</v>
      </c>
    </row>
    <row r="125" spans="1:7">
      <c r="A125" s="75">
        <v>39722</v>
      </c>
      <c r="B125" s="46"/>
      <c r="C125" s="79">
        <v>39392</v>
      </c>
      <c r="D125" s="79">
        <v>828</v>
      </c>
      <c r="E125" s="79">
        <v>40220</v>
      </c>
      <c r="F125" s="79">
        <v>0</v>
      </c>
      <c r="G125" s="107">
        <f>SUM(F$8:F125)</f>
        <v>28032</v>
      </c>
    </row>
    <row r="126" spans="1:7">
      <c r="A126" s="75">
        <v>39753</v>
      </c>
      <c r="B126" s="46"/>
      <c r="C126" s="79">
        <v>38390</v>
      </c>
      <c r="D126" s="79">
        <v>828</v>
      </c>
      <c r="E126" s="79">
        <v>39218</v>
      </c>
      <c r="F126" s="79">
        <v>0</v>
      </c>
      <c r="G126" s="107">
        <f>SUM(F$8:F126)</f>
        <v>28032</v>
      </c>
    </row>
    <row r="127" spans="1:7">
      <c r="A127" s="75">
        <v>39783</v>
      </c>
      <c r="B127" s="46"/>
      <c r="C127" s="79">
        <v>42299</v>
      </c>
      <c r="D127" s="79">
        <v>828</v>
      </c>
      <c r="E127" s="79">
        <v>43127</v>
      </c>
      <c r="F127" s="79">
        <v>6</v>
      </c>
      <c r="G127" s="107">
        <f>SUM(F$8:F127)</f>
        <v>28038</v>
      </c>
    </row>
    <row r="128" spans="1:7">
      <c r="A128" s="75">
        <v>39814</v>
      </c>
      <c r="B128" s="46"/>
      <c r="C128" s="79">
        <v>29494</v>
      </c>
      <c r="D128" s="79">
        <v>828</v>
      </c>
      <c r="E128" s="79">
        <v>30322</v>
      </c>
      <c r="F128" s="79">
        <v>6</v>
      </c>
      <c r="G128" s="107">
        <f>SUM(F$8:F128)</f>
        <v>28044</v>
      </c>
    </row>
    <row r="129" spans="1:7">
      <c r="A129" s="75">
        <v>39845</v>
      </c>
      <c r="B129" s="46"/>
      <c r="C129" s="79">
        <v>28967</v>
      </c>
      <c r="D129" s="79">
        <v>828</v>
      </c>
      <c r="E129" s="79">
        <v>29795</v>
      </c>
      <c r="F129" s="79">
        <v>0</v>
      </c>
      <c r="G129" s="107">
        <f>SUM(F$8:F129)</f>
        <v>28044</v>
      </c>
    </row>
    <row r="130" spans="1:7">
      <c r="A130" s="75">
        <v>39873</v>
      </c>
      <c r="B130" s="46"/>
      <c r="C130" s="79">
        <v>28163</v>
      </c>
      <c r="D130" s="79">
        <v>829</v>
      </c>
      <c r="E130" s="79">
        <v>28992</v>
      </c>
      <c r="F130" s="79">
        <v>2</v>
      </c>
      <c r="G130" s="107">
        <f>SUM(F$8:F130)</f>
        <v>28046</v>
      </c>
    </row>
    <row r="131" spans="1:7">
      <c r="A131" s="75">
        <v>39904</v>
      </c>
      <c r="B131" s="46"/>
      <c r="C131" s="79">
        <v>28703</v>
      </c>
      <c r="D131" s="79">
        <v>829</v>
      </c>
      <c r="E131" s="79">
        <v>29532</v>
      </c>
      <c r="F131" s="79">
        <v>0</v>
      </c>
      <c r="G131" s="107">
        <f>SUM(F$8:F131)</f>
        <v>28046</v>
      </c>
    </row>
    <row r="132" spans="1:7">
      <c r="A132" s="75">
        <v>39934</v>
      </c>
      <c r="B132" s="46"/>
      <c r="C132" s="79">
        <v>28602</v>
      </c>
      <c r="D132" s="79">
        <v>829</v>
      </c>
      <c r="E132" s="79">
        <v>29431</v>
      </c>
      <c r="F132" s="79">
        <v>0</v>
      </c>
      <c r="G132" s="107">
        <f>SUM(F$8:F132)</f>
        <v>28046</v>
      </c>
    </row>
    <row r="133" spans="1:7">
      <c r="A133" s="75">
        <v>39965</v>
      </c>
      <c r="B133" s="46"/>
      <c r="C133" s="79">
        <v>29921</v>
      </c>
      <c r="D133" s="79">
        <v>829</v>
      </c>
      <c r="E133" s="79">
        <v>30750</v>
      </c>
      <c r="F133" s="79">
        <v>0</v>
      </c>
      <c r="G133" s="107">
        <f>SUM(F$8:F133)</f>
        <v>28046</v>
      </c>
    </row>
    <row r="134" spans="1:7">
      <c r="A134" s="75">
        <v>39995</v>
      </c>
      <c r="B134" s="46"/>
      <c r="C134" s="79">
        <v>30271</v>
      </c>
      <c r="D134" s="79">
        <v>829</v>
      </c>
      <c r="E134" s="79">
        <v>31100</v>
      </c>
      <c r="F134" s="79">
        <v>2</v>
      </c>
      <c r="G134" s="107">
        <f>SUM(F$8:F134)</f>
        <v>28048</v>
      </c>
    </row>
    <row r="135" spans="1:7">
      <c r="A135" s="75">
        <v>40026</v>
      </c>
      <c r="B135" s="46"/>
      <c r="C135" s="79">
        <v>33179</v>
      </c>
      <c r="D135" s="79">
        <v>829</v>
      </c>
      <c r="E135" s="79">
        <v>34008</v>
      </c>
      <c r="F135" s="79">
        <v>5</v>
      </c>
      <c r="G135" s="107">
        <f>SUM(F$8:F135)</f>
        <v>28053</v>
      </c>
    </row>
    <row r="136" spans="1:7">
      <c r="A136" s="75">
        <v>40057</v>
      </c>
      <c r="B136" s="46"/>
      <c r="C136" s="79">
        <v>32868</v>
      </c>
      <c r="D136" s="79">
        <v>829</v>
      </c>
      <c r="E136" s="79">
        <v>33697</v>
      </c>
      <c r="F136" s="79">
        <v>1</v>
      </c>
      <c r="G136" s="107">
        <f>SUM(F$8:F136)</f>
        <v>28054</v>
      </c>
    </row>
    <row r="137" spans="1:7">
      <c r="A137" s="75">
        <v>40087</v>
      </c>
      <c r="B137" s="46"/>
      <c r="C137" s="79">
        <v>32626</v>
      </c>
      <c r="D137" s="79">
        <v>830</v>
      </c>
      <c r="E137" s="79">
        <v>33456</v>
      </c>
      <c r="F137" s="79">
        <v>1</v>
      </c>
      <c r="G137" s="107">
        <f>SUM(F$8:F137)</f>
        <v>28055</v>
      </c>
    </row>
    <row r="138" spans="1:7">
      <c r="A138" s="75">
        <v>40118</v>
      </c>
      <c r="B138" s="46"/>
      <c r="C138" s="79">
        <v>33482</v>
      </c>
      <c r="D138" s="79">
        <v>830</v>
      </c>
      <c r="E138" s="79">
        <v>34312</v>
      </c>
      <c r="F138" s="79">
        <v>0</v>
      </c>
      <c r="G138" s="107">
        <f>SUM(F$8:F138)</f>
        <v>28055</v>
      </c>
    </row>
    <row r="139" spans="1:7">
      <c r="A139" s="75">
        <v>40148</v>
      </c>
      <c r="B139" s="46"/>
      <c r="C139" s="79">
        <v>35000</v>
      </c>
      <c r="D139" s="79">
        <v>830</v>
      </c>
      <c r="E139" s="79">
        <v>35830</v>
      </c>
      <c r="F139" s="79">
        <v>0</v>
      </c>
      <c r="G139" s="107">
        <f>SUM(F$8:F139)</f>
        <v>28055</v>
      </c>
    </row>
    <row r="140" spans="1:7">
      <c r="A140" s="75">
        <v>40179</v>
      </c>
      <c r="B140" s="46"/>
      <c r="C140" s="79">
        <v>31355</v>
      </c>
      <c r="D140" s="79">
        <v>830</v>
      </c>
      <c r="E140" s="79">
        <v>32185</v>
      </c>
      <c r="F140" s="79">
        <v>0</v>
      </c>
      <c r="G140" s="107">
        <f>SUM(F$8:F140)</f>
        <v>28055</v>
      </c>
    </row>
    <row r="141" spans="1:7">
      <c r="A141" s="75">
        <v>40210</v>
      </c>
      <c r="B141" s="46"/>
      <c r="C141" s="79">
        <v>30379</v>
      </c>
      <c r="D141" s="79">
        <v>830</v>
      </c>
      <c r="E141" s="79">
        <v>31209</v>
      </c>
      <c r="F141" s="79">
        <v>0</v>
      </c>
      <c r="G141" s="107">
        <f>SUM(F$8:F141)</f>
        <v>28055</v>
      </c>
    </row>
    <row r="142" spans="1:7">
      <c r="A142" s="75">
        <v>40238</v>
      </c>
      <c r="B142" s="46"/>
      <c r="C142" s="79">
        <v>28356</v>
      </c>
      <c r="D142" s="79">
        <v>830</v>
      </c>
      <c r="E142" s="79">
        <v>29186</v>
      </c>
      <c r="F142" s="79">
        <v>15</v>
      </c>
      <c r="G142" s="107">
        <f>SUM(F$8:F142)</f>
        <v>28070</v>
      </c>
    </row>
    <row r="143" spans="1:7">
      <c r="A143" s="75">
        <v>40269</v>
      </c>
      <c r="B143" s="46"/>
      <c r="C143" s="79">
        <v>27485</v>
      </c>
      <c r="D143" s="79">
        <v>830</v>
      </c>
      <c r="E143" s="79">
        <v>28315</v>
      </c>
      <c r="F143" s="79">
        <v>0</v>
      </c>
      <c r="G143" s="107">
        <f>SUM(F$8:F143)</f>
        <v>28070</v>
      </c>
    </row>
    <row r="144" spans="1:7">
      <c r="A144" s="75">
        <v>40299</v>
      </c>
      <c r="B144" s="46"/>
      <c r="C144" s="79">
        <v>27032</v>
      </c>
      <c r="D144" s="79">
        <v>831</v>
      </c>
      <c r="E144" s="79">
        <v>27863</v>
      </c>
      <c r="F144" s="79">
        <v>5</v>
      </c>
      <c r="G144" s="107">
        <f>SUM(F$8:F144)</f>
        <v>28075</v>
      </c>
    </row>
    <row r="145" spans="1:7">
      <c r="A145" s="75">
        <v>40330</v>
      </c>
      <c r="B145" s="46"/>
      <c r="C145" s="79">
        <v>28520</v>
      </c>
      <c r="D145" s="79">
        <v>831</v>
      </c>
      <c r="E145" s="79">
        <v>29351</v>
      </c>
      <c r="F145" s="79">
        <v>0</v>
      </c>
      <c r="G145" s="107">
        <f>SUM(F$8:F145)</f>
        <v>28075</v>
      </c>
    </row>
    <row r="146" spans="1:7">
      <c r="A146" s="75">
        <v>40360</v>
      </c>
      <c r="B146" s="46"/>
      <c r="C146" s="79">
        <v>27561</v>
      </c>
      <c r="D146" s="79">
        <v>831</v>
      </c>
      <c r="E146" s="79">
        <v>28392</v>
      </c>
      <c r="F146" s="79">
        <v>14</v>
      </c>
      <c r="G146" s="107">
        <f>SUM(F$8:F146)</f>
        <v>28089</v>
      </c>
    </row>
    <row r="147" spans="1:7">
      <c r="A147" s="75">
        <v>40391</v>
      </c>
      <c r="B147" s="46"/>
      <c r="C147" s="79">
        <v>28233</v>
      </c>
      <c r="D147" s="79">
        <v>831</v>
      </c>
      <c r="E147" s="79">
        <v>29064</v>
      </c>
      <c r="F147" s="79">
        <v>0</v>
      </c>
      <c r="G147" s="107">
        <f>SUM(F$8:F147)</f>
        <v>28089</v>
      </c>
    </row>
    <row r="148" spans="1:7">
      <c r="A148" s="75">
        <v>40422</v>
      </c>
      <c r="B148" s="46"/>
      <c r="C148" s="79">
        <v>28937</v>
      </c>
      <c r="D148" s="79">
        <v>831</v>
      </c>
      <c r="E148" s="79">
        <v>29768</v>
      </c>
      <c r="F148" s="79">
        <v>0</v>
      </c>
      <c r="G148" s="107">
        <f>SUM(F$8:F148)</f>
        <v>28089</v>
      </c>
    </row>
    <row r="149" spans="1:7">
      <c r="A149" s="75">
        <v>40452</v>
      </c>
      <c r="B149" s="46"/>
      <c r="C149" s="79">
        <v>29052</v>
      </c>
      <c r="D149" s="79">
        <v>832</v>
      </c>
      <c r="E149" s="79">
        <v>29884</v>
      </c>
      <c r="F149" s="79">
        <v>0</v>
      </c>
      <c r="G149" s="107">
        <f>SUM(F$8:F149)</f>
        <v>28089</v>
      </c>
    </row>
    <row r="150" spans="1:7">
      <c r="A150" s="75">
        <v>40483</v>
      </c>
      <c r="B150" s="46"/>
      <c r="C150" s="79">
        <v>27525</v>
      </c>
      <c r="D150" s="79">
        <v>832</v>
      </c>
      <c r="E150" s="79">
        <v>28357</v>
      </c>
      <c r="F150" s="79">
        <v>21</v>
      </c>
      <c r="G150" s="107">
        <f>SUM(F$8:F150)</f>
        <v>28110</v>
      </c>
    </row>
    <row r="151" spans="1:7">
      <c r="A151" s="75">
        <v>40513</v>
      </c>
      <c r="B151" s="46"/>
      <c r="C151" s="79">
        <v>29500</v>
      </c>
      <c r="D151" s="79">
        <v>832</v>
      </c>
      <c r="E151" s="79">
        <v>30332</v>
      </c>
      <c r="F151" s="79">
        <v>0</v>
      </c>
      <c r="G151" s="107">
        <f>SUM(F$8:F151)</f>
        <v>28110</v>
      </c>
    </row>
    <row r="152" spans="1:7">
      <c r="A152" s="75">
        <v>40544</v>
      </c>
      <c r="B152" s="46"/>
      <c r="C152" s="79">
        <v>29557</v>
      </c>
      <c r="D152" s="79">
        <v>832</v>
      </c>
      <c r="E152" s="79">
        <v>30389</v>
      </c>
      <c r="F152" s="79">
        <v>0</v>
      </c>
      <c r="G152" s="107">
        <f>SUM(F$8:F152)</f>
        <v>28110</v>
      </c>
    </row>
    <row r="153" spans="1:7">
      <c r="A153" s="75">
        <v>40575</v>
      </c>
      <c r="B153" s="46"/>
      <c r="C153" s="79">
        <v>26968</v>
      </c>
      <c r="D153" s="79">
        <v>3</v>
      </c>
      <c r="E153" s="79">
        <v>26971</v>
      </c>
      <c r="F153" s="79">
        <v>0</v>
      </c>
      <c r="G153" s="107">
        <f>SUM(F$8:F153)</f>
        <v>28110</v>
      </c>
    </row>
    <row r="154" spans="1:7">
      <c r="A154" s="75">
        <v>40603</v>
      </c>
      <c r="B154" s="46"/>
      <c r="C154" s="79">
        <v>26861</v>
      </c>
      <c r="D154" s="79">
        <v>3</v>
      </c>
      <c r="E154" s="79">
        <v>26864</v>
      </c>
      <c r="F154" s="79">
        <v>7</v>
      </c>
      <c r="G154" s="107">
        <f>SUM(F$8:F154)</f>
        <v>28117</v>
      </c>
    </row>
    <row r="155" spans="1:7">
      <c r="A155" s="75">
        <v>40634</v>
      </c>
      <c r="B155" s="46"/>
      <c r="C155" s="79">
        <v>26910</v>
      </c>
      <c r="D155" s="79">
        <v>3</v>
      </c>
      <c r="E155" s="79">
        <v>26913</v>
      </c>
      <c r="F155" s="79">
        <v>0</v>
      </c>
      <c r="G155" s="107">
        <f>SUM(F$8:F155)</f>
        <v>28117</v>
      </c>
    </row>
    <row r="156" spans="1:7">
      <c r="A156" s="75">
        <v>40664</v>
      </c>
      <c r="B156" s="46"/>
      <c r="C156" s="79">
        <v>29276</v>
      </c>
      <c r="D156" s="79">
        <v>3</v>
      </c>
      <c r="E156" s="79">
        <v>29279</v>
      </c>
      <c r="F156" s="79">
        <v>4</v>
      </c>
      <c r="G156" s="107">
        <f>SUM(F$8:F156)</f>
        <v>28121</v>
      </c>
    </row>
    <row r="157" spans="1:7">
      <c r="A157" s="75">
        <v>40695</v>
      </c>
      <c r="B157" s="46"/>
      <c r="C157" s="79">
        <v>28537</v>
      </c>
      <c r="D157" s="79">
        <v>3</v>
      </c>
      <c r="E157" s="79">
        <v>28540</v>
      </c>
      <c r="F157" s="79">
        <v>0</v>
      </c>
      <c r="G157" s="107">
        <f>SUM(F$8:F157)</f>
        <v>28121</v>
      </c>
    </row>
    <row r="158" spans="1:7">
      <c r="A158" s="75">
        <v>40725</v>
      </c>
      <c r="B158" s="46"/>
      <c r="C158" s="79">
        <v>29083</v>
      </c>
      <c r="D158" s="79">
        <v>3</v>
      </c>
      <c r="E158" s="79">
        <v>29086</v>
      </c>
      <c r="F158" s="79">
        <v>31</v>
      </c>
      <c r="G158" s="107">
        <f>SUM(F$8:F158)</f>
        <v>28152</v>
      </c>
    </row>
    <row r="159" spans="1:7">
      <c r="A159" s="75">
        <v>40756</v>
      </c>
      <c r="B159" s="46"/>
      <c r="C159" s="79">
        <v>30722</v>
      </c>
      <c r="D159" s="79">
        <v>3</v>
      </c>
      <c r="E159" s="79">
        <v>30725</v>
      </c>
      <c r="F159" s="79">
        <v>0</v>
      </c>
      <c r="G159" s="107">
        <f>SUM(F$8:F159)</f>
        <v>28152</v>
      </c>
    </row>
    <row r="160" spans="1:7">
      <c r="A160" s="75">
        <v>40787</v>
      </c>
      <c r="B160" s="46"/>
      <c r="C160" s="79">
        <v>31106</v>
      </c>
      <c r="D160" s="79">
        <v>3</v>
      </c>
      <c r="E160" s="79">
        <v>31109</v>
      </c>
      <c r="F160" s="79">
        <v>0</v>
      </c>
      <c r="G160" s="107">
        <f>SUM(F$8:F160)</f>
        <v>28152</v>
      </c>
    </row>
    <row r="161" spans="1:7">
      <c r="A161" s="75">
        <v>40817</v>
      </c>
      <c r="B161" s="46"/>
      <c r="C161" s="79">
        <v>29219</v>
      </c>
      <c r="D161" s="79">
        <v>3</v>
      </c>
      <c r="E161" s="79">
        <v>29222</v>
      </c>
      <c r="F161" s="79">
        <v>9</v>
      </c>
      <c r="G161" s="107">
        <f>SUM(F$8:F161)</f>
        <v>28161</v>
      </c>
    </row>
    <row r="162" spans="1:7">
      <c r="A162" s="75">
        <v>40848</v>
      </c>
      <c r="B162" s="46"/>
      <c r="C162" s="79">
        <v>27473</v>
      </c>
      <c r="D162" s="79">
        <v>3</v>
      </c>
      <c r="E162" s="79">
        <v>27476</v>
      </c>
      <c r="F162" s="79">
        <v>0</v>
      </c>
      <c r="G162" s="107">
        <f>SUM(F$8:F162)</f>
        <v>28161</v>
      </c>
    </row>
    <row r="163" spans="1:7">
      <c r="A163" s="75">
        <v>40878</v>
      </c>
      <c r="B163" s="46"/>
      <c r="C163" s="79">
        <v>29889</v>
      </c>
      <c r="D163" s="79">
        <v>3</v>
      </c>
      <c r="E163" s="79">
        <v>29892</v>
      </c>
      <c r="F163" s="79">
        <v>0</v>
      </c>
      <c r="G163" s="107">
        <f>SUM(F$8:F163)</f>
        <v>28161</v>
      </c>
    </row>
    <row r="164" spans="1:7">
      <c r="A164" s="75">
        <v>40909</v>
      </c>
      <c r="B164" s="46"/>
      <c r="C164" s="79">
        <v>28441</v>
      </c>
      <c r="D164" s="77">
        <v>3</v>
      </c>
      <c r="E164" s="79">
        <v>28444</v>
      </c>
      <c r="F164" s="80">
        <v>0</v>
      </c>
      <c r="G164" s="107">
        <f>SUM(F$8:F164)</f>
        <v>28161</v>
      </c>
    </row>
    <row r="165" spans="1:7">
      <c r="A165" s="75">
        <v>40940</v>
      </c>
      <c r="B165" s="46"/>
      <c r="C165" s="79">
        <v>27760</v>
      </c>
      <c r="D165" s="81">
        <v>3</v>
      </c>
      <c r="E165" s="79">
        <v>27763</v>
      </c>
      <c r="F165" s="79">
        <v>0</v>
      </c>
      <c r="G165" s="107">
        <f>SUM(F$8:F165)</f>
        <v>28161</v>
      </c>
    </row>
    <row r="166" spans="1:7">
      <c r="A166" s="75">
        <v>40969</v>
      </c>
      <c r="B166" s="46"/>
      <c r="C166" s="79">
        <v>27587</v>
      </c>
      <c r="D166" s="81">
        <v>3</v>
      </c>
      <c r="E166" s="79">
        <v>27590</v>
      </c>
      <c r="F166" s="79">
        <v>0</v>
      </c>
      <c r="G166" s="107">
        <f>SUM(F$8:F166)</f>
        <v>28161</v>
      </c>
    </row>
    <row r="167" spans="1:7">
      <c r="A167" s="75">
        <v>41000</v>
      </c>
      <c r="B167" s="46"/>
      <c r="C167" s="79">
        <v>25898</v>
      </c>
      <c r="D167" s="81">
        <v>3</v>
      </c>
      <c r="E167" s="79">
        <v>25901</v>
      </c>
      <c r="F167" s="79">
        <v>4</v>
      </c>
      <c r="G167" s="107">
        <f>SUM(F$8:F167)</f>
        <v>28165</v>
      </c>
    </row>
    <row r="168" spans="1:7">
      <c r="A168" s="75">
        <v>41030</v>
      </c>
      <c r="B168" s="46"/>
      <c r="C168" s="79">
        <v>24979</v>
      </c>
      <c r="D168" s="81">
        <v>3</v>
      </c>
      <c r="E168" s="79">
        <v>24982</v>
      </c>
      <c r="F168" s="79">
        <v>301</v>
      </c>
      <c r="G168" s="107">
        <f>SUM(F$8:F168)</f>
        <v>28466</v>
      </c>
    </row>
    <row r="169" spans="1:7">
      <c r="A169" s="75">
        <v>41061</v>
      </c>
      <c r="B169" s="46"/>
      <c r="C169" s="79">
        <v>28424</v>
      </c>
      <c r="D169" s="81">
        <v>3</v>
      </c>
      <c r="E169" s="79">
        <v>28427</v>
      </c>
      <c r="F169" s="79">
        <v>311</v>
      </c>
      <c r="G169" s="107">
        <f>SUM(F$8:F169)</f>
        <v>28777</v>
      </c>
    </row>
    <row r="170" spans="1:7">
      <c r="A170" s="75">
        <v>41091</v>
      </c>
      <c r="B170" s="46"/>
      <c r="C170" s="79">
        <v>27206</v>
      </c>
      <c r="D170" s="81">
        <v>3</v>
      </c>
      <c r="E170" s="79">
        <v>27209</v>
      </c>
      <c r="F170" s="79">
        <v>185</v>
      </c>
      <c r="G170" s="107">
        <f>SUM(F$8:F170)</f>
        <v>28962</v>
      </c>
    </row>
    <row r="171" spans="1:7">
      <c r="A171" s="75">
        <v>41122</v>
      </c>
      <c r="B171" s="46"/>
      <c r="C171" s="79">
        <v>25995</v>
      </c>
      <c r="D171" s="81">
        <v>3</v>
      </c>
      <c r="E171" s="79">
        <v>25998</v>
      </c>
      <c r="F171" s="79">
        <v>600</v>
      </c>
      <c r="G171" s="107">
        <f>SUM(F$8:F171)</f>
        <v>29562</v>
      </c>
    </row>
    <row r="172" spans="1:7">
      <c r="A172" s="75">
        <v>41153</v>
      </c>
      <c r="B172" s="46"/>
      <c r="C172" s="79">
        <v>25887</v>
      </c>
      <c r="D172" s="81">
        <v>3</v>
      </c>
      <c r="E172" s="79">
        <v>25890</v>
      </c>
      <c r="F172" s="79">
        <v>440</v>
      </c>
      <c r="G172" s="107">
        <f>SUM(F$8:F172)</f>
        <v>30002</v>
      </c>
    </row>
    <row r="173" spans="1:7">
      <c r="A173" s="75">
        <v>41183</v>
      </c>
      <c r="B173" s="46"/>
      <c r="C173" s="79">
        <v>25866</v>
      </c>
      <c r="D173" s="81">
        <v>3</v>
      </c>
      <c r="E173" s="79">
        <v>25869</v>
      </c>
      <c r="F173" s="79">
        <v>706</v>
      </c>
      <c r="G173" s="107">
        <f>SUM(F$8:F173)</f>
        <v>30708</v>
      </c>
    </row>
    <row r="174" spans="1:7">
      <c r="A174" s="75">
        <v>41214</v>
      </c>
      <c r="B174" s="46"/>
      <c r="C174" s="79">
        <v>26488</v>
      </c>
      <c r="D174" s="79">
        <v>3</v>
      </c>
      <c r="E174" s="79">
        <v>26491</v>
      </c>
      <c r="F174" s="79">
        <v>450</v>
      </c>
      <c r="G174" s="107">
        <f>SUM(F$8:F174)</f>
        <v>31158</v>
      </c>
    </row>
    <row r="175" spans="1:7">
      <c r="A175" s="75">
        <v>41244</v>
      </c>
      <c r="B175" s="46"/>
      <c r="C175" s="79">
        <v>29887</v>
      </c>
      <c r="D175" s="79">
        <v>3</v>
      </c>
      <c r="E175" s="79">
        <v>29890</v>
      </c>
      <c r="F175" s="79">
        <v>810</v>
      </c>
      <c r="G175" s="107">
        <f>SUM(F$8:F175)</f>
        <v>31968</v>
      </c>
    </row>
    <row r="176" spans="1:7">
      <c r="A176" s="75">
        <v>41275</v>
      </c>
      <c r="B176" s="46"/>
      <c r="C176" s="79">
        <v>28754</v>
      </c>
      <c r="D176" s="79">
        <v>3</v>
      </c>
      <c r="E176" s="79">
        <v>28757</v>
      </c>
      <c r="F176" s="79">
        <v>170</v>
      </c>
      <c r="G176" s="107">
        <f>SUM(F$8:F176)</f>
        <v>32138</v>
      </c>
    </row>
    <row r="177" spans="1:7">
      <c r="A177" s="75">
        <v>41306</v>
      </c>
      <c r="B177" s="46"/>
      <c r="C177" s="79">
        <v>27308</v>
      </c>
      <c r="D177" s="79">
        <v>3</v>
      </c>
      <c r="E177" s="79">
        <v>27311</v>
      </c>
      <c r="F177" s="79">
        <v>620</v>
      </c>
      <c r="G177" s="107">
        <f>SUM(F$8:F177)</f>
        <v>32758</v>
      </c>
    </row>
    <row r="178" spans="1:7">
      <c r="A178" s="75">
        <v>41334</v>
      </c>
      <c r="B178" s="46"/>
      <c r="C178" s="79">
        <v>27101</v>
      </c>
      <c r="D178" s="79">
        <v>3</v>
      </c>
      <c r="E178" s="79">
        <v>27104</v>
      </c>
      <c r="F178" s="79">
        <v>515</v>
      </c>
      <c r="G178" s="107">
        <f>SUM(F$8:F178)</f>
        <v>33273</v>
      </c>
    </row>
    <row r="179" spans="1:7">
      <c r="A179" s="75">
        <v>41365</v>
      </c>
      <c r="B179" s="46"/>
      <c r="C179" s="79">
        <v>26154</v>
      </c>
      <c r="D179" s="79">
        <v>3</v>
      </c>
      <c r="E179" s="79">
        <v>26157</v>
      </c>
      <c r="F179" s="79">
        <v>760</v>
      </c>
      <c r="G179" s="107">
        <f>SUM(F$8:F179)</f>
        <v>34033</v>
      </c>
    </row>
    <row r="180" spans="1:7">
      <c r="A180" s="75">
        <v>41395</v>
      </c>
      <c r="B180" s="46"/>
      <c r="C180" s="79">
        <v>25042</v>
      </c>
      <c r="D180" s="79">
        <v>3</v>
      </c>
      <c r="E180" s="79">
        <f t="shared" ref="E180:E199" si="0">C180+D180</f>
        <v>25045</v>
      </c>
      <c r="F180" s="79">
        <v>380</v>
      </c>
      <c r="G180" s="107">
        <f>SUM(F$8:F180)</f>
        <v>34413</v>
      </c>
    </row>
    <row r="181" spans="1:7">
      <c r="A181" s="75">
        <v>41426</v>
      </c>
      <c r="B181" s="46"/>
      <c r="C181" s="79">
        <v>25801</v>
      </c>
      <c r="D181" s="79">
        <v>3</v>
      </c>
      <c r="E181" s="79">
        <f t="shared" si="0"/>
        <v>25804</v>
      </c>
      <c r="F181" s="79">
        <v>300</v>
      </c>
      <c r="G181" s="107">
        <f>SUM(F$8:F181)</f>
        <v>34713</v>
      </c>
    </row>
    <row r="182" spans="1:7">
      <c r="A182" s="75">
        <v>41456</v>
      </c>
      <c r="B182" s="46"/>
      <c r="C182" s="79">
        <v>23637</v>
      </c>
      <c r="D182" s="79">
        <v>3</v>
      </c>
      <c r="E182" s="79">
        <f t="shared" si="0"/>
        <v>23640</v>
      </c>
      <c r="F182" s="79">
        <v>182</v>
      </c>
      <c r="G182" s="107">
        <f>SUM(F$8:F182)</f>
        <v>34895</v>
      </c>
    </row>
    <row r="183" spans="1:7">
      <c r="A183" s="75">
        <v>41487</v>
      </c>
      <c r="B183" s="46"/>
      <c r="C183" s="79">
        <v>22945</v>
      </c>
      <c r="D183" s="79">
        <v>3</v>
      </c>
      <c r="E183" s="79">
        <f t="shared" si="0"/>
        <v>22948</v>
      </c>
      <c r="F183" s="79">
        <v>688</v>
      </c>
      <c r="G183" s="107">
        <f>SUM(F$8:F183)</f>
        <v>35583</v>
      </c>
    </row>
    <row r="184" spans="1:7">
      <c r="A184" s="75">
        <v>41518</v>
      </c>
      <c r="B184" s="46"/>
      <c r="C184" s="79">
        <v>23044</v>
      </c>
      <c r="D184" s="79">
        <v>3</v>
      </c>
      <c r="E184" s="79">
        <f t="shared" si="0"/>
        <v>23047</v>
      </c>
      <c r="F184" s="79">
        <v>2189</v>
      </c>
      <c r="G184" s="107">
        <f>SUM(F$8:F184)</f>
        <v>37772</v>
      </c>
    </row>
    <row r="185" spans="1:7">
      <c r="A185" s="82">
        <v>41548</v>
      </c>
      <c r="B185" s="46"/>
      <c r="C185" s="79">
        <v>21729</v>
      </c>
      <c r="D185" s="79">
        <v>3</v>
      </c>
      <c r="E185" s="79">
        <f t="shared" si="0"/>
        <v>21732</v>
      </c>
      <c r="F185" s="79">
        <v>686</v>
      </c>
      <c r="G185" s="107">
        <f>SUM(F$8:F185)</f>
        <v>38458</v>
      </c>
    </row>
    <row r="186" spans="1:7">
      <c r="A186" s="75">
        <v>41579</v>
      </c>
      <c r="B186" s="46"/>
      <c r="C186" s="79">
        <v>21311</v>
      </c>
      <c r="D186" s="79">
        <v>3</v>
      </c>
      <c r="E186" s="79">
        <f t="shared" si="0"/>
        <v>21314</v>
      </c>
      <c r="F186" s="79">
        <v>298</v>
      </c>
      <c r="G186" s="107">
        <f>SUM(F$8:F186)</f>
        <v>38756</v>
      </c>
    </row>
    <row r="187" spans="1:7">
      <c r="A187" s="82">
        <v>41609</v>
      </c>
      <c r="B187" s="46"/>
      <c r="C187" s="79">
        <v>21478</v>
      </c>
      <c r="D187" s="79">
        <v>3</v>
      </c>
      <c r="E187" s="79">
        <f t="shared" si="0"/>
        <v>21481</v>
      </c>
      <c r="F187" s="79">
        <v>309</v>
      </c>
      <c r="G187" s="107">
        <f>SUM(F$8:F187)</f>
        <v>39065</v>
      </c>
    </row>
    <row r="188" spans="1:7">
      <c r="A188" s="75">
        <v>41640</v>
      </c>
      <c r="B188" s="46"/>
      <c r="C188" s="79">
        <v>21636</v>
      </c>
      <c r="D188" s="79">
        <v>3</v>
      </c>
      <c r="E188" s="79">
        <f t="shared" si="0"/>
        <v>21639</v>
      </c>
      <c r="F188" s="79">
        <v>143</v>
      </c>
      <c r="G188" s="107">
        <f>SUM(F$8:F188)</f>
        <v>39208</v>
      </c>
    </row>
    <row r="189" spans="1:7">
      <c r="A189" s="82">
        <v>41671</v>
      </c>
      <c r="B189" s="46"/>
      <c r="C189" s="79">
        <v>21766</v>
      </c>
      <c r="D189" s="79">
        <v>3</v>
      </c>
      <c r="E189" s="79">
        <f t="shared" si="0"/>
        <v>21769</v>
      </c>
      <c r="F189" s="79">
        <v>610</v>
      </c>
      <c r="G189" s="107">
        <f>SUM(F$8:F189)</f>
        <v>39818</v>
      </c>
    </row>
    <row r="190" spans="1:7">
      <c r="A190" s="75">
        <v>41699</v>
      </c>
      <c r="B190" s="46"/>
      <c r="C190" s="79">
        <v>21945</v>
      </c>
      <c r="D190" s="79">
        <v>3</v>
      </c>
      <c r="E190" s="79">
        <f t="shared" si="0"/>
        <v>21948</v>
      </c>
      <c r="F190" s="79">
        <v>700</v>
      </c>
      <c r="G190" s="107">
        <f>SUM(F$8:F190)</f>
        <v>40518</v>
      </c>
    </row>
    <row r="191" spans="1:7">
      <c r="A191" s="75">
        <v>41730</v>
      </c>
      <c r="B191" s="46"/>
      <c r="C191" s="79">
        <v>20981</v>
      </c>
      <c r="D191" s="79">
        <v>3</v>
      </c>
      <c r="E191" s="79">
        <f t="shared" si="0"/>
        <v>20984</v>
      </c>
      <c r="F191" s="79">
        <v>680</v>
      </c>
      <c r="G191" s="107">
        <f>SUM(F$8:F191)</f>
        <v>41198</v>
      </c>
    </row>
    <row r="192" spans="1:7">
      <c r="A192" s="82">
        <v>41760</v>
      </c>
      <c r="B192" s="46"/>
      <c r="C192" s="79">
        <v>22523</v>
      </c>
      <c r="D192" s="79">
        <v>3</v>
      </c>
      <c r="E192" s="79">
        <f t="shared" si="0"/>
        <v>22526</v>
      </c>
      <c r="F192" s="79">
        <v>275</v>
      </c>
      <c r="G192" s="107">
        <f>SUM(F$8:F192)</f>
        <v>41473</v>
      </c>
    </row>
    <row r="193" spans="1:7">
      <c r="A193" s="75">
        <v>41791</v>
      </c>
      <c r="B193" s="46"/>
      <c r="C193" s="79">
        <v>21601</v>
      </c>
      <c r="D193" s="79">
        <v>3</v>
      </c>
      <c r="E193" s="79">
        <f t="shared" si="0"/>
        <v>21604</v>
      </c>
      <c r="F193" s="79">
        <v>330</v>
      </c>
      <c r="G193" s="107">
        <f>SUM(F$8:F193)</f>
        <v>41803</v>
      </c>
    </row>
    <row r="194" spans="1:7">
      <c r="A194" s="75">
        <v>41821</v>
      </c>
      <c r="B194" s="46"/>
      <c r="C194" s="79">
        <v>21168</v>
      </c>
      <c r="D194" s="79">
        <v>3</v>
      </c>
      <c r="E194" s="79">
        <f t="shared" si="0"/>
        <v>21171</v>
      </c>
      <c r="F194" s="79">
        <v>195</v>
      </c>
      <c r="G194" s="107">
        <f>SUM(F$8:F194)</f>
        <v>41998</v>
      </c>
    </row>
    <row r="195" spans="1:7">
      <c r="A195" s="82">
        <v>41852</v>
      </c>
      <c r="B195" s="46"/>
      <c r="C195" s="79">
        <v>21321</v>
      </c>
      <c r="D195" s="79">
        <v>3</v>
      </c>
      <c r="E195" s="79">
        <f t="shared" si="0"/>
        <v>21324</v>
      </c>
      <c r="F195" s="79">
        <v>610</v>
      </c>
      <c r="G195" s="107">
        <f>SUM(F$8:F195)</f>
        <v>42608</v>
      </c>
    </row>
    <row r="196" spans="1:7">
      <c r="A196" s="82">
        <v>41883</v>
      </c>
      <c r="B196" s="46"/>
      <c r="C196" s="79">
        <v>21346</v>
      </c>
      <c r="D196" s="79">
        <v>3</v>
      </c>
      <c r="E196" s="79">
        <f t="shared" si="0"/>
        <v>21349</v>
      </c>
      <c r="F196" s="79">
        <v>695</v>
      </c>
      <c r="G196" s="107">
        <f>SUM(F$8:F196)</f>
        <v>43303</v>
      </c>
    </row>
    <row r="197" spans="1:7">
      <c r="A197" s="82">
        <v>41913</v>
      </c>
      <c r="B197" s="46"/>
      <c r="C197" s="79">
        <v>20487</v>
      </c>
      <c r="D197" s="79">
        <v>3</v>
      </c>
      <c r="E197" s="79">
        <f t="shared" si="0"/>
        <v>20490</v>
      </c>
      <c r="F197" s="79">
        <v>2180</v>
      </c>
      <c r="G197" s="107">
        <f>SUM(F$8:F197)</f>
        <v>45483</v>
      </c>
    </row>
    <row r="198" spans="1:7">
      <c r="A198" s="82">
        <v>41944</v>
      </c>
      <c r="B198" s="46"/>
      <c r="C198" s="79">
        <v>22236</v>
      </c>
      <c r="D198" s="79">
        <v>3</v>
      </c>
      <c r="E198" s="79">
        <f t="shared" si="0"/>
        <v>22239</v>
      </c>
      <c r="F198" s="79">
        <v>290</v>
      </c>
      <c r="G198" s="107">
        <f>SUM(F$8:F198)</f>
        <v>45773</v>
      </c>
    </row>
    <row r="199" spans="1:7">
      <c r="A199" s="82">
        <v>41974</v>
      </c>
      <c r="B199" s="46"/>
      <c r="C199" s="79">
        <v>22077</v>
      </c>
      <c r="D199" s="79">
        <v>3</v>
      </c>
      <c r="E199" s="79">
        <f t="shared" si="0"/>
        <v>22080</v>
      </c>
      <c r="F199" s="79">
        <v>339</v>
      </c>
      <c r="G199" s="107">
        <f>SUM(F$8:F199)</f>
        <v>46112</v>
      </c>
    </row>
    <row r="200" spans="1:7">
      <c r="A200" s="82">
        <v>42005</v>
      </c>
      <c r="B200" s="46"/>
      <c r="C200" s="79">
        <v>22538</v>
      </c>
      <c r="D200" s="77">
        <v>3</v>
      </c>
      <c r="E200" s="79">
        <f t="shared" ref="E200:E215" si="1">+C200+D200</f>
        <v>22541</v>
      </c>
      <c r="F200" s="79">
        <v>160</v>
      </c>
      <c r="G200" s="107">
        <f>SUM(F$8:F200)</f>
        <v>46272</v>
      </c>
    </row>
    <row r="201" spans="1:7">
      <c r="A201" s="82">
        <v>42036</v>
      </c>
      <c r="B201" s="46"/>
      <c r="C201" s="79">
        <v>24254</v>
      </c>
      <c r="D201" s="77">
        <v>3</v>
      </c>
      <c r="E201" s="79">
        <f t="shared" si="1"/>
        <v>24257</v>
      </c>
      <c r="F201" s="79">
        <v>565</v>
      </c>
      <c r="G201" s="107">
        <f>SUM(F$8:F201)</f>
        <v>46837</v>
      </c>
    </row>
    <row r="202" spans="1:7">
      <c r="A202" s="82">
        <v>42064</v>
      </c>
      <c r="B202" s="46"/>
      <c r="C202" s="79">
        <v>20974</v>
      </c>
      <c r="D202" s="77">
        <v>3</v>
      </c>
      <c r="E202" s="79">
        <f t="shared" si="1"/>
        <v>20977</v>
      </c>
      <c r="F202" s="79">
        <v>2021</v>
      </c>
      <c r="G202" s="107">
        <f>SUM(F$8:F202)</f>
        <v>48858</v>
      </c>
    </row>
    <row r="203" spans="1:7">
      <c r="A203" s="82">
        <v>42095</v>
      </c>
      <c r="B203" s="46"/>
      <c r="C203" s="79">
        <v>19026</v>
      </c>
      <c r="D203" s="77">
        <v>3</v>
      </c>
      <c r="E203" s="79">
        <f t="shared" si="1"/>
        <v>19029</v>
      </c>
      <c r="F203" s="79">
        <v>614</v>
      </c>
      <c r="G203" s="107">
        <f>SUM(F$8:F203)</f>
        <v>49472</v>
      </c>
    </row>
    <row r="204" spans="1:7">
      <c r="A204" s="82">
        <v>42125</v>
      </c>
      <c r="B204" s="46"/>
      <c r="C204" s="79">
        <v>17614</v>
      </c>
      <c r="D204" s="77">
        <v>3</v>
      </c>
      <c r="E204" s="79">
        <f t="shared" si="1"/>
        <v>17617</v>
      </c>
      <c r="F204" s="79">
        <v>249</v>
      </c>
      <c r="G204" s="107">
        <f>SUM(F$8:F204)</f>
        <v>49721</v>
      </c>
    </row>
    <row r="205" spans="1:7">
      <c r="A205" s="82">
        <v>42156</v>
      </c>
      <c r="B205" s="46"/>
      <c r="C205" s="79">
        <v>16190</v>
      </c>
      <c r="D205" s="77">
        <v>3</v>
      </c>
      <c r="E205" s="79">
        <f t="shared" si="1"/>
        <v>16193</v>
      </c>
      <c r="F205" s="79">
        <v>230</v>
      </c>
      <c r="G205" s="107">
        <f>SUM(F$8:F205)</f>
        <v>49951</v>
      </c>
    </row>
    <row r="206" spans="1:7">
      <c r="A206" s="82">
        <v>42186</v>
      </c>
      <c r="B206" s="46"/>
      <c r="C206" s="79">
        <v>16983</v>
      </c>
      <c r="D206" s="77">
        <v>3</v>
      </c>
      <c r="E206" s="79">
        <f t="shared" si="1"/>
        <v>16986</v>
      </c>
      <c r="F206" s="79">
        <v>202</v>
      </c>
      <c r="G206" s="107">
        <f>SUM(F$8:F206)</f>
        <v>50153</v>
      </c>
    </row>
    <row r="207" spans="1:7">
      <c r="A207" s="82">
        <v>42217</v>
      </c>
      <c r="B207" s="46"/>
      <c r="C207" s="79">
        <v>16390</v>
      </c>
      <c r="D207" s="77">
        <v>3</v>
      </c>
      <c r="E207" s="79">
        <f t="shared" si="1"/>
        <v>16393</v>
      </c>
      <c r="F207" s="79">
        <v>595</v>
      </c>
      <c r="G207" s="107">
        <f>SUM(F$8:F207)</f>
        <v>50748</v>
      </c>
    </row>
    <row r="208" spans="1:7">
      <c r="A208" s="82">
        <v>42248</v>
      </c>
      <c r="B208" s="46"/>
      <c r="C208" s="79">
        <v>16447</v>
      </c>
      <c r="D208" s="77">
        <v>3</v>
      </c>
      <c r="E208" s="79">
        <f t="shared" si="1"/>
        <v>16450</v>
      </c>
      <c r="F208" s="79">
        <v>667</v>
      </c>
      <c r="G208" s="107">
        <f>SUM(F$8:F208)</f>
        <v>51415</v>
      </c>
    </row>
    <row r="209" spans="1:7">
      <c r="A209" s="82">
        <v>42278</v>
      </c>
      <c r="B209" s="46"/>
      <c r="C209" s="79">
        <v>15045</v>
      </c>
      <c r="D209" s="77">
        <v>3</v>
      </c>
      <c r="E209" s="79">
        <f t="shared" si="1"/>
        <v>15048</v>
      </c>
      <c r="F209" s="79">
        <v>603</v>
      </c>
      <c r="G209" s="107">
        <f>SUM(F$8:F209)</f>
        <v>52018</v>
      </c>
    </row>
    <row r="210" spans="1:7">
      <c r="A210" s="82">
        <v>42309</v>
      </c>
      <c r="B210" s="46"/>
      <c r="C210" s="79">
        <v>14757</v>
      </c>
      <c r="D210" s="77">
        <v>3</v>
      </c>
      <c r="E210" s="79">
        <f t="shared" si="1"/>
        <v>14760</v>
      </c>
      <c r="F210" s="79">
        <v>185</v>
      </c>
      <c r="G210" s="107">
        <f>SUM(F$8:F210)</f>
        <v>52203</v>
      </c>
    </row>
    <row r="211" spans="1:7">
      <c r="A211" s="82">
        <v>42339</v>
      </c>
      <c r="B211" s="46"/>
      <c r="C211" s="79">
        <v>16367</v>
      </c>
      <c r="D211" s="77">
        <v>3</v>
      </c>
      <c r="E211" s="79">
        <f t="shared" si="1"/>
        <v>16370</v>
      </c>
      <c r="F211" s="79">
        <v>0</v>
      </c>
      <c r="G211" s="107">
        <f>SUM(F$8:F211)</f>
        <v>52203</v>
      </c>
    </row>
    <row r="212" spans="1:7">
      <c r="A212" s="82">
        <v>42370</v>
      </c>
      <c r="B212" s="46"/>
      <c r="C212" s="79">
        <v>15474</v>
      </c>
      <c r="D212" s="81">
        <v>3</v>
      </c>
      <c r="E212" s="79">
        <f t="shared" si="1"/>
        <v>15477</v>
      </c>
      <c r="F212" s="79">
        <v>0</v>
      </c>
      <c r="G212" s="107">
        <f>SUM(F$8:F212)</f>
        <v>52203</v>
      </c>
    </row>
    <row r="213" spans="1:7">
      <c r="A213" s="82">
        <v>42401</v>
      </c>
      <c r="B213" s="46"/>
      <c r="C213" s="79">
        <v>13585</v>
      </c>
      <c r="D213" s="81">
        <v>3</v>
      </c>
      <c r="E213" s="79">
        <f t="shared" si="1"/>
        <v>13588</v>
      </c>
      <c r="F213" s="79">
        <v>1869</v>
      </c>
      <c r="G213" s="107">
        <f>SUM(F$8:F213)</f>
        <v>54072</v>
      </c>
    </row>
    <row r="214" spans="1:7">
      <c r="A214" s="82">
        <v>42430</v>
      </c>
      <c r="B214" s="46"/>
      <c r="C214" s="79">
        <v>13254</v>
      </c>
      <c r="D214" s="81">
        <v>3</v>
      </c>
      <c r="E214" s="79">
        <f t="shared" si="1"/>
        <v>13257</v>
      </c>
      <c r="F214" s="79">
        <v>255</v>
      </c>
      <c r="G214" s="107">
        <f>SUM(F$8:F214)</f>
        <v>54327</v>
      </c>
    </row>
    <row r="215" spans="1:7">
      <c r="A215" s="82">
        <v>42461</v>
      </c>
      <c r="B215" s="46"/>
      <c r="C215" s="79">
        <v>12752</v>
      </c>
      <c r="D215" s="81">
        <v>3</v>
      </c>
      <c r="E215" s="79">
        <f t="shared" si="1"/>
        <v>12755</v>
      </c>
      <c r="F215" s="79">
        <v>534</v>
      </c>
      <c r="G215" s="107">
        <f>SUM(F$8:F215)</f>
        <v>54861</v>
      </c>
    </row>
    <row r="216" spans="1:7">
      <c r="A216" s="82">
        <v>42491</v>
      </c>
      <c r="B216" s="46"/>
      <c r="C216" s="83"/>
      <c r="D216" s="84"/>
      <c r="E216" s="84"/>
      <c r="F216" s="84"/>
      <c r="G216" s="46"/>
    </row>
    <row r="217" spans="1:7">
      <c r="A217" s="82">
        <v>42522</v>
      </c>
      <c r="B217" s="46"/>
      <c r="C217" s="83"/>
      <c r="D217" s="84"/>
      <c r="E217" s="84"/>
      <c r="F217" s="84"/>
      <c r="G217" s="46"/>
    </row>
    <row r="218" spans="1:7">
      <c r="A218" s="85"/>
      <c r="B218" s="86"/>
      <c r="C218" s="46"/>
      <c r="D218" s="46"/>
      <c r="E218" s="46"/>
      <c r="F218" s="46"/>
      <c r="G218" s="46"/>
    </row>
    <row r="219" spans="1:7">
      <c r="A219" s="89" t="s">
        <v>553</v>
      </c>
      <c r="B219" s="87"/>
      <c r="C219" s="46"/>
      <c r="D219" s="46"/>
      <c r="E219" s="46"/>
      <c r="F219" s="46"/>
      <c r="G219" s="46"/>
    </row>
    <row r="220" spans="1:7">
      <c r="A220" s="90" t="s">
        <v>554</v>
      </c>
      <c r="B220" s="87"/>
      <c r="C220" s="46"/>
      <c r="D220" s="46"/>
      <c r="E220" s="46"/>
      <c r="F220" s="46"/>
      <c r="G220" s="46"/>
    </row>
    <row r="221" spans="1:7">
      <c r="A221" s="89" t="s">
        <v>551</v>
      </c>
      <c r="B221" s="87"/>
      <c r="C221" s="46"/>
      <c r="D221" s="46"/>
      <c r="E221" s="46"/>
      <c r="F221" s="88"/>
      <c r="G221" s="46"/>
    </row>
    <row r="222" spans="1:7">
      <c r="A222" s="89" t="s">
        <v>552</v>
      </c>
      <c r="B222" s="87"/>
      <c r="C222" s="46"/>
      <c r="D222" s="46"/>
      <c r="E222" s="88"/>
      <c r="F222" s="88"/>
      <c r="G222" s="46"/>
    </row>
    <row r="223" spans="1:7">
      <c r="A223" s="46"/>
      <c r="B223" s="46"/>
      <c r="C223" s="46"/>
      <c r="D223" s="46"/>
      <c r="E223" s="88"/>
      <c r="F223" s="88"/>
      <c r="G223" s="46"/>
    </row>
    <row r="224" spans="1:7">
      <c r="A224" s="70" t="s">
        <v>609</v>
      </c>
      <c r="B224" s="2" t="s">
        <v>480</v>
      </c>
      <c r="F224" s="3"/>
    </row>
    <row r="225" spans="1:47">
      <c r="B225" s="69" t="s">
        <v>481</v>
      </c>
    </row>
    <row r="228" spans="1:47" ht="18.75">
      <c r="A228" s="110" t="s">
        <v>576</v>
      </c>
    </row>
    <row r="229" spans="1:47">
      <c r="A229" s="111" t="s">
        <v>577</v>
      </c>
    </row>
    <row r="230" spans="1:47">
      <c r="A230" s="111" t="s">
        <v>578</v>
      </c>
    </row>
    <row r="231" spans="1:47">
      <c r="A231" s="111" t="s">
        <v>579</v>
      </c>
    </row>
    <row r="232" spans="1:47">
      <c r="A232" s="112" t="s">
        <v>580</v>
      </c>
    </row>
    <row r="233" spans="1:47">
      <c r="A233" s="113" t="s">
        <v>581</v>
      </c>
      <c r="B233" s="114" t="s">
        <v>582</v>
      </c>
      <c r="C233" t="s">
        <v>583</v>
      </c>
      <c r="D233" t="s">
        <v>583</v>
      </c>
      <c r="E233" t="s">
        <v>583</v>
      </c>
      <c r="F233" t="s">
        <v>583</v>
      </c>
      <c r="G233" t="s">
        <v>583</v>
      </c>
      <c r="H233" t="s">
        <v>583</v>
      </c>
      <c r="I233" t="s">
        <v>583</v>
      </c>
      <c r="J233" t="s">
        <v>583</v>
      </c>
      <c r="K233" t="s">
        <v>583</v>
      </c>
      <c r="L233" t="s">
        <v>583</v>
      </c>
      <c r="M233" t="s">
        <v>583</v>
      </c>
      <c r="N233" t="s">
        <v>583</v>
      </c>
      <c r="O233" t="s">
        <v>583</v>
      </c>
      <c r="P233" t="s">
        <v>583</v>
      </c>
      <c r="Q233" t="s">
        <v>583</v>
      </c>
      <c r="R233" t="s">
        <v>583</v>
      </c>
      <c r="S233" t="s">
        <v>583</v>
      </c>
      <c r="T233" t="s">
        <v>583</v>
      </c>
      <c r="U233" t="s">
        <v>583</v>
      </c>
      <c r="V233" t="s">
        <v>583</v>
      </c>
      <c r="W233" t="s">
        <v>583</v>
      </c>
      <c r="X233" t="s">
        <v>583</v>
      </c>
      <c r="Y233" t="s">
        <v>583</v>
      </c>
      <c r="Z233" t="s">
        <v>583</v>
      </c>
      <c r="AA233" t="s">
        <v>583</v>
      </c>
      <c r="AB233" t="s">
        <v>583</v>
      </c>
      <c r="AC233" t="s">
        <v>583</v>
      </c>
      <c r="AD233" t="s">
        <v>583</v>
      </c>
      <c r="AE233" t="s">
        <v>583</v>
      </c>
      <c r="AF233" t="s">
        <v>583</v>
      </c>
      <c r="AG233" t="s">
        <v>583</v>
      </c>
      <c r="AH233" t="s">
        <v>583</v>
      </c>
      <c r="AI233" t="s">
        <v>583</v>
      </c>
      <c r="AJ233" t="s">
        <v>583</v>
      </c>
      <c r="AK233" t="s">
        <v>583</v>
      </c>
      <c r="AL233" t="s">
        <v>583</v>
      </c>
      <c r="AM233" t="s">
        <v>583</v>
      </c>
      <c r="AN233" t="s">
        <v>583</v>
      </c>
      <c r="AO233" t="s">
        <v>583</v>
      </c>
      <c r="AP233" t="s">
        <v>583</v>
      </c>
      <c r="AQ233" t="s">
        <v>583</v>
      </c>
      <c r="AR233" t="s">
        <v>583</v>
      </c>
      <c r="AS233" t="s">
        <v>583</v>
      </c>
      <c r="AT233" t="s">
        <v>583</v>
      </c>
      <c r="AU233" t="s">
        <v>583</v>
      </c>
    </row>
    <row r="234" spans="1:47">
      <c r="A234" s="114" t="s">
        <v>584</v>
      </c>
      <c r="B234" s="115" t="s">
        <v>585</v>
      </c>
      <c r="C234" s="115" t="s">
        <v>586</v>
      </c>
      <c r="D234" s="115" t="s">
        <v>587</v>
      </c>
      <c r="E234" s="115" t="s">
        <v>588</v>
      </c>
      <c r="F234" s="115" t="s">
        <v>589</v>
      </c>
      <c r="G234" s="115" t="s">
        <v>590</v>
      </c>
      <c r="H234" s="115" t="s">
        <v>591</v>
      </c>
      <c r="I234" s="115" t="s">
        <v>592</v>
      </c>
      <c r="J234" s="115" t="s">
        <v>593</v>
      </c>
      <c r="K234" s="115" t="s">
        <v>594</v>
      </c>
      <c r="L234" s="115" t="s">
        <v>595</v>
      </c>
      <c r="M234" s="115" t="s">
        <v>596</v>
      </c>
      <c r="N234" s="115" t="s">
        <v>597</v>
      </c>
      <c r="O234" s="115" t="s">
        <v>598</v>
      </c>
      <c r="P234" s="115" t="s">
        <v>599</v>
      </c>
      <c r="Q234" s="115" t="s">
        <v>600</v>
      </c>
      <c r="R234" s="115" t="s">
        <v>601</v>
      </c>
      <c r="S234" s="115" t="s">
        <v>602</v>
      </c>
    </row>
    <row r="235" spans="1:47">
      <c r="A235" s="116" t="s">
        <v>603</v>
      </c>
      <c r="B235" s="117">
        <v>27375.25</v>
      </c>
      <c r="C235" s="117">
        <v>27808.04</v>
      </c>
      <c r="D235" s="117">
        <v>28496.959999999999</v>
      </c>
      <c r="E235" s="117">
        <v>32093.91</v>
      </c>
      <c r="F235" s="117">
        <v>36925.75</v>
      </c>
      <c r="G235" s="117">
        <v>34072.89</v>
      </c>
      <c r="H235" s="117">
        <v>39816.47</v>
      </c>
      <c r="I235" s="117">
        <v>42997.94</v>
      </c>
      <c r="J235" s="117">
        <v>46885.19</v>
      </c>
      <c r="K235" s="117">
        <v>44104.77</v>
      </c>
      <c r="L235" s="117">
        <v>44062</v>
      </c>
      <c r="M235" s="117">
        <v>44061.99</v>
      </c>
      <c r="N235" s="117">
        <v>59873.347999999998</v>
      </c>
      <c r="O235" s="117">
        <v>79282.240000000005</v>
      </c>
      <c r="P235" s="117">
        <v>79305</v>
      </c>
      <c r="Q235" s="117">
        <v>104804.3</v>
      </c>
      <c r="R235" s="117">
        <v>115372.3</v>
      </c>
      <c r="S235" s="117">
        <v>127937.3</v>
      </c>
    </row>
    <row r="236" spans="1:47" ht="14">
      <c r="A236" s="116" t="s">
        <v>604</v>
      </c>
      <c r="B236" s="117">
        <v>4744.7020000000002</v>
      </c>
      <c r="C236" s="117">
        <v>4491.3450000000003</v>
      </c>
      <c r="D236" s="117">
        <v>5910.7330000000002</v>
      </c>
      <c r="E236" s="117">
        <v>10367.040000000001</v>
      </c>
      <c r="F236" s="117">
        <v>14423.42</v>
      </c>
      <c r="G236" s="117">
        <v>11559.64</v>
      </c>
      <c r="H236" s="117">
        <v>15036.78</v>
      </c>
      <c r="I236" s="117">
        <v>15528.16</v>
      </c>
      <c r="J236" s="117">
        <v>15686.46</v>
      </c>
      <c r="K236" s="117">
        <v>16853.12</v>
      </c>
      <c r="L236" s="117">
        <v>16746.41</v>
      </c>
      <c r="M236" s="117">
        <v>14199.11</v>
      </c>
      <c r="N236" s="117">
        <v>24735.812999999998</v>
      </c>
      <c r="O236" s="117">
        <v>35839.54</v>
      </c>
      <c r="P236" s="117">
        <v>35862</v>
      </c>
      <c r="Q236" s="117">
        <v>59387</v>
      </c>
      <c r="R236" s="117">
        <v>70581.210000000006</v>
      </c>
      <c r="S236" s="117">
        <v>83645.31</v>
      </c>
    </row>
    <row r="237" spans="1:47" ht="14">
      <c r="A237" s="116" t="s">
        <v>605</v>
      </c>
      <c r="B237" s="117">
        <v>22630.55</v>
      </c>
      <c r="C237" s="117">
        <v>23316.7</v>
      </c>
      <c r="D237" s="117">
        <v>22586.22</v>
      </c>
      <c r="E237" s="117">
        <v>21726.87</v>
      </c>
      <c r="F237" s="117">
        <v>22502.34</v>
      </c>
      <c r="G237" s="117">
        <v>22513.26</v>
      </c>
      <c r="H237" s="117">
        <v>24779.68</v>
      </c>
      <c r="I237" s="117">
        <v>27469.78</v>
      </c>
      <c r="J237" s="117">
        <v>31198.73</v>
      </c>
      <c r="K237" s="117">
        <v>27251.65</v>
      </c>
      <c r="L237" s="117">
        <v>27315.599999999999</v>
      </c>
      <c r="M237" s="117">
        <v>29862.89</v>
      </c>
      <c r="N237" s="117">
        <v>35137.535000000003</v>
      </c>
      <c r="O237" s="117">
        <v>43442.7</v>
      </c>
      <c r="P237" s="117">
        <v>43443</v>
      </c>
      <c r="Q237" s="117">
        <v>45417.32</v>
      </c>
      <c r="R237" s="117">
        <v>44791.1</v>
      </c>
      <c r="S237" s="117">
        <v>44292</v>
      </c>
    </row>
    <row r="238" spans="1:47">
      <c r="A238" t="s">
        <v>583</v>
      </c>
      <c r="B238" t="s">
        <v>583</v>
      </c>
      <c r="C238" t="s">
        <v>583</v>
      </c>
      <c r="D238" t="s">
        <v>583</v>
      </c>
      <c r="E238" t="s">
        <v>583</v>
      </c>
      <c r="F238" t="s">
        <v>583</v>
      </c>
      <c r="G238" t="s">
        <v>583</v>
      </c>
      <c r="H238" t="s">
        <v>583</v>
      </c>
      <c r="I238" t="s">
        <v>583</v>
      </c>
      <c r="J238" t="s">
        <v>583</v>
      </c>
      <c r="K238" t="s">
        <v>583</v>
      </c>
      <c r="L238" t="s">
        <v>583</v>
      </c>
      <c r="M238" t="s">
        <v>583</v>
      </c>
      <c r="N238" t="s">
        <v>583</v>
      </c>
      <c r="O238" t="s">
        <v>583</v>
      </c>
      <c r="P238" t="s">
        <v>583</v>
      </c>
      <c r="Q238" t="s">
        <v>583</v>
      </c>
      <c r="R238" t="s">
        <v>583</v>
      </c>
      <c r="S238" t="s">
        <v>583</v>
      </c>
      <c r="T238" t="s">
        <v>583</v>
      </c>
      <c r="U238" t="s">
        <v>583</v>
      </c>
      <c r="V238" t="s">
        <v>583</v>
      </c>
      <c r="W238" t="s">
        <v>583</v>
      </c>
      <c r="X238" t="s">
        <v>583</v>
      </c>
      <c r="Y238" t="s">
        <v>583</v>
      </c>
      <c r="Z238" t="s">
        <v>583</v>
      </c>
      <c r="AA238" t="s">
        <v>583</v>
      </c>
      <c r="AB238" t="s">
        <v>583</v>
      </c>
      <c r="AC238" t="s">
        <v>583</v>
      </c>
      <c r="AD238" t="s">
        <v>583</v>
      </c>
      <c r="AE238" t="s">
        <v>583</v>
      </c>
      <c r="AF238" t="s">
        <v>583</v>
      </c>
      <c r="AG238" t="s">
        <v>583</v>
      </c>
      <c r="AH238" t="s">
        <v>583</v>
      </c>
    </row>
    <row r="239" spans="1:47">
      <c r="A239" s="118" t="s">
        <v>606</v>
      </c>
    </row>
    <row r="240" spans="1:47">
      <c r="A240" s="111" t="s">
        <v>608</v>
      </c>
    </row>
    <row r="241" spans="1:1">
      <c r="A241" s="118" t="s">
        <v>862</v>
      </c>
    </row>
  </sheetData>
  <mergeCells count="3">
    <mergeCell ref="G4:G6"/>
    <mergeCell ref="A1:G1"/>
    <mergeCell ref="A2:G2"/>
  </mergeCells>
  <hyperlinks>
    <hyperlink ref="B225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workbookViewId="0">
      <pane xSplit="1" ySplit="4" topLeftCell="F187" activePane="bottomRight" state="frozen"/>
      <selection pane="topRight" activeCell="B1" sqref="B1"/>
      <selection pane="bottomLeft" activeCell="A5" sqref="A5"/>
      <selection pane="bottomRight" activeCell="B77" sqref="B77:B214"/>
    </sheetView>
  </sheetViews>
  <sheetFormatPr baseColWidth="10" defaultColWidth="11" defaultRowHeight="15" x14ac:dyDescent="0"/>
  <cols>
    <col min="2" max="2" width="13" customWidth="1"/>
    <col min="3" max="3" width="13.83203125" bestFit="1" customWidth="1"/>
    <col min="4" max="4" width="10.83203125" customWidth="1"/>
    <col min="5" max="5" width="18.33203125" bestFit="1" customWidth="1"/>
  </cols>
  <sheetData>
    <row r="1" spans="1:12">
      <c r="A1" s="73" t="s">
        <v>812</v>
      </c>
    </row>
    <row r="2" spans="1:12">
      <c r="A2" t="s">
        <v>444</v>
      </c>
    </row>
    <row r="3" spans="1:12">
      <c r="A3" s="230" t="s">
        <v>16</v>
      </c>
      <c r="B3" s="236" t="s">
        <v>434</v>
      </c>
      <c r="C3" s="238" t="s">
        <v>443</v>
      </c>
      <c r="D3" s="240" t="s">
        <v>433</v>
      </c>
      <c r="E3" s="241" t="s">
        <v>435</v>
      </c>
      <c r="F3" s="231" t="s">
        <v>436</v>
      </c>
      <c r="G3" s="232" t="s">
        <v>440</v>
      </c>
      <c r="H3" s="233" t="s">
        <v>437</v>
      </c>
      <c r="I3" s="234" t="s">
        <v>438</v>
      </c>
      <c r="J3" s="235" t="s">
        <v>439</v>
      </c>
      <c r="K3" s="228" t="s">
        <v>441</v>
      </c>
      <c r="L3" s="229" t="s">
        <v>442</v>
      </c>
    </row>
    <row r="4" spans="1:12">
      <c r="A4" s="230"/>
      <c r="B4" s="237"/>
      <c r="C4" s="239"/>
      <c r="D4" s="240"/>
      <c r="E4" s="241"/>
      <c r="F4" s="231"/>
      <c r="G4" s="232"/>
      <c r="H4" s="233"/>
      <c r="I4" s="234"/>
      <c r="J4" s="235"/>
      <c r="K4" s="228"/>
      <c r="L4" s="229"/>
    </row>
    <row r="5" spans="1:12">
      <c r="A5" s="19">
        <v>36161</v>
      </c>
      <c r="B5" s="57"/>
      <c r="C5" s="62">
        <v>0.57386000000000004</v>
      </c>
      <c r="D5" s="57"/>
      <c r="E5" s="57"/>
      <c r="F5" s="57"/>
      <c r="G5" s="57"/>
      <c r="H5" s="57"/>
      <c r="I5" s="57"/>
      <c r="J5" s="57"/>
      <c r="K5" s="57"/>
      <c r="L5" s="63"/>
    </row>
    <row r="6" spans="1:12">
      <c r="A6" s="19">
        <v>36192</v>
      </c>
      <c r="B6" s="57"/>
      <c r="C6" s="62">
        <v>0.57387999999999995</v>
      </c>
      <c r="E6" s="57"/>
      <c r="F6" s="57"/>
      <c r="G6" s="57"/>
      <c r="H6" s="57"/>
      <c r="I6" s="57"/>
      <c r="J6" s="57"/>
      <c r="K6" s="57"/>
      <c r="L6" s="63"/>
    </row>
    <row r="7" spans="1:12">
      <c r="A7" s="19">
        <v>36220</v>
      </c>
      <c r="B7" s="57"/>
      <c r="C7" s="62">
        <v>0.58350000000000002</v>
      </c>
      <c r="E7" s="57"/>
      <c r="F7" s="57"/>
      <c r="G7" s="57"/>
      <c r="H7" s="57"/>
      <c r="I7" s="57"/>
      <c r="J7" s="57"/>
      <c r="K7" s="57"/>
      <c r="L7" s="63"/>
    </row>
    <row r="8" spans="1:12">
      <c r="A8" s="19">
        <v>36251</v>
      </c>
      <c r="B8" s="57"/>
      <c r="C8" s="62">
        <v>0.59101000000000004</v>
      </c>
      <c r="E8" s="57"/>
      <c r="F8" s="57"/>
      <c r="G8" s="57"/>
      <c r="H8" s="57"/>
      <c r="I8" s="57"/>
      <c r="J8" s="57"/>
      <c r="K8" s="57"/>
      <c r="L8" s="63"/>
    </row>
    <row r="9" spans="1:12">
      <c r="A9" s="19">
        <v>36281</v>
      </c>
      <c r="B9" s="57"/>
      <c r="C9" s="62">
        <v>0.59975000000000001</v>
      </c>
      <c r="E9" s="57"/>
      <c r="F9" s="57"/>
      <c r="G9" s="57"/>
      <c r="H9" s="57"/>
      <c r="I9" s="57"/>
      <c r="J9" s="57"/>
      <c r="K9" s="57"/>
      <c r="L9" s="63"/>
    </row>
    <row r="10" spans="1:12">
      <c r="A10" s="19">
        <v>36312</v>
      </c>
      <c r="B10" s="57"/>
      <c r="C10" s="62">
        <v>0.60599999999999998</v>
      </c>
      <c r="E10" s="57"/>
      <c r="F10" s="57"/>
      <c r="G10" s="57"/>
      <c r="H10" s="57"/>
      <c r="I10" s="57"/>
      <c r="J10" s="57"/>
      <c r="K10" s="57"/>
      <c r="L10" s="63"/>
    </row>
    <row r="11" spans="1:12">
      <c r="A11" s="19">
        <v>36342</v>
      </c>
      <c r="B11" s="57"/>
      <c r="C11" s="62">
        <v>0.61150000000000004</v>
      </c>
      <c r="E11" s="57"/>
      <c r="F11" s="57"/>
      <c r="G11" s="57"/>
      <c r="H11" s="57"/>
      <c r="I11" s="57"/>
      <c r="J11" s="57"/>
      <c r="K11" s="57"/>
      <c r="L11" s="63"/>
    </row>
    <row r="12" spans="1:12">
      <c r="A12" s="19">
        <v>36373</v>
      </c>
      <c r="B12" s="57"/>
      <c r="C12" s="62">
        <v>0.62039999999999995</v>
      </c>
      <c r="E12" s="57"/>
      <c r="F12" s="57"/>
      <c r="G12" s="57"/>
      <c r="H12" s="57"/>
      <c r="I12" s="57"/>
      <c r="J12" s="57"/>
      <c r="K12" s="57"/>
      <c r="L12" s="63"/>
    </row>
    <row r="13" spans="1:12">
      <c r="A13" s="19">
        <v>36404</v>
      </c>
      <c r="B13" s="57"/>
      <c r="C13" s="62">
        <v>0.62775000000000003</v>
      </c>
      <c r="E13" s="57"/>
      <c r="F13" s="57"/>
      <c r="G13" s="57"/>
      <c r="H13" s="57"/>
      <c r="I13" s="57"/>
      <c r="J13" s="57"/>
      <c r="K13" s="57"/>
      <c r="L13" s="63"/>
    </row>
    <row r="14" spans="1:12">
      <c r="A14" s="19">
        <v>36434</v>
      </c>
      <c r="B14" s="57"/>
      <c r="C14" s="62">
        <v>0.63175000000000003</v>
      </c>
      <c r="E14" s="57"/>
      <c r="F14" s="57"/>
      <c r="G14" s="57"/>
      <c r="H14" s="57"/>
      <c r="I14" s="57"/>
      <c r="J14" s="57"/>
      <c r="K14" s="57"/>
      <c r="L14" s="63"/>
    </row>
    <row r="15" spans="1:12">
      <c r="A15" s="19">
        <v>36465</v>
      </c>
      <c r="B15" s="57"/>
      <c r="C15" s="62">
        <v>0.63824999999999998</v>
      </c>
      <c r="E15" s="57"/>
      <c r="F15" s="57"/>
      <c r="G15" s="57"/>
      <c r="H15" s="57"/>
      <c r="I15" s="57"/>
      <c r="J15" s="57"/>
      <c r="K15" s="57"/>
      <c r="L15" s="63"/>
    </row>
    <row r="16" spans="1:12">
      <c r="A16" s="19">
        <v>36495</v>
      </c>
      <c r="B16" s="57"/>
      <c r="C16" s="62">
        <v>0.64924999999999999</v>
      </c>
      <c r="E16" s="57"/>
      <c r="F16" s="57"/>
      <c r="G16" s="57"/>
      <c r="H16" s="57"/>
      <c r="I16" s="57"/>
      <c r="J16" s="57"/>
      <c r="K16" s="57"/>
      <c r="L16" s="63"/>
    </row>
    <row r="17" spans="1:12">
      <c r="A17" s="19">
        <v>36526</v>
      </c>
      <c r="B17" s="57"/>
      <c r="C17" s="62">
        <v>0.65466999999999997</v>
      </c>
      <c r="E17" s="57"/>
      <c r="F17" s="57"/>
      <c r="G17" s="57"/>
      <c r="H17" s="57"/>
      <c r="I17" s="57"/>
      <c r="J17" s="57"/>
      <c r="K17" s="57"/>
      <c r="L17" s="63"/>
    </row>
    <row r="18" spans="1:12">
      <c r="A18" s="19">
        <v>36557</v>
      </c>
      <c r="B18" s="57"/>
      <c r="C18" s="62">
        <v>0.6603</v>
      </c>
      <c r="E18" s="57"/>
      <c r="F18" s="57"/>
      <c r="G18" s="57"/>
      <c r="H18" s="57"/>
      <c r="I18" s="57"/>
      <c r="J18" s="57"/>
      <c r="K18" s="57"/>
      <c r="L18" s="63"/>
    </row>
    <row r="19" spans="1:12">
      <c r="A19" s="19">
        <v>36586</v>
      </c>
      <c r="B19" s="57"/>
      <c r="C19" s="62">
        <v>0.66949999999999998</v>
      </c>
      <c r="E19" s="57"/>
      <c r="F19" s="57"/>
      <c r="G19" s="57"/>
      <c r="H19" s="57"/>
      <c r="I19" s="57"/>
      <c r="J19" s="57"/>
      <c r="K19" s="57"/>
      <c r="L19" s="63"/>
    </row>
    <row r="20" spans="1:12">
      <c r="A20" s="19">
        <v>36617</v>
      </c>
      <c r="B20" s="57"/>
      <c r="C20" s="62">
        <v>0.67470000000000008</v>
      </c>
      <c r="E20" s="57"/>
      <c r="F20" s="57"/>
      <c r="G20" s="57"/>
      <c r="H20" s="57"/>
      <c r="I20" s="57"/>
      <c r="J20" s="57"/>
      <c r="K20" s="57"/>
      <c r="L20" s="63"/>
    </row>
    <row r="21" spans="1:12">
      <c r="A21" s="19">
        <v>36647</v>
      </c>
      <c r="B21" s="57"/>
      <c r="C21" s="62">
        <v>0.68149999999999999</v>
      </c>
      <c r="E21" s="57"/>
      <c r="F21" s="57"/>
      <c r="G21" s="57"/>
      <c r="H21" s="57"/>
      <c r="I21" s="57"/>
      <c r="J21" s="57"/>
      <c r="K21" s="57"/>
      <c r="L21" s="63"/>
    </row>
    <row r="22" spans="1:12">
      <c r="A22" s="19">
        <v>36678</v>
      </c>
      <c r="B22" s="57"/>
      <c r="C22" s="62">
        <v>0.68149999999999999</v>
      </c>
      <c r="E22" s="57"/>
      <c r="F22" s="57"/>
      <c r="G22" s="57"/>
      <c r="H22" s="57"/>
      <c r="I22" s="57"/>
      <c r="J22" s="57"/>
      <c r="K22" s="57"/>
      <c r="L22" s="63"/>
    </row>
    <row r="23" spans="1:12">
      <c r="A23" s="19">
        <v>36708</v>
      </c>
      <c r="B23" s="57"/>
      <c r="C23" s="62">
        <v>0.68776000000000004</v>
      </c>
      <c r="E23" s="57"/>
      <c r="F23" s="57"/>
      <c r="G23" s="57"/>
      <c r="H23" s="57"/>
      <c r="I23" s="57"/>
      <c r="J23" s="57"/>
      <c r="K23" s="57"/>
      <c r="L23" s="63"/>
    </row>
    <row r="24" spans="1:12">
      <c r="A24" s="19">
        <v>36739</v>
      </c>
      <c r="B24" s="57"/>
      <c r="C24" s="62">
        <v>0.68964999999999999</v>
      </c>
      <c r="E24" s="57"/>
      <c r="F24" s="57"/>
      <c r="G24" s="57"/>
      <c r="H24" s="57"/>
      <c r="I24" s="57"/>
      <c r="J24" s="57"/>
      <c r="K24" s="57"/>
      <c r="L24" s="63"/>
    </row>
    <row r="25" spans="1:12">
      <c r="A25" s="19">
        <v>36770</v>
      </c>
      <c r="B25" s="57"/>
      <c r="C25" s="62">
        <v>0.69099999999999995</v>
      </c>
      <c r="E25" s="57"/>
      <c r="F25" s="57"/>
      <c r="G25" s="57"/>
      <c r="H25" s="57"/>
      <c r="I25" s="57"/>
      <c r="J25" s="57"/>
      <c r="K25" s="57"/>
      <c r="L25" s="63"/>
    </row>
    <row r="26" spans="1:12">
      <c r="A26" s="19">
        <v>36800</v>
      </c>
      <c r="B26" s="57"/>
      <c r="C26" s="62">
        <v>0.69425999999999999</v>
      </c>
      <c r="E26" s="57"/>
      <c r="F26" s="57"/>
      <c r="G26" s="57"/>
      <c r="H26" s="57"/>
      <c r="I26" s="57"/>
      <c r="J26" s="57"/>
      <c r="K26" s="57"/>
      <c r="L26" s="63"/>
    </row>
    <row r="27" spans="1:12">
      <c r="A27" s="19">
        <v>36831</v>
      </c>
      <c r="B27" s="57"/>
      <c r="C27" s="62">
        <v>0.69699999999999995</v>
      </c>
      <c r="E27" s="57"/>
      <c r="F27" s="57"/>
      <c r="G27" s="57"/>
      <c r="H27" s="57"/>
      <c r="I27" s="57"/>
      <c r="J27" s="57"/>
      <c r="K27" s="57"/>
      <c r="L27" s="63"/>
    </row>
    <row r="28" spans="1:12">
      <c r="A28" s="19">
        <v>36861</v>
      </c>
      <c r="B28" s="57"/>
      <c r="C28" s="62">
        <v>0.70025000000000004</v>
      </c>
      <c r="E28" s="57"/>
      <c r="F28" s="57"/>
      <c r="G28" s="57"/>
      <c r="H28" s="57"/>
      <c r="I28" s="57"/>
      <c r="J28" s="57"/>
      <c r="K28" s="57"/>
      <c r="L28" s="63"/>
    </row>
    <row r="29" spans="1:12">
      <c r="A29" s="19">
        <v>36892</v>
      </c>
      <c r="B29" s="57"/>
      <c r="C29" s="62">
        <v>0.70101000000000002</v>
      </c>
      <c r="E29" s="57"/>
      <c r="F29" s="57"/>
      <c r="G29" s="57"/>
      <c r="H29" s="57"/>
      <c r="I29" s="57"/>
      <c r="J29" s="57"/>
      <c r="K29" s="57"/>
      <c r="L29" s="63"/>
    </row>
    <row r="30" spans="1:12">
      <c r="A30" s="19">
        <v>36923</v>
      </c>
      <c r="B30" s="57"/>
      <c r="C30" s="62">
        <v>0.70440999999999998</v>
      </c>
      <c r="E30" s="57"/>
      <c r="F30" s="57"/>
      <c r="G30" s="57"/>
      <c r="H30" s="57"/>
      <c r="I30" s="57"/>
      <c r="J30" s="57"/>
      <c r="K30" s="57"/>
      <c r="L30" s="63"/>
    </row>
    <row r="31" spans="1:12">
      <c r="A31" s="19">
        <v>36951</v>
      </c>
      <c r="B31" s="57"/>
      <c r="C31" s="62">
        <v>0.70725000000000005</v>
      </c>
      <c r="E31" s="57"/>
      <c r="F31" s="57"/>
      <c r="G31" s="57"/>
      <c r="H31" s="57"/>
      <c r="I31" s="57"/>
      <c r="J31" s="57"/>
      <c r="K31" s="57"/>
      <c r="L31" s="63"/>
    </row>
    <row r="32" spans="1:12">
      <c r="A32" s="19">
        <v>36982</v>
      </c>
      <c r="B32" s="57"/>
      <c r="C32" s="62">
        <v>0.71225000000000005</v>
      </c>
      <c r="E32" s="57"/>
      <c r="F32" s="57"/>
      <c r="G32" s="57"/>
      <c r="H32" s="57"/>
      <c r="I32" s="57"/>
      <c r="J32" s="57"/>
      <c r="K32" s="57"/>
      <c r="L32" s="63"/>
    </row>
    <row r="33" spans="1:12">
      <c r="A33" s="19">
        <v>37012</v>
      </c>
      <c r="B33" s="57"/>
      <c r="C33" s="62">
        <v>0.71526000000000001</v>
      </c>
      <c r="E33" s="57"/>
      <c r="F33" s="57"/>
      <c r="G33" s="57"/>
      <c r="H33" s="57"/>
      <c r="I33" s="57"/>
      <c r="J33" s="57"/>
      <c r="K33" s="57"/>
      <c r="L33" s="63"/>
    </row>
    <row r="34" spans="1:12">
      <c r="A34" s="19">
        <v>37043</v>
      </c>
      <c r="B34" s="57"/>
      <c r="C34" s="62">
        <v>0.71899999999999997</v>
      </c>
      <c r="E34" s="57"/>
      <c r="F34" s="57"/>
      <c r="G34" s="57"/>
      <c r="H34" s="57"/>
      <c r="I34" s="57"/>
      <c r="J34" s="57"/>
      <c r="K34" s="57"/>
      <c r="L34" s="63"/>
    </row>
    <row r="35" spans="1:12">
      <c r="A35" s="19">
        <v>37073</v>
      </c>
      <c r="B35" s="57"/>
      <c r="C35" s="62">
        <v>0.72699999999999998</v>
      </c>
      <c r="E35" s="57"/>
      <c r="F35" s="57"/>
      <c r="G35" s="57"/>
      <c r="H35" s="57"/>
      <c r="I35" s="57"/>
      <c r="J35" s="57"/>
      <c r="K35" s="57"/>
      <c r="L35" s="63"/>
    </row>
    <row r="36" spans="1:12">
      <c r="A36" s="19">
        <v>37104</v>
      </c>
      <c r="B36" s="57"/>
      <c r="C36" s="62">
        <v>0.73824999999999996</v>
      </c>
      <c r="E36" s="57"/>
      <c r="F36" s="57"/>
      <c r="G36" s="57"/>
      <c r="H36" s="57"/>
      <c r="I36" s="57"/>
      <c r="J36" s="57"/>
      <c r="K36" s="57"/>
      <c r="L36" s="63"/>
    </row>
    <row r="37" spans="1:12">
      <c r="A37" s="19">
        <v>37135</v>
      </c>
      <c r="B37" s="57"/>
      <c r="C37" s="62">
        <v>0.74299999999999999</v>
      </c>
      <c r="E37" s="57"/>
      <c r="F37" s="57"/>
      <c r="G37" s="57"/>
      <c r="H37" s="57"/>
      <c r="I37" s="57"/>
      <c r="J37" s="57"/>
      <c r="K37" s="57"/>
      <c r="L37" s="63"/>
    </row>
    <row r="38" spans="1:12">
      <c r="A38" s="19">
        <v>37165</v>
      </c>
      <c r="B38" s="57"/>
      <c r="C38" s="62">
        <v>0.74373999999999996</v>
      </c>
      <c r="E38" s="57"/>
      <c r="F38" s="57"/>
      <c r="G38" s="57"/>
      <c r="H38" s="57"/>
      <c r="I38" s="57"/>
      <c r="J38" s="57"/>
      <c r="K38" s="57"/>
      <c r="L38" s="63"/>
    </row>
    <row r="39" spans="1:12">
      <c r="A39" s="19">
        <v>37196</v>
      </c>
      <c r="B39" s="57"/>
      <c r="C39" s="62">
        <v>0.747</v>
      </c>
      <c r="E39" s="57"/>
      <c r="F39" s="57"/>
      <c r="G39" s="57"/>
      <c r="H39" s="57"/>
      <c r="I39" s="57"/>
      <c r="J39" s="57"/>
      <c r="K39" s="57"/>
      <c r="L39" s="63"/>
    </row>
    <row r="40" spans="1:12">
      <c r="A40" s="19">
        <v>37226</v>
      </c>
      <c r="B40" s="57"/>
      <c r="C40" s="62">
        <v>0.77300000000000002</v>
      </c>
      <c r="E40" s="57"/>
      <c r="F40" s="57"/>
      <c r="G40" s="57"/>
      <c r="H40" s="57"/>
      <c r="I40" s="57"/>
      <c r="J40" s="57"/>
      <c r="K40" s="57"/>
      <c r="L40" s="63"/>
    </row>
    <row r="41" spans="1:12">
      <c r="A41" s="19">
        <v>37257</v>
      </c>
      <c r="B41" s="57"/>
      <c r="C41" s="62">
        <v>0.76500000000000001</v>
      </c>
      <c r="E41" s="57"/>
      <c r="F41" s="57"/>
      <c r="G41" s="57"/>
      <c r="H41" s="57"/>
      <c r="I41" s="57"/>
      <c r="J41" s="57"/>
      <c r="K41" s="57"/>
      <c r="L41" s="63"/>
    </row>
    <row r="42" spans="1:12">
      <c r="A42" s="19">
        <v>37288</v>
      </c>
      <c r="B42" s="57"/>
      <c r="C42" s="62">
        <v>1.0640099999999999</v>
      </c>
      <c r="E42" s="57"/>
      <c r="F42" s="57"/>
      <c r="G42" s="57"/>
      <c r="H42" s="57"/>
      <c r="I42" s="57"/>
      <c r="J42" s="57"/>
      <c r="K42" s="57"/>
      <c r="L42" s="63"/>
    </row>
    <row r="43" spans="1:12">
      <c r="A43" s="19">
        <v>37316</v>
      </c>
      <c r="B43" s="57"/>
      <c r="C43" s="62">
        <v>0.88500000000000001</v>
      </c>
      <c r="E43" s="57"/>
      <c r="F43" s="57"/>
      <c r="G43" s="57"/>
      <c r="H43" s="57"/>
      <c r="I43" s="57"/>
      <c r="J43" s="57"/>
      <c r="K43" s="57"/>
      <c r="L43" s="63"/>
    </row>
    <row r="44" spans="1:12">
      <c r="A44" s="19">
        <v>37347</v>
      </c>
      <c r="B44" s="57"/>
      <c r="C44" s="62">
        <v>0.84299999999999997</v>
      </c>
      <c r="E44" s="57"/>
      <c r="F44" s="57"/>
      <c r="G44" s="57"/>
      <c r="H44" s="57"/>
      <c r="I44" s="57"/>
      <c r="J44" s="57"/>
      <c r="K44" s="57"/>
      <c r="L44" s="63"/>
    </row>
    <row r="45" spans="1:12">
      <c r="A45" s="19">
        <v>37377</v>
      </c>
      <c r="B45" s="57"/>
      <c r="C45" s="62">
        <v>1.1450100000000001</v>
      </c>
      <c r="E45" s="57"/>
      <c r="F45" s="57"/>
      <c r="G45" s="57"/>
      <c r="H45" s="57"/>
      <c r="I45" s="57"/>
      <c r="J45" s="57"/>
      <c r="K45" s="57"/>
      <c r="L45" s="63"/>
    </row>
    <row r="46" spans="1:12">
      <c r="A46" s="19">
        <v>37408</v>
      </c>
      <c r="B46" s="57"/>
      <c r="C46" s="62">
        <v>1.3000099999999999</v>
      </c>
      <c r="E46" s="57"/>
      <c r="F46" s="57"/>
      <c r="G46" s="57"/>
      <c r="H46" s="57"/>
      <c r="I46" s="57"/>
      <c r="J46" s="57"/>
      <c r="K46" s="57"/>
      <c r="L46" s="63"/>
    </row>
    <row r="47" spans="1:12">
      <c r="A47" s="19">
        <v>37438</v>
      </c>
      <c r="B47" s="57"/>
      <c r="C47" s="62">
        <v>1.3360099999999999</v>
      </c>
      <c r="E47" s="57"/>
      <c r="F47" s="57"/>
      <c r="G47" s="57"/>
      <c r="H47" s="57"/>
      <c r="I47" s="57"/>
      <c r="J47" s="57"/>
      <c r="K47" s="57"/>
      <c r="L47" s="63"/>
    </row>
    <row r="48" spans="1:12">
      <c r="A48" s="19">
        <v>37469</v>
      </c>
      <c r="B48" s="57"/>
      <c r="C48" s="62">
        <v>1.4165099999999999</v>
      </c>
      <c r="E48" s="57"/>
      <c r="F48" s="57"/>
      <c r="G48" s="57"/>
      <c r="H48" s="57"/>
      <c r="I48" s="57"/>
      <c r="J48" s="57"/>
      <c r="K48" s="57"/>
      <c r="L48" s="63"/>
    </row>
    <row r="49" spans="1:12">
      <c r="A49" s="19">
        <v>37500</v>
      </c>
      <c r="B49" s="57"/>
      <c r="C49" s="62">
        <v>1.476</v>
      </c>
      <c r="E49" s="57"/>
      <c r="F49" s="57"/>
      <c r="G49" s="57"/>
      <c r="H49" s="57"/>
      <c r="I49" s="57"/>
      <c r="J49" s="57"/>
      <c r="K49" s="57"/>
      <c r="L49" s="63"/>
    </row>
    <row r="50" spans="1:12">
      <c r="A50" s="19">
        <v>37530</v>
      </c>
      <c r="B50" s="57"/>
      <c r="C50" s="62">
        <v>1.4179999999999999</v>
      </c>
      <c r="E50" s="57"/>
      <c r="F50" s="57"/>
      <c r="G50" s="57"/>
      <c r="H50" s="57"/>
      <c r="I50" s="57"/>
      <c r="J50" s="57"/>
      <c r="K50" s="57"/>
      <c r="L50" s="63"/>
    </row>
    <row r="51" spans="1:12">
      <c r="A51" s="19">
        <v>37561</v>
      </c>
      <c r="B51" s="57"/>
      <c r="C51" s="62">
        <v>1.3220000000000001</v>
      </c>
      <c r="E51" s="57"/>
      <c r="F51" s="57"/>
      <c r="G51" s="57"/>
      <c r="H51" s="57"/>
      <c r="I51" s="57"/>
      <c r="J51" s="57"/>
      <c r="K51" s="57"/>
      <c r="L51" s="63"/>
    </row>
    <row r="52" spans="1:12">
      <c r="A52" s="19">
        <v>37591</v>
      </c>
      <c r="B52" s="57"/>
      <c r="C52" s="62">
        <v>1.3835</v>
      </c>
      <c r="E52" s="57"/>
      <c r="F52" s="57"/>
      <c r="G52" s="57"/>
      <c r="H52" s="57"/>
      <c r="I52" s="57"/>
      <c r="J52" s="57"/>
      <c r="K52" s="57"/>
      <c r="L52" s="63"/>
    </row>
    <row r="53" spans="1:12">
      <c r="A53" s="19">
        <v>37622</v>
      </c>
      <c r="B53" s="57"/>
      <c r="C53" s="62">
        <v>1.9239999999999999</v>
      </c>
      <c r="E53" s="57"/>
      <c r="F53" s="57"/>
      <c r="G53" s="57"/>
      <c r="H53" s="57"/>
      <c r="I53" s="57"/>
      <c r="J53" s="57"/>
      <c r="K53" s="57"/>
      <c r="L53" s="63"/>
    </row>
    <row r="54" spans="1:12">
      <c r="A54" s="19">
        <v>37653</v>
      </c>
      <c r="B54" s="57"/>
      <c r="C54" s="57"/>
      <c r="D54" s="62">
        <v>1.6</v>
      </c>
      <c r="E54" s="57"/>
      <c r="F54" s="57"/>
      <c r="G54" s="57"/>
      <c r="H54" s="57"/>
      <c r="I54" s="57"/>
      <c r="J54" s="57"/>
      <c r="K54" s="57"/>
      <c r="L54" s="63"/>
    </row>
    <row r="55" spans="1:12">
      <c r="A55" s="19">
        <v>37681</v>
      </c>
      <c r="B55" s="57"/>
      <c r="C55" s="57"/>
      <c r="D55" s="62">
        <v>1.6</v>
      </c>
      <c r="E55" s="57"/>
      <c r="F55" s="57"/>
      <c r="G55" s="57"/>
      <c r="H55" s="57"/>
      <c r="I55" s="57"/>
      <c r="J55" s="57"/>
      <c r="K55" s="57"/>
      <c r="L55" s="63"/>
    </row>
    <row r="56" spans="1:12">
      <c r="A56" s="19">
        <v>37712</v>
      </c>
      <c r="B56" s="57"/>
      <c r="C56" s="57"/>
      <c r="D56" s="62">
        <v>1.6</v>
      </c>
      <c r="E56" s="57"/>
      <c r="F56" s="57"/>
      <c r="G56" s="57"/>
      <c r="H56" s="57"/>
      <c r="I56" s="57"/>
      <c r="J56" s="57"/>
      <c r="K56" s="57"/>
      <c r="L56" s="63"/>
    </row>
    <row r="57" spans="1:12">
      <c r="A57" s="19">
        <v>37742</v>
      </c>
      <c r="B57" s="57"/>
      <c r="C57" s="57"/>
      <c r="D57" s="62">
        <v>1.6</v>
      </c>
      <c r="E57" s="57"/>
      <c r="F57" s="57"/>
      <c r="G57" s="57"/>
      <c r="H57" s="57"/>
      <c r="I57" s="57"/>
      <c r="J57" s="57"/>
      <c r="K57" s="57"/>
      <c r="L57" s="63"/>
    </row>
    <row r="58" spans="1:12">
      <c r="A58" s="19">
        <v>37773</v>
      </c>
      <c r="B58" s="57"/>
      <c r="C58" s="57"/>
      <c r="D58" s="62">
        <v>1.6</v>
      </c>
      <c r="E58" s="57"/>
      <c r="F58" s="57"/>
      <c r="G58" s="57"/>
      <c r="H58" s="57"/>
      <c r="I58" s="57"/>
      <c r="J58" s="57"/>
      <c r="K58" s="57"/>
      <c r="L58" s="63"/>
    </row>
    <row r="59" spans="1:12">
      <c r="A59" s="19">
        <v>37803</v>
      </c>
      <c r="B59" s="57"/>
      <c r="C59" s="57"/>
      <c r="D59" s="62">
        <v>1.6</v>
      </c>
      <c r="E59" s="57"/>
      <c r="F59" s="57"/>
      <c r="G59" s="57"/>
      <c r="H59" s="57"/>
      <c r="I59" s="57"/>
      <c r="J59" s="57"/>
      <c r="K59" s="57"/>
      <c r="L59" s="63"/>
    </row>
    <row r="60" spans="1:12">
      <c r="A60" s="19">
        <v>37834</v>
      </c>
      <c r="B60" s="57"/>
      <c r="C60" s="57"/>
      <c r="D60" s="62">
        <v>1.6</v>
      </c>
      <c r="E60" s="57"/>
      <c r="F60" s="57"/>
      <c r="G60" s="57"/>
      <c r="H60" s="57"/>
      <c r="I60" s="57"/>
      <c r="J60" s="57"/>
      <c r="K60" s="57"/>
      <c r="L60" s="63"/>
    </row>
    <row r="61" spans="1:12">
      <c r="A61" s="19">
        <v>37865</v>
      </c>
      <c r="B61" s="57"/>
      <c r="C61" s="57"/>
      <c r="D61" s="62">
        <v>1.6</v>
      </c>
      <c r="E61" s="57"/>
      <c r="F61" s="57"/>
      <c r="G61" s="57"/>
      <c r="H61" s="57"/>
      <c r="I61" s="57"/>
      <c r="J61" s="57"/>
      <c r="K61" s="57"/>
      <c r="L61" s="63"/>
    </row>
    <row r="62" spans="1:12">
      <c r="A62" s="19">
        <v>37895</v>
      </c>
      <c r="B62" s="57"/>
      <c r="C62" s="57"/>
      <c r="D62" s="62">
        <v>1.6</v>
      </c>
      <c r="E62" s="57"/>
      <c r="F62" s="57"/>
      <c r="G62" s="57"/>
      <c r="H62" s="57"/>
      <c r="I62" s="57"/>
      <c r="J62" s="57"/>
      <c r="K62" s="57"/>
      <c r="L62" s="63"/>
    </row>
    <row r="63" spans="1:12">
      <c r="A63" s="19">
        <v>37926</v>
      </c>
      <c r="B63" s="57"/>
      <c r="C63" s="57"/>
      <c r="D63" s="62">
        <v>1.6</v>
      </c>
      <c r="E63" s="57"/>
      <c r="F63" s="57"/>
      <c r="G63" s="57"/>
      <c r="H63" s="57"/>
      <c r="I63" s="57"/>
      <c r="J63" s="57"/>
      <c r="K63" s="57"/>
      <c r="L63" s="63"/>
    </row>
    <row r="64" spans="1:12">
      <c r="A64" s="19">
        <v>37956</v>
      </c>
      <c r="B64" s="57"/>
      <c r="C64" s="57"/>
      <c r="D64" s="62">
        <v>1.6</v>
      </c>
      <c r="E64" s="57"/>
      <c r="F64" s="57"/>
      <c r="G64" s="57"/>
      <c r="H64" s="57"/>
      <c r="I64" s="57"/>
      <c r="J64" s="57"/>
      <c r="K64" s="57"/>
      <c r="L64" s="63"/>
    </row>
    <row r="65" spans="1:12">
      <c r="A65" s="19">
        <v>37987</v>
      </c>
      <c r="B65" s="57"/>
      <c r="C65" s="57"/>
      <c r="D65" s="62">
        <v>1.6</v>
      </c>
      <c r="E65" s="57"/>
      <c r="F65" s="57"/>
      <c r="G65" s="57"/>
      <c r="H65" s="57"/>
      <c r="I65" s="57"/>
      <c r="J65" s="57"/>
      <c r="K65" s="57"/>
      <c r="L65" s="63"/>
    </row>
    <row r="66" spans="1:12">
      <c r="A66" s="19">
        <v>38018</v>
      </c>
      <c r="B66" s="57"/>
      <c r="C66" s="57"/>
      <c r="D66" s="62">
        <v>1.92</v>
      </c>
      <c r="E66" s="57"/>
      <c r="F66" s="57"/>
      <c r="G66" s="57"/>
      <c r="H66" s="57"/>
      <c r="I66" s="57"/>
      <c r="J66" s="57"/>
      <c r="K66" s="57"/>
      <c r="L66" s="63"/>
    </row>
    <row r="67" spans="1:12">
      <c r="A67" s="19">
        <v>38047</v>
      </c>
      <c r="B67" s="57"/>
      <c r="C67" s="57"/>
      <c r="D67" s="62">
        <v>1.92</v>
      </c>
      <c r="E67" s="57"/>
      <c r="F67" s="57"/>
      <c r="G67" s="57"/>
      <c r="H67" s="57"/>
      <c r="I67" s="57"/>
      <c r="J67" s="57"/>
      <c r="K67" s="57"/>
      <c r="L67" s="63"/>
    </row>
    <row r="68" spans="1:12">
      <c r="A68" s="19">
        <v>38078</v>
      </c>
      <c r="B68" s="57"/>
      <c r="C68" s="57"/>
      <c r="D68" s="62">
        <v>1.92</v>
      </c>
      <c r="E68" s="57"/>
      <c r="F68" s="57"/>
      <c r="G68" s="57"/>
      <c r="H68" s="57"/>
      <c r="I68" s="57"/>
      <c r="J68" s="57"/>
      <c r="K68" s="57"/>
      <c r="L68" s="63"/>
    </row>
    <row r="69" spans="1:12">
      <c r="A69" s="19">
        <v>38108</v>
      </c>
      <c r="B69" s="57"/>
      <c r="C69" s="57"/>
      <c r="D69" s="62">
        <v>1.92</v>
      </c>
      <c r="E69" s="57"/>
      <c r="F69" s="57"/>
      <c r="G69" s="57"/>
      <c r="H69" s="57"/>
      <c r="I69" s="57"/>
      <c r="J69" s="57"/>
      <c r="K69" s="57"/>
      <c r="L69" s="63"/>
    </row>
    <row r="70" spans="1:12">
      <c r="A70" s="19">
        <v>38139</v>
      </c>
      <c r="B70" s="57"/>
      <c r="C70" s="57"/>
      <c r="D70" s="62">
        <v>1.92</v>
      </c>
      <c r="E70" s="57"/>
      <c r="F70" s="57"/>
      <c r="G70" s="57"/>
      <c r="H70" s="57"/>
      <c r="I70" s="57"/>
      <c r="J70" s="57"/>
      <c r="K70" s="57"/>
      <c r="L70" s="63"/>
    </row>
    <row r="71" spans="1:12">
      <c r="A71" s="19">
        <v>38169</v>
      </c>
      <c r="B71" s="57"/>
      <c r="C71" s="57"/>
      <c r="D71" s="62">
        <v>1.92</v>
      </c>
      <c r="E71" s="57"/>
      <c r="F71" s="57"/>
      <c r="G71" s="57"/>
      <c r="H71" s="57"/>
      <c r="I71" s="57"/>
      <c r="J71" s="57"/>
      <c r="K71" s="57"/>
      <c r="L71" s="63"/>
    </row>
    <row r="72" spans="1:12">
      <c r="A72" s="19">
        <v>38200</v>
      </c>
      <c r="B72" s="57"/>
      <c r="C72" s="57"/>
      <c r="D72" s="62">
        <v>1.92</v>
      </c>
      <c r="E72" s="57"/>
      <c r="F72" s="57"/>
      <c r="G72" s="57"/>
      <c r="H72" s="57"/>
      <c r="I72" s="57"/>
      <c r="J72" s="57"/>
      <c r="K72" s="57"/>
      <c r="L72" s="63"/>
    </row>
    <row r="73" spans="1:12">
      <c r="A73" s="19">
        <v>38231</v>
      </c>
      <c r="B73" s="57"/>
      <c r="C73" s="57"/>
      <c r="D73" s="62">
        <v>1.92</v>
      </c>
      <c r="E73" s="57"/>
      <c r="F73" s="57"/>
      <c r="G73" s="57"/>
      <c r="H73" s="57"/>
      <c r="I73" s="57"/>
      <c r="J73" s="57"/>
      <c r="K73" s="57"/>
      <c r="L73" s="63"/>
    </row>
    <row r="74" spans="1:12">
      <c r="A74" s="19">
        <v>38261</v>
      </c>
      <c r="B74" s="57"/>
      <c r="C74" s="57"/>
      <c r="D74" s="62">
        <v>1.92</v>
      </c>
      <c r="E74" s="57"/>
      <c r="F74" s="57"/>
      <c r="G74" s="57"/>
      <c r="H74" s="57"/>
      <c r="I74" s="57"/>
      <c r="J74" s="57"/>
      <c r="K74" s="57"/>
      <c r="L74" s="63"/>
    </row>
    <row r="75" spans="1:12">
      <c r="A75" s="19">
        <v>38292</v>
      </c>
      <c r="B75" s="57"/>
      <c r="C75" s="57"/>
      <c r="D75" s="62">
        <v>1.92</v>
      </c>
      <c r="E75" s="57"/>
      <c r="F75" s="57"/>
      <c r="G75" s="57"/>
      <c r="H75" s="57"/>
      <c r="I75" s="57"/>
      <c r="J75" s="57"/>
      <c r="K75" s="57"/>
      <c r="L75" s="63"/>
    </row>
    <row r="76" spans="1:12">
      <c r="A76" s="19">
        <v>38322</v>
      </c>
      <c r="B76" s="57"/>
      <c r="C76" s="57"/>
      <c r="D76" s="62">
        <v>1.92</v>
      </c>
      <c r="E76" s="57"/>
      <c r="F76" s="57"/>
      <c r="G76" s="57"/>
      <c r="H76" s="57"/>
      <c r="I76" s="57"/>
      <c r="J76" s="57"/>
      <c r="K76" s="57"/>
      <c r="L76" s="63"/>
    </row>
    <row r="77" spans="1:12">
      <c r="A77" s="19">
        <v>38353</v>
      </c>
      <c r="B77" s="62">
        <v>2.72</v>
      </c>
      <c r="C77" s="57"/>
      <c r="D77" s="62">
        <v>1.92</v>
      </c>
      <c r="E77" s="57"/>
      <c r="F77" s="57"/>
      <c r="G77" s="57"/>
      <c r="H77" s="57"/>
      <c r="I77" s="57"/>
      <c r="J77" s="57"/>
      <c r="K77" s="57"/>
      <c r="L77" s="63"/>
    </row>
    <row r="78" spans="1:12">
      <c r="A78" s="19">
        <v>38384</v>
      </c>
      <c r="B78" s="62">
        <v>2.74</v>
      </c>
      <c r="C78" s="57"/>
      <c r="D78" s="62">
        <v>1.92</v>
      </c>
      <c r="E78" s="57"/>
      <c r="F78" s="57"/>
      <c r="G78" s="57"/>
      <c r="H78" s="57"/>
      <c r="I78" s="57"/>
      <c r="J78" s="57"/>
      <c r="K78" s="57"/>
      <c r="L78" s="63"/>
    </row>
    <row r="79" spans="1:12">
      <c r="A79" s="19">
        <v>38412</v>
      </c>
      <c r="B79" s="62">
        <v>2.72</v>
      </c>
      <c r="C79" s="57"/>
      <c r="D79" s="47">
        <v>2.15</v>
      </c>
      <c r="E79" s="57"/>
      <c r="F79" s="57"/>
      <c r="G79" s="57"/>
      <c r="H79" s="57"/>
      <c r="I79" s="57"/>
      <c r="J79" s="57"/>
      <c r="K79" s="57"/>
      <c r="L79" s="63"/>
    </row>
    <row r="80" spans="1:12">
      <c r="A80" s="19">
        <v>38443</v>
      </c>
      <c r="B80" s="62">
        <v>2.6</v>
      </c>
      <c r="C80" s="57"/>
      <c r="D80" s="47">
        <v>2.15</v>
      </c>
      <c r="E80" s="57"/>
      <c r="F80" s="57"/>
      <c r="G80" s="57"/>
      <c r="H80" s="57"/>
      <c r="I80" s="57"/>
      <c r="J80" s="57"/>
      <c r="K80" s="57"/>
      <c r="L80" s="63"/>
    </row>
    <row r="81" spans="1:12">
      <c r="A81" s="19">
        <v>38473</v>
      </c>
      <c r="B81" s="62">
        <v>2.58</v>
      </c>
      <c r="C81" s="57"/>
      <c r="D81" s="47">
        <v>2.15</v>
      </c>
      <c r="E81" s="57"/>
      <c r="F81" s="57"/>
      <c r="G81" s="57"/>
      <c r="H81" s="57"/>
      <c r="I81" s="57"/>
      <c r="J81" s="57"/>
      <c r="K81" s="57"/>
      <c r="L81" s="63"/>
    </row>
    <row r="82" spans="1:12">
      <c r="A82" s="19">
        <v>38504</v>
      </c>
      <c r="B82" s="62">
        <v>2.54</v>
      </c>
      <c r="C82" s="57"/>
      <c r="D82" s="47">
        <v>2.15</v>
      </c>
      <c r="E82" s="57"/>
      <c r="F82" s="57"/>
      <c r="G82" s="57"/>
      <c r="H82" s="57"/>
      <c r="I82" s="57"/>
      <c r="J82" s="57"/>
      <c r="K82" s="57"/>
      <c r="L82" s="63"/>
    </row>
    <row r="83" spans="1:12">
      <c r="A83" s="19">
        <v>38534</v>
      </c>
      <c r="B83" s="62">
        <v>2.58</v>
      </c>
      <c r="C83" s="57"/>
      <c r="D83" s="47">
        <v>2.15</v>
      </c>
      <c r="E83" s="57"/>
      <c r="F83" s="57"/>
      <c r="G83" s="57"/>
      <c r="H83" s="57"/>
      <c r="I83" s="57"/>
      <c r="J83" s="57"/>
      <c r="K83" s="57"/>
      <c r="L83" s="63"/>
    </row>
    <row r="84" spans="1:12">
      <c r="A84" s="19">
        <v>38565</v>
      </c>
      <c r="B84" s="62">
        <v>2.58</v>
      </c>
      <c r="C84" s="57"/>
      <c r="D84" s="47">
        <v>2.15</v>
      </c>
      <c r="E84" s="57"/>
      <c r="F84" s="57"/>
      <c r="G84" s="57"/>
      <c r="H84" s="57"/>
      <c r="I84" s="57"/>
      <c r="J84" s="57"/>
      <c r="K84" s="57"/>
      <c r="L84" s="63"/>
    </row>
    <row r="85" spans="1:12">
      <c r="A85" s="19">
        <v>38596</v>
      </c>
      <c r="B85" s="62">
        <v>2.66</v>
      </c>
      <c r="C85" s="57"/>
      <c r="D85" s="47">
        <v>2.15</v>
      </c>
      <c r="E85" s="57"/>
      <c r="F85" s="57"/>
      <c r="G85" s="57"/>
      <c r="H85" s="57"/>
      <c r="I85" s="57"/>
      <c r="J85" s="57"/>
      <c r="K85" s="57"/>
      <c r="L85" s="63"/>
    </row>
    <row r="86" spans="1:12">
      <c r="A86" s="19">
        <v>38626</v>
      </c>
      <c r="B86" s="62">
        <v>2.77</v>
      </c>
      <c r="C86" s="57"/>
      <c r="D86" s="47">
        <v>2.15</v>
      </c>
      <c r="E86" s="57"/>
      <c r="F86" s="57"/>
      <c r="G86" s="57"/>
      <c r="H86" s="57"/>
      <c r="I86" s="57"/>
      <c r="J86" s="57"/>
      <c r="K86" s="57"/>
      <c r="L86" s="63"/>
    </row>
    <row r="87" spans="1:12">
      <c r="A87" s="19">
        <v>38657</v>
      </c>
      <c r="B87" s="62">
        <v>2.65</v>
      </c>
      <c r="C87" s="57"/>
      <c r="D87" s="47">
        <v>2.15</v>
      </c>
      <c r="E87" s="57"/>
      <c r="F87" s="57"/>
      <c r="G87" s="57"/>
      <c r="H87" s="57"/>
      <c r="I87" s="57"/>
      <c r="J87" s="57"/>
      <c r="K87" s="57"/>
      <c r="L87" s="63"/>
    </row>
    <row r="88" spans="1:12">
      <c r="A88" s="19">
        <v>38687</v>
      </c>
      <c r="B88" s="62">
        <v>2.7</v>
      </c>
      <c r="C88" s="57"/>
      <c r="D88" s="47">
        <v>2.15</v>
      </c>
      <c r="E88" s="57"/>
      <c r="F88" s="57"/>
      <c r="G88" s="57"/>
      <c r="H88" s="57"/>
      <c r="I88" s="57"/>
      <c r="J88" s="57"/>
      <c r="K88" s="57"/>
      <c r="L88" s="63"/>
    </row>
    <row r="89" spans="1:12">
      <c r="A89" s="19">
        <v>38718</v>
      </c>
      <c r="B89" s="62">
        <v>2.66</v>
      </c>
      <c r="C89" s="57"/>
      <c r="D89" s="47">
        <v>2.15</v>
      </c>
      <c r="E89" s="57"/>
      <c r="F89" s="57"/>
      <c r="G89" s="57"/>
      <c r="H89" s="57"/>
      <c r="I89" s="57"/>
      <c r="J89" s="57"/>
      <c r="K89" s="57"/>
      <c r="L89" s="63"/>
    </row>
    <row r="90" spans="1:12">
      <c r="A90" s="19">
        <v>38749</v>
      </c>
      <c r="B90" s="62">
        <v>2.6150000000000002</v>
      </c>
      <c r="C90" s="57"/>
      <c r="D90" s="47">
        <v>2.15</v>
      </c>
      <c r="E90" s="57"/>
      <c r="F90" s="57"/>
      <c r="G90" s="57"/>
      <c r="H90" s="57"/>
      <c r="I90" s="57"/>
      <c r="J90" s="57"/>
      <c r="K90" s="57"/>
      <c r="L90" s="63"/>
    </row>
    <row r="91" spans="1:12">
      <c r="A91" s="19">
        <v>38777</v>
      </c>
      <c r="B91" s="62">
        <v>2.5649999999999999</v>
      </c>
      <c r="C91" s="57"/>
      <c r="D91" s="47">
        <v>2.15</v>
      </c>
      <c r="E91" s="57"/>
      <c r="F91" s="57"/>
      <c r="G91" s="57"/>
      <c r="H91" s="57"/>
      <c r="I91" s="57"/>
      <c r="J91" s="57"/>
      <c r="K91" s="57"/>
      <c r="L91" s="63"/>
    </row>
    <row r="92" spans="1:12">
      <c r="A92" s="19">
        <v>38808</v>
      </c>
      <c r="B92" s="62">
        <v>2.59</v>
      </c>
      <c r="C92" s="57"/>
      <c r="D92" s="47">
        <v>2.15</v>
      </c>
      <c r="E92" s="57"/>
      <c r="F92" s="57"/>
      <c r="G92" s="57"/>
      <c r="H92" s="57"/>
      <c r="I92" s="57"/>
      <c r="J92" s="57"/>
      <c r="K92" s="57"/>
      <c r="L92" s="63"/>
    </row>
    <row r="93" spans="1:12">
      <c r="A93" s="19">
        <v>38838</v>
      </c>
      <c r="B93" s="62">
        <v>2.61</v>
      </c>
      <c r="C93" s="57"/>
      <c r="D93" s="47">
        <v>2.15</v>
      </c>
      <c r="E93" s="57"/>
      <c r="F93" s="57"/>
      <c r="G93" s="57"/>
      <c r="H93" s="57"/>
      <c r="I93" s="57"/>
      <c r="J93" s="57"/>
      <c r="K93" s="57"/>
      <c r="L93" s="63"/>
    </row>
    <row r="94" spans="1:12">
      <c r="A94" s="19">
        <v>38869</v>
      </c>
      <c r="B94" s="62">
        <v>2.62</v>
      </c>
      <c r="C94" s="57"/>
      <c r="D94" s="47">
        <v>2.15</v>
      </c>
      <c r="E94" s="57"/>
      <c r="F94" s="57"/>
      <c r="G94" s="57"/>
      <c r="H94" s="57"/>
      <c r="I94" s="57"/>
      <c r="J94" s="57"/>
      <c r="K94" s="57"/>
      <c r="L94" s="63"/>
    </row>
    <row r="95" spans="1:12">
      <c r="A95" s="19">
        <v>38899</v>
      </c>
      <c r="B95" s="62">
        <v>2.66</v>
      </c>
      <c r="C95" s="57"/>
      <c r="D95" s="47">
        <v>2.15</v>
      </c>
      <c r="E95" s="57"/>
      <c r="F95" s="57"/>
      <c r="G95" s="57"/>
      <c r="H95" s="57"/>
      <c r="I95" s="57"/>
      <c r="J95" s="57"/>
      <c r="K95" s="57"/>
      <c r="L95" s="63"/>
    </row>
    <row r="96" spans="1:12">
      <c r="A96" s="19">
        <v>38930</v>
      </c>
      <c r="B96" s="62">
        <v>2.7250000000000001</v>
      </c>
      <c r="C96" s="57"/>
      <c r="D96" s="47">
        <v>2.15</v>
      </c>
      <c r="E96" s="57"/>
      <c r="F96" s="57"/>
      <c r="G96" s="57"/>
      <c r="H96" s="57"/>
      <c r="I96" s="57"/>
      <c r="J96" s="57"/>
      <c r="K96" s="57"/>
      <c r="L96" s="63"/>
    </row>
    <row r="97" spans="1:12">
      <c r="A97" s="19">
        <v>38961</v>
      </c>
      <c r="B97" s="62">
        <v>2.9</v>
      </c>
      <c r="C97" s="57"/>
      <c r="D97" s="47">
        <v>2.15</v>
      </c>
      <c r="E97" s="57"/>
      <c r="F97" s="57"/>
      <c r="G97" s="57"/>
      <c r="H97" s="57"/>
      <c r="I97" s="57"/>
      <c r="J97" s="57"/>
      <c r="K97" s="57"/>
      <c r="L97" s="63"/>
    </row>
    <row r="98" spans="1:12">
      <c r="A98" s="19">
        <v>38991</v>
      </c>
      <c r="B98" s="62">
        <v>2.98</v>
      </c>
      <c r="C98" s="57"/>
      <c r="D98" s="47">
        <v>2.15</v>
      </c>
      <c r="E98" s="57"/>
      <c r="F98" s="57"/>
      <c r="G98" s="57"/>
      <c r="H98" s="57"/>
      <c r="I98" s="57"/>
      <c r="J98" s="57"/>
      <c r="K98" s="57"/>
      <c r="L98" s="63"/>
    </row>
    <row r="99" spans="1:12">
      <c r="A99" s="19">
        <v>39022</v>
      </c>
      <c r="B99" s="62">
        <v>3.375</v>
      </c>
      <c r="C99" s="57"/>
      <c r="D99" s="47">
        <v>2.15</v>
      </c>
      <c r="E99" s="57"/>
      <c r="F99" s="57"/>
      <c r="G99" s="57"/>
      <c r="H99" s="57"/>
      <c r="I99" s="57"/>
      <c r="J99" s="57"/>
      <c r="K99" s="57"/>
      <c r="L99" s="63"/>
    </row>
    <row r="100" spans="1:12">
      <c r="A100" s="19">
        <v>39052</v>
      </c>
      <c r="B100" s="62">
        <v>3.4</v>
      </c>
      <c r="C100" s="57"/>
      <c r="D100" s="47">
        <v>2.15</v>
      </c>
      <c r="E100" s="57"/>
      <c r="F100" s="57"/>
      <c r="G100" s="57"/>
      <c r="H100" s="57"/>
      <c r="I100" s="57"/>
      <c r="J100" s="57"/>
      <c r="K100" s="57"/>
      <c r="L100" s="63"/>
    </row>
    <row r="101" spans="1:12">
      <c r="A101" s="19">
        <v>39083</v>
      </c>
      <c r="B101" s="62">
        <v>4.3499999999999996</v>
      </c>
      <c r="C101" s="57"/>
      <c r="D101" s="47">
        <v>2.15</v>
      </c>
      <c r="E101" s="57"/>
      <c r="F101" s="57"/>
      <c r="G101" s="57"/>
      <c r="H101" s="57"/>
      <c r="I101" s="57"/>
      <c r="J101" s="57"/>
      <c r="K101" s="57"/>
      <c r="L101" s="63"/>
    </row>
    <row r="102" spans="1:12">
      <c r="A102" s="19">
        <v>39114</v>
      </c>
      <c r="B102" s="62">
        <v>4.0999999999999996</v>
      </c>
      <c r="C102" s="57"/>
      <c r="D102" s="47">
        <v>2.15</v>
      </c>
      <c r="E102" s="57"/>
      <c r="F102" s="57"/>
      <c r="G102" s="57"/>
      <c r="H102" s="57"/>
      <c r="I102" s="57"/>
      <c r="J102" s="57"/>
      <c r="K102" s="57"/>
      <c r="L102" s="63"/>
    </row>
    <row r="103" spans="1:12">
      <c r="A103" s="19">
        <v>39142</v>
      </c>
      <c r="B103" s="62">
        <v>3.65</v>
      </c>
      <c r="C103" s="57"/>
      <c r="D103" s="47">
        <v>2.15</v>
      </c>
      <c r="E103" s="57"/>
      <c r="F103" s="57"/>
      <c r="G103" s="57"/>
      <c r="H103" s="57"/>
      <c r="I103" s="57"/>
      <c r="J103" s="57"/>
      <c r="K103" s="57"/>
      <c r="L103" s="63"/>
    </row>
    <row r="104" spans="1:12">
      <c r="A104" s="19">
        <v>39173</v>
      </c>
      <c r="B104" s="62">
        <v>3.8</v>
      </c>
      <c r="C104" s="57"/>
      <c r="D104" s="47">
        <v>2.15</v>
      </c>
      <c r="E104" s="57"/>
      <c r="F104" s="57"/>
      <c r="G104" s="57"/>
      <c r="H104" s="57"/>
      <c r="I104" s="57"/>
      <c r="J104" s="57"/>
      <c r="K104" s="57"/>
      <c r="L104" s="63"/>
    </row>
    <row r="105" spans="1:12">
      <c r="A105" s="19">
        <v>39203</v>
      </c>
      <c r="B105" s="62">
        <v>4.0999999999999996</v>
      </c>
      <c r="C105" s="57"/>
      <c r="D105" s="47">
        <v>2.15</v>
      </c>
      <c r="E105" s="57"/>
      <c r="F105" s="57"/>
      <c r="G105" s="57"/>
      <c r="H105" s="57"/>
      <c r="I105" s="57"/>
      <c r="J105" s="57"/>
      <c r="K105" s="57"/>
      <c r="L105" s="63"/>
    </row>
    <row r="106" spans="1:12">
      <c r="A106" s="19">
        <v>39234</v>
      </c>
      <c r="B106" s="62">
        <v>4.0999999999999996</v>
      </c>
      <c r="C106" s="57"/>
      <c r="D106" s="47">
        <v>2.15</v>
      </c>
      <c r="E106" s="57"/>
      <c r="F106" s="57"/>
      <c r="G106" s="57"/>
      <c r="H106" s="57"/>
      <c r="I106" s="57"/>
      <c r="J106" s="57"/>
      <c r="K106" s="57"/>
      <c r="L106" s="63"/>
    </row>
    <row r="107" spans="1:12">
      <c r="A107" s="19">
        <v>39264</v>
      </c>
      <c r="B107" s="62">
        <v>4.4249999999999998</v>
      </c>
      <c r="C107" s="57"/>
      <c r="D107" s="47">
        <v>2.15</v>
      </c>
      <c r="E107" s="57"/>
      <c r="F107" s="57"/>
      <c r="G107" s="57"/>
      <c r="H107" s="57"/>
      <c r="I107" s="57"/>
      <c r="J107" s="57"/>
      <c r="K107" s="57"/>
      <c r="L107" s="63"/>
    </row>
    <row r="108" spans="1:12">
      <c r="A108" s="19">
        <v>39295</v>
      </c>
      <c r="B108" s="62">
        <v>4.9000000000000004</v>
      </c>
      <c r="C108" s="57"/>
      <c r="D108" s="47">
        <v>2.15</v>
      </c>
      <c r="E108" s="57"/>
      <c r="F108" s="57"/>
      <c r="G108" s="57"/>
      <c r="H108" s="57"/>
      <c r="I108" s="57"/>
      <c r="J108" s="57"/>
      <c r="K108" s="57"/>
      <c r="L108" s="63"/>
    </row>
    <row r="109" spans="1:12">
      <c r="A109" s="19">
        <v>39326</v>
      </c>
      <c r="B109" s="62">
        <v>5.01</v>
      </c>
      <c r="C109" s="57"/>
      <c r="D109" s="47">
        <v>2.15</v>
      </c>
      <c r="E109" s="57"/>
      <c r="F109" s="57"/>
      <c r="G109" s="57"/>
      <c r="H109" s="57"/>
      <c r="I109" s="57"/>
      <c r="J109" s="57"/>
      <c r="K109" s="57"/>
      <c r="L109" s="63"/>
    </row>
    <row r="110" spans="1:12">
      <c r="A110" s="19">
        <v>39356</v>
      </c>
      <c r="B110" s="62">
        <v>6.75</v>
      </c>
      <c r="C110" s="57"/>
      <c r="D110" s="47">
        <v>2.15</v>
      </c>
      <c r="E110" s="57"/>
      <c r="F110" s="57"/>
      <c r="G110" s="57"/>
      <c r="H110" s="57"/>
      <c r="I110" s="57"/>
      <c r="J110" s="57"/>
      <c r="K110" s="57"/>
      <c r="L110" s="63"/>
    </row>
    <row r="111" spans="1:12">
      <c r="A111" s="19">
        <v>39387</v>
      </c>
      <c r="B111" s="62">
        <v>6.1</v>
      </c>
      <c r="C111" s="57"/>
      <c r="D111" s="47">
        <v>2.15</v>
      </c>
      <c r="E111" s="57"/>
      <c r="F111" s="57"/>
      <c r="G111" s="57"/>
      <c r="H111" s="57"/>
      <c r="I111" s="57"/>
      <c r="J111" s="57"/>
      <c r="K111" s="57"/>
      <c r="L111" s="63"/>
    </row>
    <row r="112" spans="1:12">
      <c r="A112" s="19">
        <v>39417</v>
      </c>
      <c r="B112" s="62">
        <v>5.7</v>
      </c>
      <c r="C112" s="57"/>
      <c r="D112" s="47">
        <v>2.15</v>
      </c>
      <c r="E112" s="57"/>
      <c r="F112" s="57"/>
      <c r="G112" s="57"/>
      <c r="H112" s="57"/>
      <c r="I112" s="57"/>
      <c r="J112" s="57"/>
      <c r="K112" s="57"/>
      <c r="L112" s="63"/>
    </row>
    <row r="113" spans="1:12">
      <c r="A113" s="19">
        <v>39448</v>
      </c>
      <c r="B113" s="62">
        <v>5.35</v>
      </c>
      <c r="C113" s="57"/>
      <c r="D113" s="47">
        <v>2.15</v>
      </c>
      <c r="E113" s="57"/>
      <c r="F113" s="57"/>
      <c r="G113" s="57"/>
      <c r="H113" s="57"/>
      <c r="I113" s="57"/>
      <c r="J113" s="57"/>
      <c r="K113" s="57"/>
      <c r="L113" s="63"/>
    </row>
    <row r="114" spans="1:12">
      <c r="A114" s="19">
        <v>39479</v>
      </c>
      <c r="B114" s="62">
        <v>4.5999999999999996</v>
      </c>
      <c r="C114" s="57"/>
      <c r="D114" s="47">
        <v>2.15</v>
      </c>
      <c r="E114" s="57"/>
      <c r="F114" s="57"/>
      <c r="G114" s="57"/>
      <c r="H114" s="57"/>
      <c r="I114" s="57"/>
      <c r="J114" s="57"/>
      <c r="K114" s="57"/>
      <c r="L114" s="63"/>
    </row>
    <row r="115" spans="1:12">
      <c r="A115" s="19">
        <v>39508</v>
      </c>
      <c r="B115" s="62">
        <v>3.95</v>
      </c>
      <c r="C115" s="57"/>
      <c r="D115" s="47">
        <v>2.15</v>
      </c>
      <c r="E115" s="57"/>
      <c r="F115" s="57"/>
      <c r="G115" s="57"/>
      <c r="H115" s="57"/>
      <c r="I115" s="57"/>
      <c r="J115" s="57"/>
      <c r="K115" s="57"/>
      <c r="L115" s="63"/>
    </row>
    <row r="116" spans="1:12">
      <c r="A116" s="19">
        <v>39539</v>
      </c>
      <c r="B116" s="62">
        <v>3.5</v>
      </c>
      <c r="C116" s="57"/>
      <c r="D116" s="47">
        <v>2.15</v>
      </c>
      <c r="E116" s="57"/>
      <c r="F116" s="57"/>
      <c r="G116" s="57"/>
      <c r="H116" s="57"/>
      <c r="I116" s="57"/>
      <c r="J116" s="57"/>
      <c r="K116" s="57"/>
      <c r="L116" s="63"/>
    </row>
    <row r="117" spans="1:12">
      <c r="A117" s="19">
        <v>39569</v>
      </c>
      <c r="B117" s="62">
        <v>3.4</v>
      </c>
      <c r="C117" s="57"/>
      <c r="D117" s="47">
        <v>2.15</v>
      </c>
      <c r="E117" s="57"/>
      <c r="F117" s="57"/>
      <c r="G117" s="57"/>
      <c r="H117" s="57"/>
      <c r="I117" s="57"/>
      <c r="J117" s="57"/>
      <c r="K117" s="57"/>
      <c r="L117" s="63"/>
    </row>
    <row r="118" spans="1:12">
      <c r="A118" s="19">
        <v>39600</v>
      </c>
      <c r="B118" s="62">
        <v>3.45</v>
      </c>
      <c r="C118" s="57"/>
      <c r="D118" s="47">
        <v>2.15</v>
      </c>
      <c r="E118" s="57"/>
      <c r="F118" s="57"/>
      <c r="G118" s="57"/>
      <c r="H118" s="57"/>
      <c r="I118" s="57"/>
      <c r="J118" s="57"/>
      <c r="K118" s="57"/>
      <c r="L118" s="63"/>
    </row>
    <row r="119" spans="1:12">
      <c r="A119" s="19">
        <v>39630</v>
      </c>
      <c r="B119" s="62">
        <v>3.4</v>
      </c>
      <c r="C119" s="57"/>
      <c r="D119" s="47">
        <v>2.15</v>
      </c>
      <c r="E119" s="57"/>
      <c r="F119" s="57"/>
      <c r="G119" s="57"/>
      <c r="H119" s="57"/>
      <c r="I119" s="57"/>
      <c r="J119" s="57"/>
      <c r="K119" s="57"/>
      <c r="L119" s="63"/>
    </row>
    <row r="120" spans="1:12">
      <c r="A120" s="19">
        <v>39661</v>
      </c>
      <c r="B120" s="62">
        <v>4.18</v>
      </c>
      <c r="C120" s="57"/>
      <c r="D120" s="47">
        <v>2.15</v>
      </c>
      <c r="E120" s="57"/>
      <c r="F120" s="57"/>
      <c r="G120" s="57"/>
      <c r="H120" s="57"/>
      <c r="I120" s="57"/>
      <c r="J120" s="57"/>
      <c r="K120" s="57"/>
      <c r="L120" s="63"/>
    </row>
    <row r="121" spans="1:12">
      <c r="A121" s="19">
        <v>39692</v>
      </c>
      <c r="B121" s="62">
        <v>4.5</v>
      </c>
      <c r="C121" s="57"/>
      <c r="D121" s="47">
        <v>2.15</v>
      </c>
      <c r="E121" s="57"/>
      <c r="F121" s="57"/>
      <c r="G121" s="57"/>
      <c r="H121" s="57"/>
      <c r="I121" s="57"/>
      <c r="J121" s="57"/>
      <c r="K121" s="57"/>
      <c r="L121" s="63"/>
    </row>
    <row r="122" spans="1:12">
      <c r="A122" s="19">
        <v>39722</v>
      </c>
      <c r="B122" s="62">
        <v>5.2</v>
      </c>
      <c r="C122" s="57"/>
      <c r="D122" s="47">
        <v>2.15</v>
      </c>
      <c r="E122" s="57"/>
      <c r="F122" s="57"/>
      <c r="G122" s="57"/>
      <c r="H122" s="57"/>
      <c r="I122" s="57"/>
      <c r="J122" s="57"/>
      <c r="K122" s="57"/>
      <c r="L122" s="63"/>
    </row>
    <row r="123" spans="1:12">
      <c r="A123" s="19">
        <v>39753</v>
      </c>
      <c r="B123" s="62">
        <v>5.15</v>
      </c>
      <c r="C123" s="57"/>
      <c r="D123" s="47">
        <v>2.15</v>
      </c>
      <c r="E123" s="57"/>
      <c r="F123" s="57"/>
      <c r="G123" s="57"/>
      <c r="H123" s="57"/>
      <c r="I123" s="57"/>
      <c r="J123" s="57"/>
      <c r="K123" s="57"/>
      <c r="L123" s="63"/>
    </row>
    <row r="124" spans="1:12">
      <c r="A124" s="19">
        <v>39783</v>
      </c>
      <c r="B124" s="62">
        <v>5.7</v>
      </c>
      <c r="C124" s="57"/>
      <c r="D124" s="47">
        <v>2.15</v>
      </c>
      <c r="E124" s="57"/>
      <c r="F124" s="57"/>
      <c r="G124" s="57"/>
      <c r="H124" s="57"/>
      <c r="I124" s="57"/>
      <c r="J124" s="57"/>
      <c r="K124" s="57"/>
      <c r="L124" s="63"/>
    </row>
    <row r="125" spans="1:12">
      <c r="A125" s="19">
        <v>39814</v>
      </c>
      <c r="B125" s="62">
        <v>5.85</v>
      </c>
      <c r="C125" s="57"/>
      <c r="D125" s="47">
        <v>2.15</v>
      </c>
      <c r="E125" s="57"/>
      <c r="F125" s="57"/>
      <c r="G125" s="57"/>
      <c r="H125" s="57"/>
      <c r="I125" s="57"/>
      <c r="J125" s="57"/>
      <c r="K125" s="57"/>
      <c r="L125" s="63"/>
    </row>
    <row r="126" spans="1:12">
      <c r="A126" s="19">
        <v>39845</v>
      </c>
      <c r="B126" s="62">
        <v>5.72</v>
      </c>
      <c r="C126" s="57"/>
      <c r="D126" s="47">
        <v>2.15</v>
      </c>
      <c r="E126" s="57"/>
      <c r="F126" s="57"/>
      <c r="G126" s="57"/>
      <c r="H126" s="57"/>
      <c r="I126" s="57"/>
      <c r="J126" s="57"/>
      <c r="K126" s="57"/>
      <c r="L126" s="63"/>
    </row>
    <row r="127" spans="1:12">
      <c r="A127" s="19">
        <v>39873</v>
      </c>
      <c r="B127" s="62">
        <v>6.35</v>
      </c>
      <c r="C127" s="57"/>
      <c r="D127" s="47">
        <v>2.15</v>
      </c>
      <c r="E127" s="57"/>
      <c r="F127" s="57"/>
      <c r="G127" s="57"/>
      <c r="H127" s="57"/>
      <c r="I127" s="57"/>
      <c r="J127" s="57"/>
      <c r="K127" s="57"/>
      <c r="L127" s="63"/>
    </row>
    <row r="128" spans="1:12">
      <c r="A128" s="19">
        <v>39904</v>
      </c>
      <c r="B128" s="62">
        <v>6.9</v>
      </c>
      <c r="C128" s="57"/>
      <c r="D128" s="47">
        <v>2.15</v>
      </c>
      <c r="E128" s="57"/>
      <c r="F128" s="57"/>
      <c r="G128" s="57"/>
      <c r="H128" s="57"/>
      <c r="I128" s="57"/>
      <c r="J128" s="57"/>
      <c r="K128" s="57"/>
      <c r="L128" s="63"/>
    </row>
    <row r="129" spans="1:12">
      <c r="A129" s="19">
        <v>39934</v>
      </c>
      <c r="B129" s="62">
        <v>6.63</v>
      </c>
      <c r="C129" s="57"/>
      <c r="D129" s="47">
        <v>2.15</v>
      </c>
      <c r="E129" s="57"/>
      <c r="F129" s="57"/>
      <c r="G129" s="57"/>
      <c r="H129" s="57"/>
      <c r="I129" s="57"/>
      <c r="J129" s="57"/>
      <c r="K129" s="57"/>
      <c r="L129" s="63"/>
    </row>
    <row r="130" spans="1:12">
      <c r="A130" s="19">
        <v>39965</v>
      </c>
      <c r="B130" s="62">
        <v>6.6</v>
      </c>
      <c r="C130" s="57"/>
      <c r="D130" s="47">
        <v>2.15</v>
      </c>
      <c r="E130" s="57"/>
      <c r="F130" s="57"/>
      <c r="G130" s="57"/>
      <c r="H130" s="57"/>
      <c r="I130" s="57"/>
      <c r="J130" s="57"/>
      <c r="K130" s="57"/>
      <c r="L130" s="63"/>
    </row>
    <row r="131" spans="1:12">
      <c r="A131" s="19">
        <v>39995</v>
      </c>
      <c r="B131" s="62">
        <v>6.93</v>
      </c>
      <c r="C131" s="57"/>
      <c r="D131" s="47">
        <v>2.15</v>
      </c>
      <c r="E131" s="57"/>
      <c r="F131" s="57"/>
      <c r="G131" s="57"/>
      <c r="H131" s="57"/>
      <c r="I131" s="57"/>
      <c r="J131" s="57"/>
      <c r="K131" s="57"/>
      <c r="L131" s="63"/>
    </row>
    <row r="132" spans="1:12">
      <c r="A132" s="19">
        <v>40026</v>
      </c>
      <c r="B132" s="62">
        <v>6.49</v>
      </c>
      <c r="C132" s="57"/>
      <c r="D132" s="47">
        <v>2.15</v>
      </c>
      <c r="E132" s="57"/>
      <c r="F132" s="57"/>
      <c r="G132" s="57"/>
      <c r="H132" s="57"/>
      <c r="I132" s="57"/>
      <c r="J132" s="57"/>
      <c r="K132" s="57"/>
      <c r="L132" s="63"/>
    </row>
    <row r="133" spans="1:12">
      <c r="A133" s="19">
        <v>40057</v>
      </c>
      <c r="B133" s="62">
        <v>5.55</v>
      </c>
      <c r="C133" s="57"/>
      <c r="D133" s="47">
        <v>2.15</v>
      </c>
      <c r="E133" s="57"/>
      <c r="F133" s="57"/>
      <c r="G133" s="57"/>
      <c r="H133" s="57"/>
      <c r="I133" s="57"/>
      <c r="J133" s="57"/>
      <c r="K133" s="57"/>
      <c r="L133" s="63"/>
    </row>
    <row r="134" spans="1:12">
      <c r="A134" s="19">
        <v>40087</v>
      </c>
      <c r="B134" s="62">
        <v>5.35</v>
      </c>
      <c r="C134" s="57"/>
      <c r="D134" s="47">
        <v>2.15</v>
      </c>
      <c r="E134" s="57"/>
      <c r="F134" s="57"/>
      <c r="G134" s="57"/>
      <c r="H134" s="57"/>
      <c r="I134" s="57"/>
      <c r="J134" s="57"/>
      <c r="K134" s="57"/>
      <c r="L134" s="63"/>
    </row>
    <row r="135" spans="1:12">
      <c r="A135" s="19">
        <v>40118</v>
      </c>
      <c r="B135" s="62">
        <v>5.61</v>
      </c>
      <c r="C135" s="57"/>
      <c r="D135" s="47">
        <v>2.15</v>
      </c>
      <c r="E135" s="57"/>
      <c r="F135" s="57"/>
      <c r="G135" s="57"/>
      <c r="H135" s="57"/>
      <c r="I135" s="57"/>
      <c r="J135" s="57"/>
      <c r="K135" s="57"/>
      <c r="L135" s="63"/>
    </row>
    <row r="136" spans="1:12">
      <c r="A136" s="19">
        <v>40148</v>
      </c>
      <c r="B136" s="62">
        <v>5.97</v>
      </c>
      <c r="C136" s="57"/>
      <c r="D136" s="47">
        <v>2.15</v>
      </c>
      <c r="E136" s="57"/>
      <c r="F136" s="57"/>
      <c r="G136" s="57"/>
      <c r="H136" s="57"/>
      <c r="I136" s="57"/>
      <c r="J136" s="57"/>
      <c r="K136" s="57"/>
      <c r="L136" s="63"/>
    </row>
    <row r="137" spans="1:12">
      <c r="A137" s="19">
        <v>40179</v>
      </c>
      <c r="B137" s="62">
        <v>6.3</v>
      </c>
      <c r="C137" s="57"/>
      <c r="D137" s="47">
        <v>4.3</v>
      </c>
      <c r="E137" s="47">
        <v>2.6</v>
      </c>
      <c r="F137" s="57"/>
      <c r="G137" s="57"/>
      <c r="H137" s="57"/>
      <c r="I137" s="57"/>
      <c r="J137" s="57"/>
      <c r="K137" s="57"/>
      <c r="L137" s="63"/>
    </row>
    <row r="138" spans="1:12">
      <c r="A138" s="19">
        <v>40210</v>
      </c>
      <c r="B138" s="62">
        <v>6.7</v>
      </c>
      <c r="C138" s="57"/>
      <c r="D138" s="47">
        <v>4.3</v>
      </c>
      <c r="E138" s="47">
        <v>2.6</v>
      </c>
      <c r="F138" s="57"/>
      <c r="G138" s="57"/>
      <c r="H138" s="57"/>
      <c r="I138" s="57"/>
      <c r="J138" s="57"/>
      <c r="K138" s="57"/>
      <c r="L138" s="63"/>
    </row>
    <row r="139" spans="1:12">
      <c r="A139" s="19">
        <v>40238</v>
      </c>
      <c r="B139" s="62">
        <v>7</v>
      </c>
      <c r="C139" s="57"/>
      <c r="D139" s="47">
        <v>4.3</v>
      </c>
      <c r="E139" s="47">
        <v>2.6</v>
      </c>
      <c r="F139" s="57"/>
      <c r="G139" s="57"/>
      <c r="H139" s="57"/>
      <c r="I139" s="57"/>
      <c r="J139" s="57"/>
      <c r="K139" s="57"/>
      <c r="L139" s="63"/>
    </row>
    <row r="140" spans="1:12">
      <c r="A140" s="19">
        <v>40269</v>
      </c>
      <c r="B140" s="62">
        <v>7.65</v>
      </c>
      <c r="C140" s="57"/>
      <c r="D140" s="47">
        <v>4.3</v>
      </c>
      <c r="E140" s="47">
        <v>2.6</v>
      </c>
      <c r="F140" s="57"/>
      <c r="G140" s="57"/>
      <c r="H140" s="57"/>
      <c r="I140" s="57"/>
      <c r="J140" s="57"/>
      <c r="K140" s="57"/>
      <c r="L140" s="63"/>
    </row>
    <row r="141" spans="1:12">
      <c r="A141" s="19">
        <v>40299</v>
      </c>
      <c r="B141" s="62">
        <v>7.89</v>
      </c>
      <c r="C141" s="57"/>
      <c r="D141" s="47">
        <v>4.3</v>
      </c>
      <c r="E141" s="47">
        <v>2.6</v>
      </c>
      <c r="F141" s="57"/>
      <c r="G141" s="57"/>
      <c r="H141" s="57"/>
      <c r="I141" s="57"/>
      <c r="J141" s="57"/>
      <c r="K141" s="57"/>
      <c r="L141" s="63"/>
    </row>
    <row r="142" spans="1:12">
      <c r="A142" s="22">
        <v>40330</v>
      </c>
      <c r="B142" s="62">
        <v>7.97</v>
      </c>
      <c r="C142" s="57"/>
      <c r="D142" s="47">
        <v>4.3</v>
      </c>
      <c r="E142" s="47">
        <v>2.6</v>
      </c>
      <c r="F142" s="47">
        <v>5.3</v>
      </c>
      <c r="G142" s="57"/>
      <c r="H142" s="57"/>
      <c r="I142" s="57"/>
      <c r="J142" s="57"/>
      <c r="K142" s="57"/>
      <c r="L142" s="63"/>
    </row>
    <row r="143" spans="1:12">
      <c r="A143" s="19">
        <v>40360</v>
      </c>
      <c r="B143" s="62">
        <v>8.3800000000000008</v>
      </c>
      <c r="C143" s="57"/>
      <c r="D143" s="47">
        <v>4.3</v>
      </c>
      <c r="E143" s="47">
        <v>2.6</v>
      </c>
      <c r="F143" s="47">
        <v>5.3</v>
      </c>
      <c r="G143" s="57"/>
      <c r="H143" s="57"/>
      <c r="I143" s="57"/>
      <c r="J143" s="57"/>
      <c r="K143" s="57"/>
      <c r="L143" s="63"/>
    </row>
    <row r="144" spans="1:12">
      <c r="A144" s="19">
        <v>40391</v>
      </c>
      <c r="B144" s="62">
        <v>8.31</v>
      </c>
      <c r="C144" s="57"/>
      <c r="D144" s="47">
        <v>4.3</v>
      </c>
      <c r="E144" s="47">
        <v>2.6</v>
      </c>
      <c r="F144" s="47">
        <v>5.3</v>
      </c>
      <c r="G144" s="57"/>
      <c r="H144" s="57"/>
      <c r="I144" s="57"/>
      <c r="J144" s="57"/>
      <c r="K144" s="57"/>
      <c r="L144" s="63"/>
    </row>
    <row r="145" spans="1:12">
      <c r="A145" s="19">
        <v>40422</v>
      </c>
      <c r="B145" s="62">
        <v>8.18</v>
      </c>
      <c r="C145" s="57"/>
      <c r="D145" s="47">
        <v>4.3</v>
      </c>
      <c r="E145" s="47">
        <v>2.6</v>
      </c>
      <c r="F145" s="47">
        <v>5.3</v>
      </c>
      <c r="G145" s="57"/>
      <c r="H145" s="57"/>
      <c r="I145" s="57"/>
      <c r="J145" s="57"/>
      <c r="K145" s="57"/>
      <c r="L145" s="63"/>
    </row>
    <row r="146" spans="1:12">
      <c r="A146" s="19">
        <v>40452</v>
      </c>
      <c r="B146" s="62">
        <v>7.99</v>
      </c>
      <c r="C146" s="57"/>
      <c r="D146" s="47">
        <v>4.3</v>
      </c>
      <c r="E146" s="47">
        <v>2.6</v>
      </c>
      <c r="F146" s="47">
        <v>5.3</v>
      </c>
      <c r="G146" s="57"/>
      <c r="H146" s="57"/>
      <c r="I146" s="57"/>
      <c r="J146" s="57"/>
      <c r="K146" s="57"/>
      <c r="L146" s="63"/>
    </row>
    <row r="147" spans="1:12">
      <c r="A147" s="19">
        <v>40483</v>
      </c>
      <c r="B147" s="62">
        <v>8.6300000000000008</v>
      </c>
      <c r="C147" s="57"/>
      <c r="D147" s="47">
        <v>4.3</v>
      </c>
      <c r="E147" s="47">
        <v>2.6</v>
      </c>
      <c r="F147" s="47">
        <v>5.3</v>
      </c>
      <c r="G147" s="57"/>
      <c r="H147" s="57"/>
      <c r="I147" s="57"/>
      <c r="J147" s="57"/>
      <c r="K147" s="57"/>
      <c r="L147" s="63"/>
    </row>
    <row r="148" spans="1:12">
      <c r="A148" s="19">
        <v>40513</v>
      </c>
      <c r="B148" s="62">
        <v>9.35</v>
      </c>
      <c r="C148" s="57"/>
      <c r="D148" s="47">
        <v>4.3</v>
      </c>
      <c r="E148" s="47">
        <v>2.6</v>
      </c>
      <c r="F148" s="47">
        <v>5.3</v>
      </c>
      <c r="G148" s="57"/>
      <c r="H148" s="57"/>
      <c r="I148" s="57"/>
      <c r="J148" s="57"/>
      <c r="K148" s="57"/>
      <c r="L148" s="63"/>
    </row>
    <row r="149" spans="1:12">
      <c r="A149" s="19">
        <v>40544</v>
      </c>
      <c r="B149" s="62">
        <v>8.64</v>
      </c>
      <c r="C149" s="57"/>
      <c r="D149" s="47">
        <v>4.3</v>
      </c>
      <c r="E149" s="57"/>
      <c r="F149" s="47">
        <v>5.3</v>
      </c>
      <c r="G149" s="57"/>
      <c r="H149" s="57"/>
      <c r="I149" s="57"/>
      <c r="J149" s="57"/>
      <c r="K149" s="57"/>
      <c r="L149" s="63"/>
    </row>
    <row r="150" spans="1:12">
      <c r="A150" s="19">
        <v>40575</v>
      </c>
      <c r="B150" s="62">
        <v>8.85</v>
      </c>
      <c r="C150" s="57"/>
      <c r="D150" s="47">
        <v>4.3</v>
      </c>
      <c r="E150" s="57"/>
      <c r="F150" s="47">
        <v>5.3</v>
      </c>
      <c r="G150" s="57"/>
      <c r="H150" s="57"/>
      <c r="I150" s="57"/>
      <c r="J150" s="57"/>
      <c r="K150" s="57"/>
      <c r="L150" s="63"/>
    </row>
    <row r="151" spans="1:12">
      <c r="A151" s="19">
        <v>40603</v>
      </c>
      <c r="B151" s="62">
        <v>8.39</v>
      </c>
      <c r="C151" s="57"/>
      <c r="D151" s="47">
        <v>4.3</v>
      </c>
      <c r="E151" s="57"/>
      <c r="F151" s="47">
        <v>5.3</v>
      </c>
      <c r="G151" s="57"/>
      <c r="H151" s="57"/>
      <c r="I151" s="57"/>
      <c r="J151" s="57"/>
      <c r="K151" s="57"/>
      <c r="L151" s="63"/>
    </row>
    <row r="152" spans="1:12">
      <c r="A152" s="19">
        <v>40634</v>
      </c>
      <c r="B152" s="62">
        <v>8.0299999999999994</v>
      </c>
      <c r="C152" s="57"/>
      <c r="D152" s="47">
        <v>4.3</v>
      </c>
      <c r="E152" s="57"/>
      <c r="F152" s="47">
        <v>5.3</v>
      </c>
      <c r="G152" s="57"/>
      <c r="H152" s="57"/>
      <c r="I152" s="57"/>
      <c r="J152" s="57"/>
      <c r="K152" s="57"/>
      <c r="L152" s="63"/>
    </row>
    <row r="153" spans="1:12">
      <c r="A153" s="19">
        <v>40664</v>
      </c>
      <c r="B153" s="62">
        <v>8.4499999999999993</v>
      </c>
      <c r="C153" s="57"/>
      <c r="D153" s="47">
        <v>4.3</v>
      </c>
      <c r="E153" s="57"/>
      <c r="F153" s="47">
        <v>5.3</v>
      </c>
      <c r="G153" s="57"/>
      <c r="H153" s="57"/>
      <c r="I153" s="57"/>
      <c r="J153" s="57"/>
      <c r="K153" s="57"/>
      <c r="L153" s="63"/>
    </row>
    <row r="154" spans="1:12">
      <c r="A154" s="19">
        <v>40695</v>
      </c>
      <c r="B154" s="62">
        <v>8.24</v>
      </c>
      <c r="C154" s="57"/>
      <c r="D154" s="47">
        <v>4.3</v>
      </c>
      <c r="E154" s="57"/>
      <c r="F154" s="47">
        <v>5.3</v>
      </c>
      <c r="G154" s="57"/>
      <c r="H154" s="57"/>
      <c r="I154" s="57"/>
      <c r="J154" s="57"/>
      <c r="K154" s="57"/>
      <c r="L154" s="63"/>
    </row>
    <row r="155" spans="1:12">
      <c r="A155" s="19">
        <v>40725</v>
      </c>
      <c r="B155" s="62">
        <v>8.27</v>
      </c>
      <c r="C155" s="57"/>
      <c r="D155" s="47">
        <v>4.3</v>
      </c>
      <c r="E155" s="57"/>
      <c r="F155" s="47">
        <v>5.3</v>
      </c>
      <c r="G155" s="57"/>
      <c r="H155" s="57"/>
      <c r="I155" s="57"/>
      <c r="J155" s="57"/>
      <c r="K155" s="57"/>
      <c r="L155" s="63"/>
    </row>
    <row r="156" spans="1:12">
      <c r="A156" s="19">
        <v>40756</v>
      </c>
      <c r="B156" s="62">
        <v>8.6300000000000008</v>
      </c>
      <c r="C156" s="57"/>
      <c r="D156" s="47">
        <v>4.3</v>
      </c>
      <c r="E156" s="57"/>
      <c r="F156" s="47">
        <v>5.3</v>
      </c>
      <c r="G156" s="57"/>
      <c r="H156" s="57"/>
      <c r="I156" s="57"/>
      <c r="J156" s="57"/>
      <c r="K156" s="57"/>
      <c r="L156" s="63"/>
    </row>
    <row r="157" spans="1:12">
      <c r="A157" s="19">
        <v>40787</v>
      </c>
      <c r="B157" s="62">
        <v>8.92</v>
      </c>
      <c r="C157" s="57"/>
      <c r="D157" s="47">
        <v>4.3</v>
      </c>
      <c r="E157" s="57"/>
      <c r="F157" s="47">
        <v>5.3</v>
      </c>
      <c r="G157" s="57"/>
      <c r="H157" s="57"/>
      <c r="I157" s="57"/>
      <c r="J157" s="57"/>
      <c r="K157" s="57"/>
      <c r="L157" s="63"/>
    </row>
    <row r="158" spans="1:12">
      <c r="A158" s="19">
        <v>40817</v>
      </c>
      <c r="B158" s="62">
        <v>8.61</v>
      </c>
      <c r="C158" s="57"/>
      <c r="D158" s="47">
        <v>4.3</v>
      </c>
      <c r="E158" s="57"/>
      <c r="F158" s="47">
        <v>5.3</v>
      </c>
      <c r="G158" s="57"/>
      <c r="H158" s="57"/>
      <c r="I158" s="57"/>
      <c r="J158" s="57"/>
      <c r="K158" s="57"/>
      <c r="L158" s="63"/>
    </row>
    <row r="159" spans="1:12">
      <c r="A159" s="19">
        <v>40848</v>
      </c>
      <c r="B159" s="62">
        <v>9.2799999999999994</v>
      </c>
      <c r="C159" s="57"/>
      <c r="D159" s="47">
        <v>4.3</v>
      </c>
      <c r="E159" s="57"/>
      <c r="F159" s="47">
        <v>5.3</v>
      </c>
      <c r="G159" s="57"/>
      <c r="H159" s="57"/>
      <c r="I159" s="57"/>
      <c r="J159" s="57"/>
      <c r="K159" s="57"/>
      <c r="L159" s="63"/>
    </row>
    <row r="160" spans="1:12">
      <c r="A160" s="19">
        <v>40878</v>
      </c>
      <c r="B160" s="62">
        <v>9.4600000000000009</v>
      </c>
      <c r="C160" s="57"/>
      <c r="D160" s="47">
        <v>4.3</v>
      </c>
      <c r="E160" s="57"/>
      <c r="F160" s="47">
        <v>5.3</v>
      </c>
      <c r="G160" s="57"/>
      <c r="H160" s="57"/>
      <c r="I160" s="57"/>
      <c r="J160" s="57"/>
      <c r="K160" s="57"/>
      <c r="L160" s="63"/>
    </row>
    <row r="161" spans="1:12">
      <c r="A161" s="19">
        <v>40909</v>
      </c>
      <c r="B161" s="62">
        <v>8.77</v>
      </c>
      <c r="C161" s="57"/>
      <c r="D161" s="47">
        <v>4.3</v>
      </c>
      <c r="E161" s="57"/>
      <c r="F161" s="47">
        <v>5.3</v>
      </c>
      <c r="G161" s="57"/>
      <c r="H161" s="57"/>
      <c r="I161" s="57"/>
      <c r="J161" s="57"/>
      <c r="K161" s="57"/>
      <c r="L161" s="63"/>
    </row>
    <row r="162" spans="1:12">
      <c r="A162" s="19">
        <v>40940</v>
      </c>
      <c r="B162" s="62">
        <v>8.91</v>
      </c>
      <c r="C162" s="57"/>
      <c r="D162" s="47">
        <v>4.3</v>
      </c>
      <c r="E162" s="57"/>
      <c r="F162" s="47">
        <v>5.3</v>
      </c>
      <c r="G162" s="57"/>
      <c r="H162" s="57"/>
      <c r="I162" s="57"/>
      <c r="J162" s="57"/>
      <c r="K162" s="57"/>
      <c r="L162" s="63"/>
    </row>
    <row r="163" spans="1:12">
      <c r="A163" s="19">
        <v>40969</v>
      </c>
      <c r="B163" s="62">
        <v>9.3800000000000008</v>
      </c>
      <c r="C163" s="57"/>
      <c r="D163" s="47">
        <v>4.3</v>
      </c>
      <c r="E163" s="57"/>
      <c r="F163" s="47">
        <v>5.3</v>
      </c>
      <c r="G163" s="57"/>
      <c r="H163" s="57"/>
      <c r="I163" s="57"/>
      <c r="J163" s="57"/>
      <c r="K163" s="57"/>
      <c r="L163" s="63"/>
    </row>
    <row r="164" spans="1:12">
      <c r="A164" s="19">
        <v>41000</v>
      </c>
      <c r="B164" s="62">
        <v>9.2799999999999994</v>
      </c>
      <c r="C164" s="57"/>
      <c r="D164" s="47">
        <v>4.3</v>
      </c>
      <c r="E164" s="57"/>
      <c r="F164" s="47">
        <v>5.3</v>
      </c>
      <c r="G164" s="57"/>
      <c r="H164" s="57"/>
      <c r="I164" s="57"/>
      <c r="J164" s="57"/>
      <c r="K164" s="57"/>
      <c r="L164" s="63"/>
    </row>
    <row r="165" spans="1:12">
      <c r="A165" s="19">
        <v>41030</v>
      </c>
      <c r="B165" s="62">
        <v>9.56</v>
      </c>
      <c r="C165" s="57"/>
      <c r="D165" s="47">
        <v>4.3</v>
      </c>
      <c r="E165" s="57"/>
      <c r="F165" s="47">
        <v>5.3</v>
      </c>
      <c r="G165" s="57"/>
      <c r="H165" s="57"/>
      <c r="I165" s="57"/>
      <c r="J165" s="57"/>
      <c r="K165" s="57"/>
      <c r="L165" s="63"/>
    </row>
    <row r="166" spans="1:12">
      <c r="A166" s="19">
        <v>41061</v>
      </c>
      <c r="B166" s="62">
        <v>9.3699999999999992</v>
      </c>
      <c r="C166" s="57"/>
      <c r="D166" s="47">
        <v>4.3</v>
      </c>
      <c r="E166" s="57"/>
      <c r="F166" s="47">
        <v>5.3</v>
      </c>
      <c r="G166" s="57"/>
      <c r="H166" s="57"/>
      <c r="I166" s="57"/>
      <c r="J166" s="57"/>
      <c r="K166" s="57"/>
      <c r="L166" s="63"/>
    </row>
    <row r="167" spans="1:12">
      <c r="A167" s="19">
        <v>41091</v>
      </c>
      <c r="B167" s="62">
        <v>9.42</v>
      </c>
      <c r="C167" s="57"/>
      <c r="D167" s="47">
        <v>4.3</v>
      </c>
      <c r="E167" s="57"/>
      <c r="F167" s="47">
        <v>5.3</v>
      </c>
      <c r="G167" s="57"/>
      <c r="H167" s="57"/>
      <c r="I167" s="57"/>
      <c r="J167" s="57"/>
      <c r="K167" s="57"/>
      <c r="L167" s="63"/>
    </row>
    <row r="168" spans="1:12">
      <c r="A168" s="19">
        <v>41122</v>
      </c>
      <c r="B168" s="62">
        <v>11.54</v>
      </c>
      <c r="C168" s="57"/>
      <c r="D168" s="47">
        <v>4.3</v>
      </c>
      <c r="E168" s="57"/>
      <c r="F168" s="47">
        <v>5.3</v>
      </c>
      <c r="G168" s="57"/>
      <c r="H168" s="57"/>
      <c r="I168" s="57"/>
      <c r="J168" s="57"/>
      <c r="K168" s="57"/>
      <c r="L168" s="63"/>
    </row>
    <row r="169" spans="1:12">
      <c r="A169" s="19">
        <v>41153</v>
      </c>
      <c r="B169" s="62">
        <v>12.08</v>
      </c>
      <c r="C169" s="57"/>
      <c r="D169" s="47">
        <v>4.3</v>
      </c>
      <c r="E169" s="57"/>
      <c r="F169" s="47">
        <v>5.3</v>
      </c>
      <c r="G169" s="57"/>
      <c r="H169" s="57"/>
      <c r="I169" s="57"/>
      <c r="J169" s="57"/>
      <c r="K169" s="57"/>
      <c r="L169" s="63"/>
    </row>
    <row r="170" spans="1:12">
      <c r="A170" s="19">
        <v>41183</v>
      </c>
      <c r="B170" s="62">
        <v>14.07</v>
      </c>
      <c r="C170" s="57"/>
      <c r="D170" s="47">
        <v>4.3</v>
      </c>
      <c r="E170" s="57"/>
      <c r="F170" s="47">
        <v>5.3</v>
      </c>
      <c r="G170" s="57"/>
      <c r="H170" s="57"/>
      <c r="I170" s="57"/>
      <c r="J170" s="57"/>
      <c r="K170" s="57"/>
      <c r="L170" s="63"/>
    </row>
    <row r="171" spans="1:12">
      <c r="A171" s="19">
        <v>41214</v>
      </c>
      <c r="B171" s="62">
        <v>16.5</v>
      </c>
      <c r="C171" s="57"/>
      <c r="D171" s="47">
        <v>4.3</v>
      </c>
      <c r="E171" s="57"/>
      <c r="F171" s="47">
        <v>5.3</v>
      </c>
      <c r="G171" s="57"/>
      <c r="H171" s="57"/>
      <c r="I171" s="57"/>
      <c r="J171" s="57"/>
      <c r="K171" s="57"/>
      <c r="L171" s="63"/>
    </row>
    <row r="172" spans="1:12">
      <c r="A172" s="19">
        <v>41244</v>
      </c>
      <c r="B172" s="62">
        <v>17.43</v>
      </c>
      <c r="C172" s="57"/>
      <c r="D172" s="47">
        <v>4.3</v>
      </c>
      <c r="E172" s="57"/>
      <c r="F172" s="47">
        <v>5.3</v>
      </c>
      <c r="G172" s="57"/>
      <c r="H172" s="57"/>
      <c r="I172" s="57"/>
      <c r="J172" s="57"/>
      <c r="K172" s="57"/>
      <c r="L172" s="63"/>
    </row>
    <row r="173" spans="1:12">
      <c r="A173" s="19">
        <v>41275</v>
      </c>
      <c r="B173" s="62">
        <v>18.690000000000001</v>
      </c>
      <c r="C173" s="57"/>
      <c r="D173" s="47">
        <v>4.3</v>
      </c>
      <c r="E173" s="57"/>
      <c r="F173" s="47">
        <v>6.3</v>
      </c>
      <c r="G173" s="57"/>
      <c r="H173" s="57"/>
      <c r="I173" s="57"/>
      <c r="J173" s="57"/>
      <c r="K173" s="57"/>
      <c r="L173" s="63"/>
    </row>
    <row r="174" spans="1:12" ht="16.5" thickBot="1">
      <c r="A174" s="49">
        <v>41306</v>
      </c>
      <c r="B174" s="50">
        <v>22.66</v>
      </c>
      <c r="C174" s="1"/>
      <c r="D174" s="51">
        <v>6.3</v>
      </c>
      <c r="E174" s="1"/>
      <c r="F174" s="1"/>
      <c r="G174" s="1"/>
      <c r="H174" s="1"/>
      <c r="I174" s="1"/>
      <c r="J174" s="1"/>
      <c r="K174" s="1"/>
      <c r="L174" s="64"/>
    </row>
    <row r="175" spans="1:12">
      <c r="A175" s="22">
        <v>41334</v>
      </c>
      <c r="B175" s="62">
        <v>22.8</v>
      </c>
      <c r="C175" s="57"/>
      <c r="D175" s="47">
        <v>6.3</v>
      </c>
      <c r="E175" s="57"/>
      <c r="F175" s="57"/>
      <c r="G175" s="57"/>
      <c r="H175" s="57">
        <v>11.5</v>
      </c>
      <c r="I175" s="57"/>
      <c r="J175" s="57"/>
      <c r="K175" s="57"/>
      <c r="L175" s="63"/>
    </row>
    <row r="176" spans="1:12">
      <c r="A176" s="19">
        <v>41365</v>
      </c>
      <c r="B176" s="62">
        <v>25.35</v>
      </c>
      <c r="C176" s="57"/>
      <c r="D176" s="47">
        <v>6.3</v>
      </c>
      <c r="E176" s="57"/>
      <c r="F176" s="57"/>
      <c r="G176" s="57"/>
      <c r="H176" s="57">
        <v>11.5</v>
      </c>
      <c r="I176" s="57"/>
      <c r="J176" s="57"/>
      <c r="K176" s="57"/>
      <c r="L176" s="63"/>
    </row>
    <row r="177" spans="1:12">
      <c r="A177" s="19">
        <v>41395</v>
      </c>
      <c r="B177" s="62">
        <v>28.43</v>
      </c>
      <c r="C177" s="57"/>
      <c r="D177" s="47">
        <v>6.3</v>
      </c>
      <c r="E177" s="57"/>
      <c r="F177" s="57"/>
      <c r="G177" s="57"/>
      <c r="H177" s="57">
        <v>11.5</v>
      </c>
      <c r="I177" s="57"/>
      <c r="J177" s="57"/>
      <c r="K177" s="57"/>
      <c r="L177" s="63"/>
    </row>
    <row r="178" spans="1:12">
      <c r="A178" s="19">
        <v>41426</v>
      </c>
      <c r="B178" s="62">
        <v>31.65</v>
      </c>
      <c r="C178" s="57"/>
      <c r="D178" s="47">
        <v>6.3</v>
      </c>
      <c r="E178" s="57"/>
      <c r="F178" s="57"/>
      <c r="G178" s="57"/>
      <c r="H178" s="57">
        <v>11.5</v>
      </c>
      <c r="I178" s="57"/>
      <c r="J178" s="57"/>
      <c r="K178" s="57"/>
      <c r="L178" s="63"/>
    </row>
    <row r="179" spans="1:12">
      <c r="A179" s="19">
        <v>41456</v>
      </c>
      <c r="B179" s="62">
        <v>31.62</v>
      </c>
      <c r="C179" s="57"/>
      <c r="D179" s="47">
        <v>6.3</v>
      </c>
      <c r="E179" s="57"/>
      <c r="F179" s="57"/>
      <c r="G179" s="57"/>
      <c r="H179" s="57">
        <v>11.5</v>
      </c>
      <c r="I179" s="57"/>
      <c r="J179" s="57"/>
      <c r="K179" s="57"/>
      <c r="L179" s="63"/>
    </row>
    <row r="180" spans="1:12">
      <c r="A180" s="19">
        <v>41487</v>
      </c>
      <c r="B180" s="62">
        <v>37.36</v>
      </c>
      <c r="C180" s="57"/>
      <c r="D180" s="47">
        <v>6.3</v>
      </c>
      <c r="E180" s="57"/>
      <c r="F180" s="57"/>
      <c r="G180" s="57"/>
      <c r="H180" s="57">
        <v>11.5</v>
      </c>
      <c r="I180" s="57"/>
      <c r="J180" s="57"/>
      <c r="K180" s="57"/>
      <c r="L180" s="63"/>
    </row>
    <row r="181" spans="1:12">
      <c r="A181" s="19">
        <v>41518</v>
      </c>
      <c r="B181" s="62">
        <v>42.47</v>
      </c>
      <c r="C181" s="57"/>
      <c r="D181" s="47">
        <v>6.3</v>
      </c>
      <c r="E181" s="57"/>
      <c r="F181" s="57"/>
      <c r="G181" s="57"/>
      <c r="H181" s="57">
        <v>11.5</v>
      </c>
      <c r="I181" s="57"/>
      <c r="J181" s="57"/>
      <c r="K181" s="57"/>
      <c r="L181" s="63"/>
    </row>
    <row r="182" spans="1:12">
      <c r="A182" s="23">
        <v>41548</v>
      </c>
      <c r="B182" s="62">
        <v>56.71</v>
      </c>
      <c r="C182" s="57"/>
      <c r="D182" s="47">
        <v>6.3</v>
      </c>
      <c r="E182" s="57"/>
      <c r="F182" s="57"/>
      <c r="G182" s="57"/>
      <c r="H182" s="57">
        <v>11.5</v>
      </c>
      <c r="I182" s="57"/>
      <c r="J182" s="57"/>
      <c r="K182" s="57"/>
      <c r="L182" s="63"/>
    </row>
    <row r="183" spans="1:12">
      <c r="A183" s="19">
        <v>41579</v>
      </c>
      <c r="B183" s="62">
        <v>62.19</v>
      </c>
      <c r="C183" s="57"/>
      <c r="D183" s="47">
        <v>6.3</v>
      </c>
      <c r="E183" s="57"/>
      <c r="F183" s="57"/>
      <c r="G183" s="57"/>
      <c r="H183" s="57">
        <v>11.5</v>
      </c>
      <c r="I183" s="57"/>
      <c r="J183" s="57"/>
      <c r="K183" s="57"/>
      <c r="L183" s="63"/>
    </row>
    <row r="184" spans="1:12">
      <c r="A184" s="23">
        <v>41609</v>
      </c>
      <c r="B184" s="62">
        <v>64.099999999999994</v>
      </c>
      <c r="C184" s="57"/>
      <c r="D184" s="47">
        <v>6.3</v>
      </c>
      <c r="E184" s="57"/>
      <c r="F184" s="57"/>
      <c r="G184" s="57"/>
      <c r="H184" s="57">
        <v>11.5</v>
      </c>
      <c r="I184" s="57"/>
      <c r="J184" s="57"/>
      <c r="K184" s="57"/>
      <c r="L184" s="63"/>
    </row>
    <row r="185" spans="1:12">
      <c r="A185" s="19">
        <v>41640</v>
      </c>
      <c r="B185" s="62">
        <v>79.88</v>
      </c>
      <c r="C185" s="57"/>
      <c r="D185" s="57"/>
      <c r="E185" s="57"/>
      <c r="F185" s="57"/>
      <c r="G185" s="47">
        <v>6.3</v>
      </c>
      <c r="H185" s="57">
        <v>11.33</v>
      </c>
      <c r="I185" s="57">
        <v>66.16</v>
      </c>
      <c r="J185" s="57"/>
      <c r="K185" s="57"/>
      <c r="L185" s="63"/>
    </row>
    <row r="186" spans="1:12">
      <c r="A186" s="23">
        <v>41671</v>
      </c>
      <c r="B186" s="62">
        <v>86</v>
      </c>
      <c r="C186" s="57"/>
      <c r="D186" s="57"/>
      <c r="E186" s="57"/>
      <c r="F186" s="57"/>
      <c r="G186" s="47">
        <v>6.3</v>
      </c>
      <c r="H186" s="57">
        <v>11.75</v>
      </c>
      <c r="I186" s="57">
        <v>80.650000000000006</v>
      </c>
      <c r="J186" s="57"/>
      <c r="K186" s="57"/>
      <c r="L186" s="63"/>
    </row>
    <row r="187" spans="1:12">
      <c r="A187" s="19">
        <v>41699</v>
      </c>
      <c r="B187" s="62">
        <v>70.03</v>
      </c>
      <c r="C187" s="57"/>
      <c r="D187" s="57"/>
      <c r="E187" s="57"/>
      <c r="F187" s="57"/>
      <c r="G187" s="47">
        <v>6.3</v>
      </c>
      <c r="H187" s="57">
        <v>11.12</v>
      </c>
      <c r="I187" s="57">
        <v>73.150000000000006</v>
      </c>
      <c r="J187" s="57"/>
      <c r="K187" s="57"/>
      <c r="L187" s="63"/>
    </row>
    <row r="188" spans="1:12">
      <c r="A188" s="19">
        <v>41730</v>
      </c>
      <c r="B188" s="62">
        <v>69.48</v>
      </c>
      <c r="C188" s="57"/>
      <c r="D188" s="57"/>
      <c r="E188" s="57"/>
      <c r="F188" s="57"/>
      <c r="G188" s="47">
        <v>6.3</v>
      </c>
      <c r="H188" s="57">
        <v>10.35</v>
      </c>
      <c r="I188" s="57">
        <v>49.76</v>
      </c>
      <c r="J188" s="57"/>
      <c r="K188" s="57"/>
      <c r="L188" s="63"/>
    </row>
    <row r="189" spans="1:12">
      <c r="A189" s="23">
        <v>41760</v>
      </c>
      <c r="B189" s="62">
        <v>70.459999999999994</v>
      </c>
      <c r="C189" s="57"/>
      <c r="D189" s="57"/>
      <c r="E189" s="57"/>
      <c r="F189" s="57"/>
      <c r="G189" s="47">
        <v>6.3</v>
      </c>
      <c r="H189" s="57">
        <v>10</v>
      </c>
      <c r="I189" s="57">
        <v>49.97</v>
      </c>
      <c r="J189" s="57"/>
      <c r="K189" s="57"/>
      <c r="L189" s="63"/>
    </row>
    <row r="190" spans="1:12">
      <c r="A190" s="19">
        <v>41791</v>
      </c>
      <c r="B190" s="62">
        <v>72.37</v>
      </c>
      <c r="C190" s="57"/>
      <c r="D190" s="57"/>
      <c r="E190" s="57"/>
      <c r="F190" s="57"/>
      <c r="G190" s="47">
        <v>6.3</v>
      </c>
      <c r="H190" s="57">
        <v>10.36</v>
      </c>
      <c r="I190" s="57">
        <v>49.98</v>
      </c>
      <c r="J190" s="57"/>
      <c r="K190" s="57"/>
      <c r="L190" s="63"/>
    </row>
    <row r="191" spans="1:12">
      <c r="A191" s="19">
        <v>41821</v>
      </c>
      <c r="B191" s="62">
        <v>77.33</v>
      </c>
      <c r="C191" s="57"/>
      <c r="D191" s="57"/>
      <c r="E191" s="57"/>
      <c r="F191" s="57"/>
      <c r="G191" s="47">
        <v>6.3</v>
      </c>
      <c r="H191" s="57">
        <v>10.7</v>
      </c>
      <c r="I191" s="57">
        <v>49.98</v>
      </c>
      <c r="J191" s="57"/>
      <c r="K191" s="57"/>
      <c r="L191" s="63"/>
    </row>
    <row r="192" spans="1:12">
      <c r="A192" s="23">
        <v>41852</v>
      </c>
      <c r="B192" s="62">
        <v>87.82</v>
      </c>
      <c r="C192" s="57"/>
      <c r="D192" s="57"/>
      <c r="E192" s="57"/>
      <c r="F192" s="57"/>
      <c r="G192" s="47">
        <v>6.3</v>
      </c>
      <c r="H192" s="57">
        <v>11.25</v>
      </c>
      <c r="I192" s="57">
        <v>49.97</v>
      </c>
      <c r="J192" s="57"/>
      <c r="K192" s="57"/>
      <c r="L192" s="63"/>
    </row>
    <row r="193" spans="1:12">
      <c r="A193" s="23">
        <v>41883</v>
      </c>
      <c r="B193" s="62">
        <v>100.59</v>
      </c>
      <c r="C193" s="57"/>
      <c r="D193" s="57"/>
      <c r="E193" s="57"/>
      <c r="F193" s="57"/>
      <c r="G193" s="47">
        <v>6.3</v>
      </c>
      <c r="H193" s="57">
        <v>11.6</v>
      </c>
      <c r="I193" s="57">
        <v>49.97</v>
      </c>
      <c r="J193" s="57"/>
      <c r="K193" s="57"/>
      <c r="L193" s="63"/>
    </row>
    <row r="194" spans="1:12">
      <c r="A194" s="23">
        <v>41913</v>
      </c>
      <c r="B194" s="62">
        <v>102.56</v>
      </c>
      <c r="C194" s="57"/>
      <c r="D194" s="57"/>
      <c r="E194" s="57"/>
      <c r="F194" s="57"/>
      <c r="G194" s="47">
        <v>6.3</v>
      </c>
      <c r="H194" s="57">
        <v>11.6</v>
      </c>
      <c r="I194" s="57">
        <v>49.97</v>
      </c>
      <c r="J194" s="57"/>
      <c r="K194" s="57"/>
      <c r="L194" s="63"/>
    </row>
    <row r="195" spans="1:12">
      <c r="A195" s="23">
        <v>41944</v>
      </c>
      <c r="B195" s="62">
        <v>153.66</v>
      </c>
      <c r="C195" s="57"/>
      <c r="D195" s="57"/>
      <c r="E195" s="57"/>
      <c r="F195" s="57"/>
      <c r="G195" s="47">
        <v>6.3</v>
      </c>
      <c r="H195" s="57">
        <v>11.8</v>
      </c>
      <c r="I195" s="65">
        <v>49.98</v>
      </c>
      <c r="J195" s="57"/>
      <c r="K195" s="57"/>
      <c r="L195" s="63"/>
    </row>
    <row r="196" spans="1:12">
      <c r="A196" s="23">
        <v>41974</v>
      </c>
      <c r="B196" s="62">
        <v>173.24</v>
      </c>
      <c r="C196" s="57"/>
      <c r="D196" s="57"/>
      <c r="E196" s="57"/>
      <c r="F196" s="57"/>
      <c r="G196" s="47">
        <v>6.3</v>
      </c>
      <c r="H196" s="57">
        <v>12</v>
      </c>
      <c r="I196" s="57">
        <v>52.1</v>
      </c>
      <c r="J196" s="57"/>
      <c r="K196" s="57"/>
      <c r="L196" s="63"/>
    </row>
    <row r="197" spans="1:12">
      <c r="A197" s="23">
        <v>42005</v>
      </c>
      <c r="B197" s="62">
        <v>189.85</v>
      </c>
      <c r="C197" s="57"/>
      <c r="D197" s="57"/>
      <c r="E197" s="57"/>
      <c r="F197" s="57"/>
      <c r="G197" s="47">
        <v>6.3</v>
      </c>
      <c r="H197" s="57">
        <v>12</v>
      </c>
      <c r="I197" s="57"/>
      <c r="J197" s="57">
        <v>170</v>
      </c>
      <c r="K197" s="57"/>
      <c r="L197" s="63"/>
    </row>
    <row r="198" spans="1:12">
      <c r="A198" s="23">
        <v>42036</v>
      </c>
      <c r="B198" s="62">
        <v>222.12</v>
      </c>
      <c r="C198" s="57"/>
      <c r="D198" s="57"/>
      <c r="E198" s="57"/>
      <c r="F198" s="57"/>
      <c r="G198" s="47">
        <v>6.3</v>
      </c>
      <c r="H198" s="57">
        <v>12</v>
      </c>
      <c r="I198" s="57"/>
      <c r="J198" s="57">
        <v>176</v>
      </c>
      <c r="K198" s="57"/>
      <c r="L198" s="63"/>
    </row>
    <row r="199" spans="1:12">
      <c r="A199" s="23">
        <v>42064</v>
      </c>
      <c r="B199" s="62">
        <v>252.59</v>
      </c>
      <c r="C199" s="57"/>
      <c r="D199" s="57"/>
      <c r="E199" s="57"/>
      <c r="F199" s="57"/>
      <c r="G199" s="47">
        <v>6.3</v>
      </c>
      <c r="H199" s="57">
        <v>12</v>
      </c>
      <c r="I199" s="57"/>
      <c r="J199" s="57">
        <v>198.31</v>
      </c>
      <c r="K199" s="57"/>
      <c r="L199" s="63"/>
    </row>
    <row r="200" spans="1:12">
      <c r="A200" s="23">
        <v>42095</v>
      </c>
      <c r="B200" s="62">
        <v>279.22000000000003</v>
      </c>
      <c r="C200" s="57"/>
      <c r="D200" s="57"/>
      <c r="E200" s="57"/>
      <c r="F200" s="57"/>
      <c r="G200" s="47">
        <v>6.3</v>
      </c>
      <c r="H200" s="57">
        <v>12</v>
      </c>
      <c r="I200" s="57"/>
      <c r="J200" s="57">
        <v>199.01</v>
      </c>
      <c r="K200" s="57"/>
      <c r="L200" s="63"/>
    </row>
    <row r="201" spans="1:12">
      <c r="A201" s="23">
        <v>42125</v>
      </c>
      <c r="B201" s="62">
        <v>402.35</v>
      </c>
      <c r="C201" s="57"/>
      <c r="D201" s="57"/>
      <c r="E201" s="57"/>
      <c r="F201" s="57"/>
      <c r="G201" s="47">
        <v>6.3</v>
      </c>
      <c r="H201" s="57">
        <v>12</v>
      </c>
      <c r="I201" s="57"/>
      <c r="J201" s="57">
        <v>197.29</v>
      </c>
      <c r="K201" s="57"/>
      <c r="L201" s="63"/>
    </row>
    <row r="202" spans="1:12">
      <c r="A202" s="23">
        <v>42156</v>
      </c>
      <c r="B202" s="62">
        <v>484.41</v>
      </c>
      <c r="C202" s="57"/>
      <c r="D202" s="57"/>
      <c r="E202" s="57"/>
      <c r="F202" s="57"/>
      <c r="G202" s="47">
        <v>6.3</v>
      </c>
      <c r="H202" s="57">
        <v>12</v>
      </c>
      <c r="I202" s="57"/>
      <c r="J202" s="57">
        <v>197.18</v>
      </c>
      <c r="K202" s="57"/>
      <c r="L202" s="63"/>
    </row>
    <row r="203" spans="1:12">
      <c r="A203" s="23">
        <v>42186</v>
      </c>
      <c r="B203" s="62">
        <v>677.85</v>
      </c>
      <c r="C203" s="57"/>
      <c r="D203" s="57"/>
      <c r="E203" s="57"/>
      <c r="F203" s="57"/>
      <c r="G203" s="47">
        <v>6.3</v>
      </c>
      <c r="H203" s="57">
        <v>12</v>
      </c>
      <c r="I203" s="57"/>
      <c r="J203" s="57">
        <v>199.65</v>
      </c>
      <c r="K203" s="57"/>
      <c r="L203" s="63"/>
    </row>
    <row r="204" spans="1:12">
      <c r="A204" s="23">
        <v>42217</v>
      </c>
      <c r="B204" s="62">
        <v>698.35</v>
      </c>
      <c r="C204" s="57"/>
      <c r="D204" s="57"/>
      <c r="E204" s="57"/>
      <c r="F204" s="57"/>
      <c r="G204" s="47">
        <v>6.3</v>
      </c>
      <c r="H204" s="57">
        <v>12</v>
      </c>
      <c r="I204" s="57"/>
      <c r="J204" s="57">
        <v>199.49</v>
      </c>
      <c r="K204" s="57"/>
      <c r="L204" s="63"/>
    </row>
    <row r="205" spans="1:12">
      <c r="A205" s="23">
        <v>42248</v>
      </c>
      <c r="B205" s="62">
        <v>823.1</v>
      </c>
      <c r="C205" s="57"/>
      <c r="D205" s="57"/>
      <c r="E205" s="57"/>
      <c r="F205" s="57"/>
      <c r="G205" s="47">
        <v>6.3</v>
      </c>
      <c r="H205" s="57">
        <v>13.5</v>
      </c>
      <c r="I205" s="57"/>
      <c r="J205" s="57">
        <v>199.57</v>
      </c>
      <c r="K205" s="57"/>
      <c r="L205" s="63"/>
    </row>
    <row r="206" spans="1:12">
      <c r="A206" s="23">
        <v>42278</v>
      </c>
      <c r="B206" s="62">
        <v>785.92</v>
      </c>
      <c r="C206" s="57"/>
      <c r="D206" s="57"/>
      <c r="E206" s="57"/>
      <c r="F206" s="57"/>
      <c r="G206" s="47">
        <v>6.3</v>
      </c>
      <c r="H206" s="57">
        <v>13.5</v>
      </c>
      <c r="I206" s="57"/>
      <c r="J206" s="57">
        <v>199.53</v>
      </c>
      <c r="K206" s="57"/>
      <c r="L206" s="63"/>
    </row>
    <row r="207" spans="1:12">
      <c r="A207" s="23">
        <v>42309</v>
      </c>
      <c r="B207" s="62">
        <v>893.75</v>
      </c>
      <c r="C207" s="57"/>
      <c r="D207" s="57"/>
      <c r="E207" s="57"/>
      <c r="F207" s="57"/>
      <c r="G207" s="47">
        <v>6.3</v>
      </c>
      <c r="H207" s="57">
        <v>13.5</v>
      </c>
      <c r="I207" s="57"/>
      <c r="J207" s="57">
        <v>199.61</v>
      </c>
      <c r="K207" s="57"/>
      <c r="L207" s="63"/>
    </row>
    <row r="208" spans="1:12">
      <c r="A208" s="23">
        <v>42339</v>
      </c>
      <c r="B208" s="62">
        <v>833.33</v>
      </c>
      <c r="C208" s="57"/>
      <c r="D208" s="57"/>
      <c r="E208" s="57"/>
      <c r="F208" s="57"/>
      <c r="G208" s="47">
        <v>6.3</v>
      </c>
      <c r="H208" s="57">
        <v>13.5</v>
      </c>
      <c r="I208" s="57"/>
      <c r="J208" s="57">
        <v>199.79</v>
      </c>
      <c r="K208" s="57"/>
      <c r="L208" s="63"/>
    </row>
    <row r="209" spans="1:12">
      <c r="A209" s="23">
        <v>42370</v>
      </c>
      <c r="B209" s="62">
        <v>984.13</v>
      </c>
      <c r="C209" s="57"/>
      <c r="D209" s="57"/>
      <c r="E209" s="57"/>
      <c r="F209" s="57"/>
      <c r="G209" s="47">
        <v>6.3</v>
      </c>
      <c r="H209" s="57">
        <v>13.5</v>
      </c>
      <c r="I209" s="57"/>
      <c r="J209" s="57">
        <v>198.82</v>
      </c>
      <c r="K209" s="57"/>
      <c r="L209" s="63"/>
    </row>
    <row r="210" spans="1:12">
      <c r="A210" s="23">
        <v>42401</v>
      </c>
      <c r="B210" s="62">
        <v>1089.6600000000001</v>
      </c>
      <c r="C210" s="57"/>
      <c r="D210" s="57"/>
      <c r="E210" s="57"/>
      <c r="F210" s="57"/>
      <c r="G210" s="47">
        <v>6.3</v>
      </c>
      <c r="H210" s="57">
        <v>13.5</v>
      </c>
      <c r="I210" s="57"/>
      <c r="J210" s="57">
        <v>199.85</v>
      </c>
      <c r="K210" s="57"/>
      <c r="L210" s="63"/>
    </row>
    <row r="211" spans="1:12">
      <c r="A211" s="23">
        <v>42430</v>
      </c>
      <c r="B211" s="62">
        <v>1172.55</v>
      </c>
      <c r="C211" s="57"/>
      <c r="D211" s="57"/>
      <c r="E211" s="57"/>
      <c r="F211" s="57"/>
      <c r="G211" s="47">
        <v>6.3</v>
      </c>
      <c r="H211" s="57">
        <v>13.5</v>
      </c>
      <c r="I211" s="57"/>
      <c r="J211" s="57">
        <v>205.83</v>
      </c>
      <c r="K211" s="57">
        <v>10</v>
      </c>
      <c r="L211" s="63">
        <v>215.33</v>
      </c>
    </row>
    <row r="212" spans="1:12">
      <c r="A212" s="23">
        <v>42461</v>
      </c>
      <c r="B212" s="62">
        <v>1115.3800000000001</v>
      </c>
      <c r="C212" s="57"/>
      <c r="D212" s="57"/>
      <c r="E212" s="57"/>
      <c r="F212" s="57"/>
      <c r="G212" s="57"/>
      <c r="H212" s="57"/>
      <c r="I212" s="57"/>
      <c r="J212" s="57"/>
      <c r="K212" s="57">
        <v>10</v>
      </c>
      <c r="L212" s="63">
        <v>270.47000000000003</v>
      </c>
    </row>
    <row r="213" spans="1:12">
      <c r="A213" s="23">
        <v>42491</v>
      </c>
      <c r="B213" s="62">
        <v>1017.54</v>
      </c>
      <c r="C213" s="57"/>
      <c r="D213" s="57"/>
      <c r="E213" s="57"/>
      <c r="F213" s="57"/>
      <c r="G213" s="57"/>
      <c r="H213" s="57"/>
      <c r="I213" s="57"/>
      <c r="J213" s="57"/>
      <c r="K213" s="57">
        <v>10</v>
      </c>
      <c r="L213" s="63">
        <v>378.55</v>
      </c>
    </row>
    <row r="214" spans="1:12">
      <c r="A214" s="66">
        <v>42522</v>
      </c>
      <c r="B214" s="205">
        <v>1043.6400000000001</v>
      </c>
      <c r="C214" s="67"/>
      <c r="D214" s="67"/>
      <c r="E214" s="67"/>
      <c r="F214" s="67"/>
      <c r="G214" s="67"/>
      <c r="H214" s="67"/>
      <c r="I214" s="67"/>
      <c r="J214" s="67"/>
      <c r="K214" s="67">
        <v>10</v>
      </c>
      <c r="L214" s="68">
        <v>531.01</v>
      </c>
    </row>
    <row r="215" spans="1:12">
      <c r="B215" s="70" t="s">
        <v>477</v>
      </c>
      <c r="C215" s="69" t="s">
        <v>478</v>
      </c>
    </row>
    <row r="216" spans="1:12">
      <c r="C216" s="69" t="s">
        <v>475</v>
      </c>
    </row>
    <row r="217" spans="1:12">
      <c r="C217" s="69" t="s">
        <v>476</v>
      </c>
    </row>
    <row r="218" spans="1:12">
      <c r="C218" s="69" t="s">
        <v>610</v>
      </c>
    </row>
    <row r="219" spans="1:12">
      <c r="C219" s="69" t="s">
        <v>479</v>
      </c>
    </row>
  </sheetData>
  <mergeCells count="12">
    <mergeCell ref="K3:K4"/>
    <mergeCell ref="L3:L4"/>
    <mergeCell ref="A3:A4"/>
    <mergeCell ref="F3:F4"/>
    <mergeCell ref="G3:G4"/>
    <mergeCell ref="H3:H4"/>
    <mergeCell ref="I3:I4"/>
    <mergeCell ref="J3:J4"/>
    <mergeCell ref="B3:B4"/>
    <mergeCell ref="C3:C4"/>
    <mergeCell ref="D3:D4"/>
    <mergeCell ref="E3:E4"/>
  </mergeCells>
  <hyperlinks>
    <hyperlink ref="C216" r:id="rId1"/>
    <hyperlink ref="C217" r:id="rId2"/>
    <hyperlink ref="C215" r:id="rId3"/>
    <hyperlink ref="C219" r:id="rId4"/>
  </hyperlinks>
  <pageMargins left="0.75" right="0.75" top="1" bottom="1" header="0.5" footer="0.5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workbookViewId="0">
      <pane ySplit="4" topLeftCell="A188" activePane="bottomLeft" state="frozen"/>
      <selection pane="bottomLeft" activeCell="B1" sqref="B1:F3"/>
    </sheetView>
  </sheetViews>
  <sheetFormatPr baseColWidth="10" defaultColWidth="11" defaultRowHeight="15" x14ac:dyDescent="0"/>
  <cols>
    <col min="2" max="2" width="17.1640625" bestFit="1" customWidth="1"/>
    <col min="3" max="3" width="16.5" bestFit="1" customWidth="1"/>
    <col min="4" max="4" width="15.1640625" customWidth="1"/>
    <col min="5" max="5" width="17" customWidth="1"/>
    <col min="6" max="6" width="15" customWidth="1"/>
  </cols>
  <sheetData>
    <row r="1" spans="1:6" ht="15" customHeight="1">
      <c r="A1" s="242" t="s">
        <v>16</v>
      </c>
      <c r="B1" s="248" t="str">
        <f xml:space="preserve"> "Monetary Base (Thousands)"</f>
        <v>Monetary Base (Thousands)</v>
      </c>
      <c r="C1" s="249"/>
      <c r="D1" s="249"/>
      <c r="E1" s="249"/>
      <c r="F1" s="250"/>
    </row>
    <row r="2" spans="1:6">
      <c r="A2" s="243"/>
      <c r="B2" s="251"/>
      <c r="C2" s="252"/>
      <c r="D2" s="252"/>
      <c r="E2" s="252"/>
      <c r="F2" s="253"/>
    </row>
    <row r="3" spans="1:6">
      <c r="A3" s="244"/>
      <c r="B3" s="254"/>
      <c r="C3" s="255"/>
      <c r="D3" s="255"/>
      <c r="E3" s="255"/>
      <c r="F3" s="256"/>
    </row>
    <row r="4" spans="1:6" ht="25.5">
      <c r="A4" s="11" t="s">
        <v>17</v>
      </c>
      <c r="B4" s="15" t="s">
        <v>466</v>
      </c>
      <c r="C4" s="245" t="s">
        <v>467</v>
      </c>
      <c r="D4" s="246"/>
      <c r="E4" s="247"/>
      <c r="F4" s="15" t="s">
        <v>456</v>
      </c>
    </row>
    <row r="5" spans="1:6">
      <c r="A5" s="12">
        <v>36191</v>
      </c>
      <c r="B5" s="54">
        <v>3327979</v>
      </c>
      <c r="C5" s="54">
        <f>B5/'USD-VEF FX'!C5</f>
        <v>5799287.2826124839</v>
      </c>
    </row>
    <row r="6" spans="1:6">
      <c r="A6" s="12">
        <v>36219</v>
      </c>
      <c r="B6" s="54">
        <v>3243734</v>
      </c>
      <c r="C6" s="54">
        <f>B6/'USD-VEF FX'!C6</f>
        <v>5652286.1922353115</v>
      </c>
    </row>
    <row r="7" spans="1:6">
      <c r="A7" s="12">
        <v>36250</v>
      </c>
      <c r="B7" s="54">
        <v>3465894</v>
      </c>
      <c r="C7" s="54">
        <f>B7/'USD-VEF FX'!C7</f>
        <v>5939835.4755784059</v>
      </c>
    </row>
    <row r="8" spans="1:6">
      <c r="A8" s="12">
        <v>36280</v>
      </c>
      <c r="B8" s="54">
        <v>3339729</v>
      </c>
      <c r="C8" s="54">
        <f>B8/'USD-VEF FX'!C8</f>
        <v>5650884.0797956036</v>
      </c>
    </row>
    <row r="9" spans="1:6">
      <c r="A9" s="12">
        <v>36311</v>
      </c>
      <c r="B9" s="54">
        <v>3436806</v>
      </c>
      <c r="C9" s="54">
        <f>B9/'USD-VEF FX'!C9</f>
        <v>5730397.6656940393</v>
      </c>
    </row>
    <row r="10" spans="1:6">
      <c r="A10" s="12">
        <v>36341</v>
      </c>
      <c r="B10" s="54">
        <v>3489402</v>
      </c>
      <c r="C10" s="54">
        <f>B10/'USD-VEF FX'!C10</f>
        <v>5758089.1089108912</v>
      </c>
    </row>
    <row r="11" spans="1:6">
      <c r="A11" s="12">
        <v>36372</v>
      </c>
      <c r="B11" s="54">
        <v>3535044</v>
      </c>
      <c r="C11" s="54">
        <f>B11/'USD-VEF FX'!C11</f>
        <v>5780938.6753883883</v>
      </c>
    </row>
    <row r="12" spans="1:6">
      <c r="A12" s="12">
        <v>36403</v>
      </c>
      <c r="B12" s="54">
        <v>3609248</v>
      </c>
      <c r="C12" s="54">
        <f>B12/'USD-VEF FX'!C12</f>
        <v>5817614.4422952943</v>
      </c>
    </row>
    <row r="13" spans="1:6">
      <c r="A13" s="12">
        <v>36433</v>
      </c>
      <c r="B13" s="54">
        <v>3532296</v>
      </c>
      <c r="C13" s="54">
        <f>B13/'USD-VEF FX'!C13</f>
        <v>5626915.173237754</v>
      </c>
    </row>
    <row r="14" spans="1:6">
      <c r="A14" s="12">
        <v>36464</v>
      </c>
      <c r="B14" s="54">
        <v>3666549</v>
      </c>
      <c r="C14" s="54">
        <f>B14/'USD-VEF FX'!C14</f>
        <v>5803797.3882073602</v>
      </c>
    </row>
    <row r="15" spans="1:6">
      <c r="A15" s="12">
        <v>36494</v>
      </c>
      <c r="B15" s="54">
        <v>4530950</v>
      </c>
      <c r="C15" s="54">
        <f>B15/'USD-VEF FX'!C15</f>
        <v>7099020.7598903254</v>
      </c>
    </row>
    <row r="16" spans="1:6">
      <c r="A16" s="12">
        <v>36525</v>
      </c>
      <c r="B16" s="54">
        <v>4909822</v>
      </c>
      <c r="C16" s="54">
        <f>B16/'USD-VEF FX'!C16</f>
        <v>7562298.0361956106</v>
      </c>
    </row>
    <row r="17" spans="1:3">
      <c r="A17" s="12">
        <v>36556</v>
      </c>
      <c r="B17" s="54">
        <v>4406703</v>
      </c>
      <c r="C17" s="54">
        <f>B17/'USD-VEF FX'!C17</f>
        <v>6731182.1222906196</v>
      </c>
    </row>
    <row r="18" spans="1:3">
      <c r="A18" s="12">
        <v>36584</v>
      </c>
      <c r="B18" s="54">
        <v>4303896</v>
      </c>
      <c r="C18" s="54">
        <f>B18/'USD-VEF FX'!C18</f>
        <v>6518091.7764652427</v>
      </c>
    </row>
    <row r="19" spans="1:3">
      <c r="A19" s="12">
        <v>36616</v>
      </c>
      <c r="B19" s="54">
        <v>4349659</v>
      </c>
      <c r="C19" s="54">
        <f>B19/'USD-VEF FX'!C19</f>
        <v>6496876.7737117251</v>
      </c>
    </row>
    <row r="20" spans="1:3">
      <c r="A20" s="12">
        <v>36646</v>
      </c>
      <c r="B20" s="54">
        <v>4528119</v>
      </c>
      <c r="C20" s="54">
        <f>B20/'USD-VEF FX'!C20</f>
        <v>6711307.2476656288</v>
      </c>
    </row>
    <row r="21" spans="1:3">
      <c r="A21" s="12">
        <v>36677</v>
      </c>
      <c r="B21" s="54">
        <v>4182198</v>
      </c>
      <c r="C21" s="54">
        <f>B21/'USD-VEF FX'!C21</f>
        <v>6136754.2186353635</v>
      </c>
    </row>
    <row r="22" spans="1:3">
      <c r="A22" s="12">
        <v>36707</v>
      </c>
      <c r="B22" s="54">
        <v>4423310</v>
      </c>
      <c r="C22" s="54">
        <f>B22/'USD-VEF FX'!C22</f>
        <v>6490550.2567865001</v>
      </c>
    </row>
    <row r="23" spans="1:3">
      <c r="A23" s="12">
        <v>36738</v>
      </c>
      <c r="B23" s="54">
        <v>4545609</v>
      </c>
      <c r="C23" s="54">
        <f>B23/'USD-VEF FX'!C23</f>
        <v>6609295.3937420025</v>
      </c>
    </row>
    <row r="24" spans="1:3">
      <c r="A24" s="12">
        <v>36769</v>
      </c>
      <c r="B24" s="55">
        <v>4525301</v>
      </c>
      <c r="C24" s="54">
        <f>B24/'USD-VEF FX'!C24</f>
        <v>6561735.6630174732</v>
      </c>
    </row>
    <row r="25" spans="1:3">
      <c r="A25" s="12">
        <v>36799</v>
      </c>
      <c r="B25" s="55">
        <v>4491385</v>
      </c>
      <c r="C25" s="54">
        <f>B25/'USD-VEF FX'!C25</f>
        <v>6499833.5745296674</v>
      </c>
    </row>
    <row r="26" spans="1:3">
      <c r="A26" s="12">
        <v>36830</v>
      </c>
      <c r="B26" s="55">
        <v>4581589</v>
      </c>
      <c r="C26" s="54">
        <f>B26/'USD-VEF FX'!C26</f>
        <v>6599240.9183879243</v>
      </c>
    </row>
    <row r="27" spans="1:3">
      <c r="A27" s="12">
        <v>36860</v>
      </c>
      <c r="B27" s="55">
        <v>5504701</v>
      </c>
      <c r="C27" s="54">
        <f>B27/'USD-VEF FX'!C27</f>
        <v>7897705.8823529417</v>
      </c>
    </row>
    <row r="28" spans="1:3">
      <c r="A28" s="12">
        <v>36891</v>
      </c>
      <c r="B28" s="55">
        <v>5790841</v>
      </c>
      <c r="C28" s="54">
        <f>B28/'USD-VEF FX'!C28</f>
        <v>8269676.5440913951</v>
      </c>
    </row>
    <row r="29" spans="1:3">
      <c r="A29" s="14">
        <v>36922</v>
      </c>
      <c r="B29" s="55">
        <v>5394832</v>
      </c>
      <c r="C29" s="54">
        <f>B29/'USD-VEF FX'!C29</f>
        <v>7695798.918703014</v>
      </c>
    </row>
    <row r="30" spans="1:3">
      <c r="A30" s="14">
        <v>36950</v>
      </c>
      <c r="B30" s="55">
        <v>5263200</v>
      </c>
      <c r="C30" s="54">
        <f>B30/'USD-VEF FX'!C30</f>
        <v>7471784.8979997449</v>
      </c>
    </row>
    <row r="31" spans="1:3">
      <c r="A31" s="14">
        <v>36981</v>
      </c>
      <c r="B31" s="55">
        <v>5065387</v>
      </c>
      <c r="C31" s="54">
        <f>B31/'USD-VEF FX'!C31</f>
        <v>7162088.3704489218</v>
      </c>
    </row>
    <row r="32" spans="1:3">
      <c r="A32" s="14">
        <v>37011</v>
      </c>
      <c r="B32" s="55">
        <v>5160189</v>
      </c>
      <c r="C32" s="54">
        <f>B32/'USD-VEF FX'!C32</f>
        <v>7244912.6009126008</v>
      </c>
    </row>
    <row r="33" spans="1:3">
      <c r="A33" s="14">
        <v>37042</v>
      </c>
      <c r="B33" s="55">
        <v>4824504</v>
      </c>
      <c r="C33" s="54">
        <f>B33/'USD-VEF FX'!C33</f>
        <v>6745105.2764029866</v>
      </c>
    </row>
    <row r="34" spans="1:3">
      <c r="A34" s="14">
        <v>37072</v>
      </c>
      <c r="B34" s="55">
        <v>4979025</v>
      </c>
      <c r="C34" s="54">
        <f>B34/'USD-VEF FX'!C34</f>
        <v>6924930.4589707926</v>
      </c>
    </row>
    <row r="35" spans="1:3">
      <c r="A35" s="14">
        <v>37103</v>
      </c>
      <c r="B35" s="55">
        <v>5494071</v>
      </c>
      <c r="C35" s="54">
        <f>B35/'USD-VEF FX'!C35</f>
        <v>7557181.5680880332</v>
      </c>
    </row>
    <row r="36" spans="1:3">
      <c r="A36" s="14">
        <v>37134</v>
      </c>
      <c r="B36" s="55">
        <v>5488572</v>
      </c>
      <c r="C36" s="54">
        <f>B36/'USD-VEF FX'!C36</f>
        <v>7434570.9448018968</v>
      </c>
    </row>
    <row r="37" spans="1:3">
      <c r="A37" s="14">
        <v>37164</v>
      </c>
      <c r="B37" s="55">
        <v>5281359</v>
      </c>
      <c r="C37" s="54">
        <f>B37/'USD-VEF FX'!C37</f>
        <v>7108154.7779273214</v>
      </c>
    </row>
    <row r="38" spans="1:3">
      <c r="A38" s="14">
        <v>37195</v>
      </c>
      <c r="B38" s="55">
        <v>5303180</v>
      </c>
      <c r="C38" s="54">
        <f>B38/'USD-VEF FX'!C38</f>
        <v>7130421.9216392832</v>
      </c>
    </row>
    <row r="39" spans="1:3">
      <c r="A39" s="14">
        <v>37225</v>
      </c>
      <c r="B39" s="55">
        <v>6013753</v>
      </c>
      <c r="C39" s="54">
        <f>B39/'USD-VEF FX'!C39</f>
        <v>8050539.4912985275</v>
      </c>
    </row>
    <row r="40" spans="1:3">
      <c r="A40" s="12">
        <v>37256</v>
      </c>
      <c r="B40" s="55">
        <v>6478295</v>
      </c>
      <c r="C40" s="54">
        <f>B40/'USD-VEF FX'!C40</f>
        <v>8380717.981888745</v>
      </c>
    </row>
    <row r="41" spans="1:3">
      <c r="A41" s="12">
        <v>37287</v>
      </c>
      <c r="B41" s="55">
        <v>5570262</v>
      </c>
      <c r="C41" s="54">
        <f>B41/'USD-VEF FX'!C41</f>
        <v>7281388.2352941176</v>
      </c>
    </row>
    <row r="42" spans="1:3">
      <c r="A42" s="12">
        <v>37315</v>
      </c>
      <c r="B42" s="55">
        <v>5446353</v>
      </c>
      <c r="C42" s="54">
        <f>B42/'USD-VEF FX'!C42</f>
        <v>5118704.7114218855</v>
      </c>
    </row>
    <row r="43" spans="1:3">
      <c r="A43" s="12">
        <v>37346</v>
      </c>
      <c r="B43" s="55">
        <v>5425632</v>
      </c>
      <c r="C43" s="54">
        <f>B43/'USD-VEF FX'!C43</f>
        <v>6130657.6271186443</v>
      </c>
    </row>
    <row r="44" spans="1:3">
      <c r="A44" s="12">
        <v>37376</v>
      </c>
      <c r="B44" s="55">
        <v>5020766</v>
      </c>
      <c r="C44" s="54">
        <f>B44/'USD-VEF FX'!C44</f>
        <v>5955831.5539739029</v>
      </c>
    </row>
    <row r="45" spans="1:3">
      <c r="A45" s="12">
        <v>37407</v>
      </c>
      <c r="B45" s="55">
        <v>4784082</v>
      </c>
      <c r="C45" s="54">
        <f>B45/'USD-VEF FX'!C45</f>
        <v>4178201.0637461678</v>
      </c>
    </row>
    <row r="46" spans="1:3">
      <c r="A46" s="12">
        <v>37437</v>
      </c>
      <c r="B46" s="55">
        <v>4870396</v>
      </c>
      <c r="C46" s="54">
        <f>B46/'USD-VEF FX'!C46</f>
        <v>3746429.6428489015</v>
      </c>
    </row>
    <row r="47" spans="1:3">
      <c r="A47" s="12">
        <v>37468</v>
      </c>
      <c r="B47" s="55">
        <v>5162861</v>
      </c>
      <c r="C47" s="54">
        <f>B47/'USD-VEF FX'!C47</f>
        <v>3864387.9911078513</v>
      </c>
    </row>
    <row r="48" spans="1:3">
      <c r="A48" s="12">
        <v>37499</v>
      </c>
      <c r="B48" s="55">
        <v>5195018</v>
      </c>
      <c r="C48" s="54">
        <f>B48/'USD-VEF FX'!C48</f>
        <v>3667477.1092332564</v>
      </c>
    </row>
    <row r="49" spans="1:3">
      <c r="A49" s="12">
        <v>37529</v>
      </c>
      <c r="B49" s="55">
        <v>5336556</v>
      </c>
      <c r="C49" s="54">
        <f>B49/'USD-VEF FX'!C49</f>
        <v>3615552.8455284555</v>
      </c>
    </row>
    <row r="50" spans="1:3">
      <c r="A50" s="12">
        <v>37560</v>
      </c>
      <c r="B50" s="55">
        <v>5410927</v>
      </c>
      <c r="C50" s="54">
        <f>B50/'USD-VEF FX'!C50</f>
        <v>3815886.4598025391</v>
      </c>
    </row>
    <row r="51" spans="1:3">
      <c r="A51" s="12">
        <v>37590</v>
      </c>
      <c r="B51" s="55">
        <v>6482953</v>
      </c>
      <c r="C51" s="54">
        <f>B51/'USD-VEF FX'!C51</f>
        <v>4903897.8819969743</v>
      </c>
    </row>
    <row r="52" spans="1:3">
      <c r="A52" s="12">
        <v>37621</v>
      </c>
      <c r="B52" s="55">
        <v>7701120</v>
      </c>
      <c r="C52" s="54">
        <f>B52/'USD-VEF FX'!C52</f>
        <v>5566404.0477050962</v>
      </c>
    </row>
    <row r="53" spans="1:3" ht="14">
      <c r="A53" s="12">
        <v>37652</v>
      </c>
      <c r="B53" s="16">
        <v>7341028</v>
      </c>
      <c r="C53" s="54">
        <f>B53/'USD-VEF FX'!C53</f>
        <v>3815503.1185031189</v>
      </c>
    </row>
    <row r="54" spans="1:3" ht="14">
      <c r="A54" s="12">
        <v>37680</v>
      </c>
      <c r="B54" s="16">
        <v>7103936</v>
      </c>
      <c r="C54" s="54">
        <f>B54/'USD-VEF FX'!D54</f>
        <v>4439960</v>
      </c>
    </row>
    <row r="55" spans="1:3" ht="14">
      <c r="A55" s="12">
        <v>37711</v>
      </c>
      <c r="B55" s="16">
        <v>7122052</v>
      </c>
      <c r="C55" s="54">
        <f>B55/'USD-VEF FX'!D55</f>
        <v>4451282.5</v>
      </c>
    </row>
    <row r="56" spans="1:3" ht="14">
      <c r="A56" s="12">
        <v>37741</v>
      </c>
      <c r="B56" s="16">
        <v>7220838</v>
      </c>
      <c r="C56" s="54">
        <f>B56/'USD-VEF FX'!D56</f>
        <v>4513023.75</v>
      </c>
    </row>
    <row r="57" spans="1:3" ht="14">
      <c r="A57" s="12">
        <v>37772</v>
      </c>
      <c r="B57" s="16">
        <v>7009537</v>
      </c>
      <c r="C57" s="54">
        <f>B57/'USD-VEF FX'!D57</f>
        <v>4380960.625</v>
      </c>
    </row>
    <row r="58" spans="1:3" ht="14">
      <c r="A58" s="12">
        <v>37802</v>
      </c>
      <c r="B58" s="16">
        <v>7015635</v>
      </c>
      <c r="C58" s="54">
        <f>B58/'USD-VEF FX'!D58</f>
        <v>4384771.875</v>
      </c>
    </row>
    <row r="59" spans="1:3" ht="14">
      <c r="A59" s="12">
        <v>37833</v>
      </c>
      <c r="B59" s="16">
        <v>9488816</v>
      </c>
      <c r="C59" s="54">
        <f>B59/'USD-VEF FX'!D59</f>
        <v>5930510</v>
      </c>
    </row>
    <row r="60" spans="1:3" ht="14">
      <c r="A60" s="12">
        <v>37864</v>
      </c>
      <c r="B60" s="16">
        <v>7764705</v>
      </c>
      <c r="C60" s="54">
        <f>B60/'USD-VEF FX'!D60</f>
        <v>4852940.625</v>
      </c>
    </row>
    <row r="61" spans="1:3" ht="14">
      <c r="A61" s="12">
        <v>37894</v>
      </c>
      <c r="B61" s="16">
        <v>7994856</v>
      </c>
      <c r="C61" s="54">
        <f>B61/'USD-VEF FX'!D61</f>
        <v>4996785</v>
      </c>
    </row>
    <row r="62" spans="1:3" ht="14">
      <c r="A62" s="12">
        <v>37925</v>
      </c>
      <c r="B62" s="16">
        <v>8362608</v>
      </c>
      <c r="C62" s="54">
        <f>B62/'USD-VEF FX'!D62</f>
        <v>5226630</v>
      </c>
    </row>
    <row r="63" spans="1:3" ht="14">
      <c r="A63" s="12">
        <v>37955</v>
      </c>
      <c r="B63" s="16">
        <v>10626511</v>
      </c>
      <c r="C63" s="54">
        <f>B63/'USD-VEF FX'!D63</f>
        <v>6641569.375</v>
      </c>
    </row>
    <row r="64" spans="1:3" ht="14">
      <c r="A64" s="12">
        <v>37986</v>
      </c>
      <c r="B64" s="16">
        <v>11274439</v>
      </c>
      <c r="C64" s="54">
        <f>B64/'USD-VEF FX'!D64</f>
        <v>7046524.375</v>
      </c>
    </row>
    <row r="65" spans="1:6" ht="14">
      <c r="A65" s="12">
        <v>38017</v>
      </c>
      <c r="B65" s="16">
        <v>10752425</v>
      </c>
      <c r="C65" s="54">
        <f>B65/'USD-VEF FX'!D65</f>
        <v>6720265.625</v>
      </c>
    </row>
    <row r="66" spans="1:6" ht="14">
      <c r="A66" s="12">
        <v>38046</v>
      </c>
      <c r="B66" s="16">
        <v>10762152</v>
      </c>
      <c r="C66" s="54">
        <f>B66/'USD-VEF FX'!D66</f>
        <v>5605287.5</v>
      </c>
    </row>
    <row r="67" spans="1:6" ht="14">
      <c r="A67" s="12">
        <v>38077</v>
      </c>
      <c r="B67" s="16">
        <v>13219845</v>
      </c>
      <c r="C67" s="54">
        <f>B67/'USD-VEF FX'!D67</f>
        <v>6885335.9375</v>
      </c>
    </row>
    <row r="68" spans="1:6" ht="14">
      <c r="A68" s="12">
        <v>38107</v>
      </c>
      <c r="B68" s="16">
        <v>11049744</v>
      </c>
      <c r="C68" s="54">
        <f>B68/'USD-VEF FX'!D68</f>
        <v>5755075</v>
      </c>
    </row>
    <row r="69" spans="1:6" ht="14">
      <c r="A69" s="12">
        <v>38138</v>
      </c>
      <c r="B69" s="16">
        <v>11291538</v>
      </c>
      <c r="C69" s="54">
        <f>B69/'USD-VEF FX'!D69</f>
        <v>5881009.375</v>
      </c>
    </row>
    <row r="70" spans="1:6" ht="14">
      <c r="A70" s="12">
        <v>38168</v>
      </c>
      <c r="B70" s="16">
        <v>11994271</v>
      </c>
      <c r="C70" s="54">
        <f>B70/'USD-VEF FX'!D70</f>
        <v>6247016.145833334</v>
      </c>
    </row>
    <row r="71" spans="1:6" ht="14">
      <c r="A71" s="12">
        <v>38199</v>
      </c>
      <c r="B71" s="16">
        <v>12346773</v>
      </c>
      <c r="C71" s="54">
        <f>B71/'USD-VEF FX'!D71</f>
        <v>6430610.9375</v>
      </c>
    </row>
    <row r="72" spans="1:6" ht="14">
      <c r="A72" s="12">
        <v>38230</v>
      </c>
      <c r="B72" s="16">
        <v>12724344</v>
      </c>
      <c r="C72" s="54">
        <f>B72/'USD-VEF FX'!D72</f>
        <v>6627262.5</v>
      </c>
    </row>
    <row r="73" spans="1:6" ht="14">
      <c r="A73" s="12">
        <v>38260</v>
      </c>
      <c r="B73" s="16">
        <v>12503001</v>
      </c>
      <c r="C73" s="54">
        <f>B73/'USD-VEF FX'!D73</f>
        <v>6511979.6875</v>
      </c>
    </row>
    <row r="74" spans="1:6" ht="14">
      <c r="A74" s="12">
        <v>38291</v>
      </c>
      <c r="B74" s="16">
        <v>13217650</v>
      </c>
      <c r="C74" s="54">
        <f>B74/'USD-VEF FX'!D74</f>
        <v>6884192.708333334</v>
      </c>
    </row>
    <row r="75" spans="1:6" ht="14">
      <c r="A75" s="12">
        <v>38321</v>
      </c>
      <c r="B75" s="16">
        <v>15025304</v>
      </c>
      <c r="C75" s="54">
        <f>B75/'USD-VEF FX'!D75</f>
        <v>7825679.166666667</v>
      </c>
    </row>
    <row r="76" spans="1:6" ht="14">
      <c r="A76" s="12">
        <v>38352</v>
      </c>
      <c r="B76" s="16">
        <v>16524461</v>
      </c>
      <c r="C76" s="54">
        <f>B76/'USD-VEF FX'!D76</f>
        <v>8606490.1041666679</v>
      </c>
      <c r="F76" s="54"/>
    </row>
    <row r="77" spans="1:6" ht="14">
      <c r="A77" s="12">
        <v>38383</v>
      </c>
      <c r="B77" s="16">
        <v>16342942</v>
      </c>
      <c r="C77" s="54">
        <f>B77/'USD-VEF FX'!D77</f>
        <v>8511948.958333334</v>
      </c>
      <c r="F77" s="54">
        <f>B77/'USD-VEF FX'!B77</f>
        <v>6008434.5588235287</v>
      </c>
    </row>
    <row r="78" spans="1:6" ht="14">
      <c r="A78" s="12">
        <v>38411</v>
      </c>
      <c r="B78" s="16">
        <v>15786816</v>
      </c>
      <c r="C78" s="54">
        <f>B78/'USD-VEF FX'!D78</f>
        <v>8222300</v>
      </c>
      <c r="F78" s="54">
        <f>B78/'USD-VEF FX'!B78</f>
        <v>5761611.6788321165</v>
      </c>
    </row>
    <row r="79" spans="1:6" ht="14">
      <c r="A79" s="12">
        <v>38442</v>
      </c>
      <c r="B79" s="16">
        <v>16724976</v>
      </c>
      <c r="C79" s="54">
        <f>B79/'USD-VEF FX'!D79</f>
        <v>7779058.6046511633</v>
      </c>
      <c r="F79" s="54">
        <f>B79/'USD-VEF FX'!B79</f>
        <v>6148888.2352941176</v>
      </c>
    </row>
    <row r="80" spans="1:6" ht="14">
      <c r="A80" s="12">
        <v>38472</v>
      </c>
      <c r="B80" s="16">
        <v>16378746</v>
      </c>
      <c r="C80" s="54">
        <f>B80/'USD-VEF FX'!D80</f>
        <v>7618021.3953488376</v>
      </c>
      <c r="F80" s="54">
        <f>B80/'USD-VEF FX'!B80</f>
        <v>6299517.692307692</v>
      </c>
    </row>
    <row r="81" spans="1:6" ht="14">
      <c r="A81" s="12">
        <v>38503</v>
      </c>
      <c r="B81" s="16">
        <v>16659386</v>
      </c>
      <c r="C81" s="54">
        <f>B81/'USD-VEF FX'!D81</f>
        <v>7748551.6279069772</v>
      </c>
      <c r="F81" s="54">
        <f>B81/'USD-VEF FX'!B81</f>
        <v>6457126.3565891469</v>
      </c>
    </row>
    <row r="82" spans="1:6" ht="14">
      <c r="A82" s="12">
        <v>38533</v>
      </c>
      <c r="B82" s="16">
        <v>17745009</v>
      </c>
      <c r="C82" s="54">
        <f>B82/'USD-VEF FX'!D82</f>
        <v>8253492.5581395356</v>
      </c>
      <c r="F82" s="54">
        <f>B82/'USD-VEF FX'!B82</f>
        <v>6986224.0157480314</v>
      </c>
    </row>
    <row r="83" spans="1:6" ht="14">
      <c r="A83" s="12">
        <v>38564</v>
      </c>
      <c r="B83" s="16">
        <v>18524755</v>
      </c>
      <c r="C83" s="54">
        <f>B83/'USD-VEF FX'!D83</f>
        <v>8616165.1162790693</v>
      </c>
      <c r="F83" s="54">
        <f>B83/'USD-VEF FX'!B83</f>
        <v>7180137.5968992244</v>
      </c>
    </row>
    <row r="84" spans="1:6" ht="14">
      <c r="A84" s="12">
        <v>38595</v>
      </c>
      <c r="B84" s="16">
        <v>18783342</v>
      </c>
      <c r="C84" s="54">
        <f>B84/'USD-VEF FX'!D84</f>
        <v>8736438.1395348832</v>
      </c>
      <c r="F84" s="54">
        <f>B84/'USD-VEF FX'!B84</f>
        <v>7280365.1162790693</v>
      </c>
    </row>
    <row r="85" spans="1:6" ht="14">
      <c r="A85" s="12">
        <v>38625</v>
      </c>
      <c r="B85" s="16">
        <v>19521724</v>
      </c>
      <c r="C85" s="54">
        <f>B85/'USD-VEF FX'!D85</f>
        <v>9079871.6279069763</v>
      </c>
      <c r="F85" s="54">
        <f>B85/'USD-VEF FX'!B85</f>
        <v>7338993.9849624056</v>
      </c>
    </row>
    <row r="86" spans="1:6" ht="14">
      <c r="A86" s="12">
        <v>38656</v>
      </c>
      <c r="B86" s="16">
        <v>19391070</v>
      </c>
      <c r="C86" s="54">
        <f>B86/'USD-VEF FX'!D86</f>
        <v>9019102.325581396</v>
      </c>
      <c r="F86" s="54">
        <f>B86/'USD-VEF FX'!B86</f>
        <v>7000386.2815884473</v>
      </c>
    </row>
    <row r="87" spans="1:6" ht="14">
      <c r="A87" s="12">
        <v>38686</v>
      </c>
      <c r="B87" s="16">
        <v>25120900</v>
      </c>
      <c r="C87" s="54">
        <f>B87/'USD-VEF FX'!D87</f>
        <v>11684139.534883721</v>
      </c>
      <c r="F87" s="54">
        <f>B87/'USD-VEF FX'!B87</f>
        <v>9479584.9056603778</v>
      </c>
    </row>
    <row r="88" spans="1:6" ht="14">
      <c r="A88" s="12">
        <v>38717</v>
      </c>
      <c r="B88" s="16">
        <v>23086512</v>
      </c>
      <c r="C88" s="54">
        <f>B88/'USD-VEF FX'!D88</f>
        <v>10737912.558139535</v>
      </c>
      <c r="F88" s="54">
        <f>B88/'USD-VEF FX'!B88</f>
        <v>8550560</v>
      </c>
    </row>
    <row r="89" spans="1:6" ht="14">
      <c r="A89" s="12">
        <v>38748</v>
      </c>
      <c r="B89" s="16">
        <v>21752488</v>
      </c>
      <c r="C89" s="54">
        <f>B89/'USD-VEF FX'!D89</f>
        <v>10117436.279069768</v>
      </c>
      <c r="F89" s="54">
        <f>B89/'USD-VEF FX'!B89</f>
        <v>8177627.0676691728</v>
      </c>
    </row>
    <row r="90" spans="1:6" ht="14">
      <c r="A90" s="12">
        <v>38776</v>
      </c>
      <c r="B90" s="16">
        <v>22321794</v>
      </c>
      <c r="C90" s="54">
        <f>B90/'USD-VEF FX'!D90</f>
        <v>10382229.767441861</v>
      </c>
      <c r="F90" s="54">
        <f>B90/'USD-VEF FX'!B90</f>
        <v>8536058.8910133839</v>
      </c>
    </row>
    <row r="91" spans="1:6" ht="14">
      <c r="A91" s="12">
        <v>38807</v>
      </c>
      <c r="B91" s="16">
        <v>25640797</v>
      </c>
      <c r="C91" s="54">
        <f>B91/'USD-VEF FX'!D91</f>
        <v>11925952.093023255</v>
      </c>
      <c r="F91" s="54">
        <f>B91/'USD-VEF FX'!B91</f>
        <v>9996412.0857699811</v>
      </c>
    </row>
    <row r="92" spans="1:6" ht="14">
      <c r="A92" s="12">
        <v>38837</v>
      </c>
      <c r="B92" s="16">
        <v>26028116</v>
      </c>
      <c r="C92" s="54">
        <f>B92/'USD-VEF FX'!D92</f>
        <v>12106100.465116279</v>
      </c>
      <c r="F92" s="54">
        <f>B92/'USD-VEF FX'!B92</f>
        <v>10049465.637065638</v>
      </c>
    </row>
    <row r="93" spans="1:6" ht="14">
      <c r="A93" s="12">
        <v>38868</v>
      </c>
      <c r="B93" s="16">
        <v>27783331</v>
      </c>
      <c r="C93" s="54">
        <f>B93/'USD-VEF FX'!D93</f>
        <v>12922479.534883721</v>
      </c>
      <c r="F93" s="54">
        <f>B93/'USD-VEF FX'!B93</f>
        <v>10644954.406130269</v>
      </c>
    </row>
    <row r="94" spans="1:6" ht="14">
      <c r="A94" s="12">
        <v>38898</v>
      </c>
      <c r="B94" s="16">
        <v>26713915</v>
      </c>
      <c r="C94" s="54">
        <f>B94/'USD-VEF FX'!D94</f>
        <v>12425076.744186047</v>
      </c>
      <c r="F94" s="54">
        <f>B94/'USD-VEF FX'!B94</f>
        <v>10196150.763358777</v>
      </c>
    </row>
    <row r="95" spans="1:6" ht="14">
      <c r="A95" s="12">
        <v>38929</v>
      </c>
      <c r="B95" s="16">
        <v>27594915.1445213</v>
      </c>
      <c r="C95" s="54">
        <f>B95/'USD-VEF FX'!D95</f>
        <v>12834844.253265722</v>
      </c>
      <c r="F95" s="54">
        <f>B95/'USD-VEF FX'!B95</f>
        <v>10374028.249820037</v>
      </c>
    </row>
    <row r="96" spans="1:6" ht="14">
      <c r="A96" s="12">
        <v>38960</v>
      </c>
      <c r="B96" s="16">
        <v>29623311.4561751</v>
      </c>
      <c r="C96" s="54">
        <f>B96/'USD-VEF FX'!D96</f>
        <v>13778284.398220977</v>
      </c>
      <c r="F96" s="54">
        <f>B96/'USD-VEF FX'!B96</f>
        <v>10870939.983917467</v>
      </c>
    </row>
    <row r="97" spans="1:6" ht="14">
      <c r="A97" s="12">
        <v>38990</v>
      </c>
      <c r="B97" s="16">
        <v>31800044.226728201</v>
      </c>
      <c r="C97" s="54">
        <f>B97/'USD-VEF FX'!D97</f>
        <v>14790718.244989861</v>
      </c>
      <c r="F97" s="54">
        <f>B97/'USD-VEF FX'!B97</f>
        <v>10965532.491975242</v>
      </c>
    </row>
    <row r="98" spans="1:6" ht="14">
      <c r="A98" s="12">
        <v>39021</v>
      </c>
      <c r="B98" s="16">
        <v>35576450.841471002</v>
      </c>
      <c r="C98" s="54">
        <f>B98/'USD-VEF FX'!D98</f>
        <v>16547186.437893489</v>
      </c>
      <c r="F98" s="54">
        <f>B98/'USD-VEF FX'!B98</f>
        <v>11938406.322641276</v>
      </c>
    </row>
    <row r="99" spans="1:6" ht="14">
      <c r="A99" s="12">
        <v>39051</v>
      </c>
      <c r="B99" s="16">
        <v>42567441.414028697</v>
      </c>
      <c r="C99" s="54">
        <f>B99/'USD-VEF FX'!D99</f>
        <v>19798809.960013349</v>
      </c>
      <c r="F99" s="54">
        <f>B99/'USD-VEF FX'!B99</f>
        <v>12612575.233786281</v>
      </c>
    </row>
    <row r="100" spans="1:6" ht="14">
      <c r="A100" s="12">
        <v>39082</v>
      </c>
      <c r="B100" s="16">
        <v>44817584.672218598</v>
      </c>
      <c r="C100" s="54">
        <f>B100/'USD-VEF FX'!D100</f>
        <v>20845388.219636559</v>
      </c>
      <c r="F100" s="54">
        <f>B100/'USD-VEF FX'!B100</f>
        <v>13181642.55065253</v>
      </c>
    </row>
    <row r="101" spans="1:6" ht="14">
      <c r="A101" s="12">
        <v>39113</v>
      </c>
      <c r="B101" s="16">
        <v>43694588.0592409</v>
      </c>
      <c r="C101" s="54">
        <f>B101/'USD-VEF FX'!D101</f>
        <v>20323064.213600419</v>
      </c>
      <c r="F101" s="54">
        <f>B101/'USD-VEF FX'!B101</f>
        <v>10044732.887181817</v>
      </c>
    </row>
    <row r="102" spans="1:6" ht="14">
      <c r="A102" s="12">
        <v>39141</v>
      </c>
      <c r="B102" s="16">
        <v>44100831.730918497</v>
      </c>
      <c r="C102" s="54">
        <f>B102/'USD-VEF FX'!D102</f>
        <v>20512014.758566745</v>
      </c>
      <c r="F102" s="54">
        <f>B102/'USD-VEF FX'!B102</f>
        <v>10756300.422175243</v>
      </c>
    </row>
    <row r="103" spans="1:6" ht="14">
      <c r="A103" s="12">
        <v>39172</v>
      </c>
      <c r="B103" s="16">
        <v>44973847.932657599</v>
      </c>
      <c r="C103" s="54">
        <f>B103/'USD-VEF FX'!D103</f>
        <v>20918068.805887256</v>
      </c>
      <c r="F103" s="54">
        <f>B103/'USD-VEF FX'!B103</f>
        <v>12321602.173330849</v>
      </c>
    </row>
    <row r="104" spans="1:6" ht="14">
      <c r="A104" s="12">
        <v>39202</v>
      </c>
      <c r="B104" s="16">
        <v>42759507.3758156</v>
      </c>
      <c r="C104" s="54">
        <f>B104/'USD-VEF FX'!D104</f>
        <v>19888142.965495627</v>
      </c>
      <c r="F104" s="54">
        <f>B104/'USD-VEF FX'!B104</f>
        <v>11252501.941004105</v>
      </c>
    </row>
    <row r="105" spans="1:6" ht="14">
      <c r="A105" s="12">
        <v>39233</v>
      </c>
      <c r="B105" s="16">
        <v>43606880.210404098</v>
      </c>
      <c r="C105" s="54">
        <f>B105/'USD-VEF FX'!D105</f>
        <v>20282269.865304232</v>
      </c>
      <c r="F105" s="54">
        <f>B105/'USD-VEF FX'!B105</f>
        <v>10635824.441561976</v>
      </c>
    </row>
    <row r="106" spans="1:6" ht="14">
      <c r="A106" s="12">
        <v>39263</v>
      </c>
      <c r="B106" s="16">
        <v>45532423.682227701</v>
      </c>
      <c r="C106" s="54">
        <f>B106/'USD-VEF FX'!D106</f>
        <v>21177871.480105907</v>
      </c>
      <c r="F106" s="54">
        <f>B106/'USD-VEF FX'!B106</f>
        <v>11105469.190787245</v>
      </c>
    </row>
    <row r="107" spans="1:6" ht="14">
      <c r="A107" s="12">
        <v>39294</v>
      </c>
      <c r="B107" s="16">
        <v>49803485.250297099</v>
      </c>
      <c r="C107" s="54">
        <f>B107/'USD-VEF FX'!D107</f>
        <v>23164411.744324233</v>
      </c>
      <c r="F107" s="54">
        <f>B107/'USD-VEF FX'!B107</f>
        <v>11255024.915321378</v>
      </c>
    </row>
    <row r="108" spans="1:6" ht="14">
      <c r="A108" s="12">
        <v>39325</v>
      </c>
      <c r="B108" s="16">
        <v>50157449.281865902</v>
      </c>
      <c r="C108" s="54">
        <f>B108/'USD-VEF FX'!D108</f>
        <v>23329046.177612048</v>
      </c>
      <c r="F108" s="54">
        <f>B108/'USD-VEF FX'!B108</f>
        <v>10236214.139156306</v>
      </c>
    </row>
    <row r="109" spans="1:6" ht="14">
      <c r="A109" s="12">
        <v>39355</v>
      </c>
      <c r="B109" s="16">
        <v>53248901.261926703</v>
      </c>
      <c r="C109" s="54">
        <f>B109/'USD-VEF FX'!D109</f>
        <v>24766930.819500793</v>
      </c>
      <c r="F109" s="54">
        <f>B109/'USD-VEF FX'!B109</f>
        <v>10628523.205973394</v>
      </c>
    </row>
    <row r="110" spans="1:6" ht="14">
      <c r="A110" s="12">
        <v>39386</v>
      </c>
      <c r="B110" s="16">
        <v>55955752.2260805</v>
      </c>
      <c r="C110" s="54">
        <f>B110/'USD-VEF FX'!D110</f>
        <v>26025931.267944418</v>
      </c>
      <c r="F110" s="54">
        <f>B110/'USD-VEF FX'!B110</f>
        <v>8289741.0705304444</v>
      </c>
    </row>
    <row r="111" spans="1:6" ht="14">
      <c r="A111" s="12">
        <v>39416</v>
      </c>
      <c r="B111" s="16">
        <v>61410063.151395701</v>
      </c>
      <c r="C111" s="54">
        <f>B111/'USD-VEF FX'!D111</f>
        <v>28562820.070416607</v>
      </c>
      <c r="F111" s="54">
        <f>B111/'USD-VEF FX'!B111</f>
        <v>10067223.467441918</v>
      </c>
    </row>
    <row r="112" spans="1:6" ht="14">
      <c r="A112" s="12">
        <v>39447</v>
      </c>
      <c r="B112" s="16">
        <v>64179234.204636298</v>
      </c>
      <c r="C112" s="54">
        <f>B112/'USD-VEF FX'!D112</f>
        <v>29850806.606807582</v>
      </c>
      <c r="F112" s="54">
        <f>B112/'USD-VEF FX'!B112</f>
        <v>11259514.77274321</v>
      </c>
    </row>
    <row r="113" spans="1:6" ht="14">
      <c r="A113" s="12">
        <v>39478</v>
      </c>
      <c r="B113" s="16">
        <v>69132693.448290005</v>
      </c>
      <c r="C113" s="54">
        <f>B113/'USD-VEF FX'!D113</f>
        <v>32154741.138739537</v>
      </c>
      <c r="F113" s="54">
        <f>B113/'USD-VEF FX'!B113</f>
        <v>12921998.77538131</v>
      </c>
    </row>
    <row r="114" spans="1:6" ht="14">
      <c r="A114" s="12">
        <v>39507</v>
      </c>
      <c r="B114" s="16">
        <v>64495849.071570002</v>
      </c>
      <c r="C114" s="54">
        <f>B114/'USD-VEF FX'!D114</f>
        <v>29998069.335613955</v>
      </c>
      <c r="F114" s="54">
        <f>B114/'USD-VEF FX'!B114</f>
        <v>14020836.754689131</v>
      </c>
    </row>
    <row r="115" spans="1:6" ht="14">
      <c r="A115" s="12">
        <v>39538</v>
      </c>
      <c r="B115" s="16">
        <v>64912344.237980001</v>
      </c>
      <c r="C115" s="54">
        <f>B115/'USD-VEF FX'!D115</f>
        <v>30191788.017665118</v>
      </c>
      <c r="F115" s="54">
        <f>B115/'USD-VEF FX'!B115</f>
        <v>16433504.870374683</v>
      </c>
    </row>
    <row r="116" spans="1:6" ht="14">
      <c r="A116" s="12">
        <v>39568</v>
      </c>
      <c r="B116" s="16">
        <v>66936534.158119999</v>
      </c>
      <c r="C116" s="54">
        <f>B116/'USD-VEF FX'!D116</f>
        <v>31133271.701451164</v>
      </c>
      <c r="F116" s="54">
        <f>B116/'USD-VEF FX'!B116</f>
        <v>19124724.045177143</v>
      </c>
    </row>
    <row r="117" spans="1:6" ht="14">
      <c r="A117" s="12">
        <v>39599</v>
      </c>
      <c r="B117" s="16">
        <v>64031520.976539999</v>
      </c>
      <c r="C117" s="54">
        <f>B117/'USD-VEF FX'!D117</f>
        <v>29782102.779786047</v>
      </c>
      <c r="F117" s="54">
        <f>B117/'USD-VEF FX'!B117</f>
        <v>18832800.287217647</v>
      </c>
    </row>
    <row r="118" spans="1:6" ht="14">
      <c r="A118" s="12">
        <v>39629</v>
      </c>
      <c r="B118" s="16">
        <v>64422964.466329999</v>
      </c>
      <c r="C118" s="54">
        <f>B118/'USD-VEF FX'!D118</f>
        <v>29964169.519223258</v>
      </c>
      <c r="F118" s="54">
        <f>B118/'USD-VEF FX'!B118</f>
        <v>18673323.033718839</v>
      </c>
    </row>
    <row r="119" spans="1:6" ht="14">
      <c r="A119" s="12">
        <v>39660</v>
      </c>
      <c r="B119" s="16">
        <v>69149911.550369993</v>
      </c>
      <c r="C119" s="54">
        <f>B119/'USD-VEF FX'!D119</f>
        <v>32162749.558311626</v>
      </c>
      <c r="F119" s="54">
        <f>B119/'USD-VEF FX'!B119</f>
        <v>20338209.279520586</v>
      </c>
    </row>
    <row r="120" spans="1:6" ht="14">
      <c r="A120" s="12">
        <v>39691</v>
      </c>
      <c r="B120" s="16">
        <v>69107581.027339995</v>
      </c>
      <c r="C120" s="54">
        <f>B120/'USD-VEF FX'!D120</f>
        <v>32143060.942948837</v>
      </c>
      <c r="F120" s="54">
        <f>B120/'USD-VEF FX'!B120</f>
        <v>16532914.121373206</v>
      </c>
    </row>
    <row r="121" spans="1:6" ht="14">
      <c r="A121" s="12">
        <v>39721</v>
      </c>
      <c r="B121" s="16">
        <v>68857475.627649993</v>
      </c>
      <c r="C121" s="54">
        <f>B121/'USD-VEF FX'!D121</f>
        <v>32026732.850069765</v>
      </c>
      <c r="F121" s="54">
        <f>B121/'USD-VEF FX'!B121</f>
        <v>15301661.250588886</v>
      </c>
    </row>
    <row r="122" spans="1:6" ht="14">
      <c r="A122" s="12">
        <v>39752</v>
      </c>
      <c r="B122" s="16">
        <v>72060614.138630003</v>
      </c>
      <c r="C122" s="54">
        <f>B122/'USD-VEF FX'!D122</f>
        <v>33516564.715641864</v>
      </c>
      <c r="F122" s="54">
        <f>B122/'USD-VEF FX'!B122</f>
        <v>13857810.411274999</v>
      </c>
    </row>
    <row r="123" spans="1:6" ht="14">
      <c r="A123" s="12">
        <v>39782</v>
      </c>
      <c r="B123" s="16">
        <v>79629588.93547</v>
      </c>
      <c r="C123" s="54">
        <f>B123/'USD-VEF FX'!D123</f>
        <v>37037018.109520935</v>
      </c>
      <c r="F123" s="54">
        <f>B123/'USD-VEF FX'!B123</f>
        <v>15462056.103974756</v>
      </c>
    </row>
    <row r="124" spans="1:6" ht="14">
      <c r="A124" s="12">
        <v>39813</v>
      </c>
      <c r="B124" s="16">
        <v>83593223.606910005</v>
      </c>
      <c r="C124" s="54">
        <f>B124/'USD-VEF FX'!D124</f>
        <v>38880569.11949303</v>
      </c>
      <c r="F124" s="54">
        <f>B124/'USD-VEF FX'!B124</f>
        <v>14665477.825773684</v>
      </c>
    </row>
    <row r="125" spans="1:6" ht="14">
      <c r="A125" s="12">
        <v>39844</v>
      </c>
      <c r="B125" s="16">
        <v>77048915.384000003</v>
      </c>
      <c r="C125" s="54">
        <f>B125/'USD-VEF FX'!D125</f>
        <v>35836704.829767443</v>
      </c>
      <c r="F125" s="54">
        <f>B125/'USD-VEF FX'!B125</f>
        <v>13170754.766495727</v>
      </c>
    </row>
    <row r="126" spans="1:6" ht="14">
      <c r="A126" s="12">
        <v>39872</v>
      </c>
      <c r="B126" s="16">
        <v>77329296.684770003</v>
      </c>
      <c r="C126" s="54">
        <f>B126/'USD-VEF FX'!D126</f>
        <v>35967114.73710233</v>
      </c>
      <c r="F126" s="54">
        <f>B126/'USD-VEF FX'!B126</f>
        <v>13519107.812022729</v>
      </c>
    </row>
    <row r="127" spans="1:6" ht="14">
      <c r="A127" s="12">
        <v>39903</v>
      </c>
      <c r="B127" s="16">
        <v>77102609.317750007</v>
      </c>
      <c r="C127" s="54">
        <f>B127/'USD-VEF FX'!D127</f>
        <v>35861678.752441868</v>
      </c>
      <c r="F127" s="54">
        <f>B127/'USD-VEF FX'!B127</f>
        <v>12142143.19964567</v>
      </c>
    </row>
    <row r="128" spans="1:6" ht="14">
      <c r="A128" s="12">
        <v>39933</v>
      </c>
      <c r="B128" s="16">
        <v>78073078.861939996</v>
      </c>
      <c r="C128" s="54">
        <f>B128/'USD-VEF FX'!D128</f>
        <v>36313059.935786046</v>
      </c>
      <c r="F128" s="54">
        <f>B128/'USD-VEF FX'!B128</f>
        <v>11314938.96549855</v>
      </c>
    </row>
    <row r="129" spans="1:6" ht="14">
      <c r="A129" s="12">
        <v>39964</v>
      </c>
      <c r="B129" s="16">
        <v>77678315.864940003</v>
      </c>
      <c r="C129" s="54">
        <f>B129/'USD-VEF FX'!D129</f>
        <v>36129449.239506982</v>
      </c>
      <c r="F129" s="54">
        <f>B129/'USD-VEF FX'!B129</f>
        <v>11716186.404968327</v>
      </c>
    </row>
    <row r="130" spans="1:6" ht="14">
      <c r="A130" s="12">
        <v>39994</v>
      </c>
      <c r="B130" s="16">
        <v>83164273.335720003</v>
      </c>
      <c r="C130" s="54">
        <f>B130/'USD-VEF FX'!D130</f>
        <v>38681057.365451165</v>
      </c>
      <c r="F130" s="54">
        <f>B130/'USD-VEF FX'!B130</f>
        <v>12600647.475109093</v>
      </c>
    </row>
    <row r="131" spans="1:6" ht="14">
      <c r="A131" s="12">
        <v>40025</v>
      </c>
      <c r="B131" s="16">
        <v>80211057.686519995</v>
      </c>
      <c r="C131" s="54">
        <f>B131/'USD-VEF FX'!D131</f>
        <v>37307468.691404648</v>
      </c>
      <c r="F131" s="54">
        <f>B131/'USD-VEF FX'!B131</f>
        <v>11574467.198632034</v>
      </c>
    </row>
    <row r="132" spans="1:6" ht="14">
      <c r="A132" s="12">
        <v>40056</v>
      </c>
      <c r="B132" s="16">
        <v>83984864.084250003</v>
      </c>
      <c r="C132" s="54">
        <f>B132/'USD-VEF FX'!D132</f>
        <v>39062727.481046513</v>
      </c>
      <c r="F132" s="54">
        <f>B132/'USD-VEF FX'!B132</f>
        <v>12940657.023767335</v>
      </c>
    </row>
    <row r="133" spans="1:6" ht="14">
      <c r="A133" s="12">
        <v>40086</v>
      </c>
      <c r="B133" s="16">
        <v>84937567.773640007</v>
      </c>
      <c r="C133" s="54">
        <f>B133/'USD-VEF FX'!D133</f>
        <v>39505845.476111636</v>
      </c>
      <c r="F133" s="54">
        <f>B133/'USD-VEF FX'!B133</f>
        <v>15304066.265520722</v>
      </c>
    </row>
    <row r="134" spans="1:6" ht="14">
      <c r="A134" s="12">
        <v>40117</v>
      </c>
      <c r="B134" s="16">
        <v>84097662.707210004</v>
      </c>
      <c r="C134" s="54">
        <f>B134/'USD-VEF FX'!D134</f>
        <v>39115191.956841864</v>
      </c>
      <c r="F134" s="54">
        <f>B134/'USD-VEF FX'!B134</f>
        <v>15719189.291067291</v>
      </c>
    </row>
    <row r="135" spans="1:6" ht="14">
      <c r="A135" s="12">
        <v>40147</v>
      </c>
      <c r="B135" s="16">
        <v>87899269.804700002</v>
      </c>
      <c r="C135" s="54">
        <f>B135/'USD-VEF FX'!D135</f>
        <v>40883381.304511629</v>
      </c>
      <c r="F135" s="54">
        <f>B135/'USD-VEF FX'!B135</f>
        <v>15668319.038270945</v>
      </c>
    </row>
    <row r="136" spans="1:6" ht="14">
      <c r="A136" s="12">
        <v>40178</v>
      </c>
      <c r="B136" s="16">
        <v>97563340.836199999</v>
      </c>
      <c r="C136" s="54">
        <f>B136/'USD-VEF FX'!D136</f>
        <v>45378298.063348837</v>
      </c>
      <c r="F136" s="54">
        <f>B136/'USD-VEF FX'!B136</f>
        <v>16342268.146767169</v>
      </c>
    </row>
    <row r="137" spans="1:6" ht="14">
      <c r="A137" s="12">
        <v>40209</v>
      </c>
      <c r="B137" s="16">
        <v>100824244.90391</v>
      </c>
      <c r="C137" s="54">
        <f>B137/'USD-VEF FX'!D137</f>
        <v>23447498.814862791</v>
      </c>
      <c r="F137" s="54">
        <f>B137/'USD-VEF FX'!B137</f>
        <v>16003848.397446031</v>
      </c>
    </row>
    <row r="138" spans="1:6" ht="14">
      <c r="A138" s="12">
        <v>40237</v>
      </c>
      <c r="B138" s="16">
        <v>99914306.789069995</v>
      </c>
      <c r="C138" s="54">
        <f>B138/'USD-VEF FX'!D138</f>
        <v>23235885.299783722</v>
      </c>
      <c r="F138" s="54">
        <f>B138/'USD-VEF FX'!B138</f>
        <v>14912583.102846267</v>
      </c>
    </row>
    <row r="139" spans="1:6" ht="14">
      <c r="A139" s="12">
        <v>40268</v>
      </c>
      <c r="B139" s="16">
        <v>97957358.744499996</v>
      </c>
      <c r="C139" s="54">
        <f>B139/'USD-VEF FX'!D139</f>
        <v>22780781.103372093</v>
      </c>
      <c r="F139" s="54">
        <f>B139/'USD-VEF FX'!B139</f>
        <v>13993908.392071428</v>
      </c>
    </row>
    <row r="140" spans="1:6" ht="14">
      <c r="A140" s="12">
        <v>40298</v>
      </c>
      <c r="B140" s="16">
        <v>95880554.054000005</v>
      </c>
      <c r="C140" s="54">
        <f>B140/'USD-VEF FX'!D140</f>
        <v>22297803.268372096</v>
      </c>
      <c r="F140" s="54">
        <f>B140/'USD-VEF FX'!B140</f>
        <v>12533405.75869281</v>
      </c>
    </row>
    <row r="141" spans="1:6" ht="14">
      <c r="A141" s="12">
        <v>40329</v>
      </c>
      <c r="B141" s="16">
        <v>97138231.441200003</v>
      </c>
      <c r="C141" s="54">
        <f>B141/'USD-VEF FX'!D141</f>
        <v>22590286.38167442</v>
      </c>
      <c r="F141" s="54">
        <f>B141/'USD-VEF FX'!B141</f>
        <v>12311562.920304183</v>
      </c>
    </row>
    <row r="142" spans="1:6" ht="14">
      <c r="A142" s="12">
        <v>40359</v>
      </c>
      <c r="B142" s="16">
        <v>99657331.149660006</v>
      </c>
      <c r="C142" s="54">
        <f>B142/'USD-VEF FX'!D142</f>
        <v>23176123.523176748</v>
      </c>
      <c r="F142" s="54">
        <f>B142/'USD-VEF FX'!B142</f>
        <v>12504056.605979925</v>
      </c>
    </row>
    <row r="143" spans="1:6" ht="14">
      <c r="A143" s="12">
        <v>40390</v>
      </c>
      <c r="B143" s="16">
        <v>103339466.49202</v>
      </c>
      <c r="C143" s="54">
        <f>B143/'USD-VEF FX'!D143</f>
        <v>24032434.067911629</v>
      </c>
      <c r="F143" s="54">
        <f>B143/'USD-VEF FX'!B143</f>
        <v>12331678.578999998</v>
      </c>
    </row>
    <row r="144" spans="1:6" ht="14">
      <c r="A144" s="12">
        <v>40421</v>
      </c>
      <c r="B144" s="16">
        <v>101640754.40306</v>
      </c>
      <c r="C144" s="54">
        <f>B144/'USD-VEF FX'!D144</f>
        <v>23637384.744897675</v>
      </c>
      <c r="F144" s="54">
        <f>B144/'USD-VEF FX'!B144</f>
        <v>12231137.713966306</v>
      </c>
    </row>
    <row r="145" spans="1:6" ht="14">
      <c r="A145" s="12">
        <v>40451</v>
      </c>
      <c r="B145" s="16">
        <v>105144914.33666</v>
      </c>
      <c r="C145" s="54">
        <f>B145/'USD-VEF FX'!D145</f>
        <v>24452305.659688372</v>
      </c>
      <c r="F145" s="54">
        <f>B145/'USD-VEF FX'!B145</f>
        <v>12853901.508149145</v>
      </c>
    </row>
    <row r="146" spans="1:6" ht="14">
      <c r="A146" s="12">
        <v>40482</v>
      </c>
      <c r="B146" s="16">
        <v>97984776.549840003</v>
      </c>
      <c r="C146" s="54">
        <f>B146/'USD-VEF FX'!D146</f>
        <v>22787157.337172095</v>
      </c>
      <c r="F146" s="54">
        <f>B146/'USD-VEF FX'!B146</f>
        <v>12263426.351669587</v>
      </c>
    </row>
    <row r="147" spans="1:6" ht="14">
      <c r="A147" s="12">
        <v>40512</v>
      </c>
      <c r="B147" s="16">
        <v>108586743.88947</v>
      </c>
      <c r="C147" s="54">
        <f>B147/'USD-VEF FX'!D147</f>
        <v>25252731.137086045</v>
      </c>
      <c r="F147" s="54">
        <f>B147/'USD-VEF FX'!B147</f>
        <v>12582473.220100809</v>
      </c>
    </row>
    <row r="148" spans="1:6" ht="14">
      <c r="A148" s="12">
        <v>40543</v>
      </c>
      <c r="B148" s="16">
        <v>123051486.9989</v>
      </c>
      <c r="C148" s="54">
        <f>B148/'USD-VEF FX'!D148</f>
        <v>28616624.883465115</v>
      </c>
      <c r="F148" s="54">
        <f>B148/'USD-VEF FX'!B148</f>
        <v>13160586.844802139</v>
      </c>
    </row>
    <row r="149" spans="1:6" ht="14">
      <c r="A149" s="12">
        <v>40574</v>
      </c>
      <c r="B149" s="16">
        <v>125813773.21865</v>
      </c>
      <c r="C149" s="54">
        <f>B149/'USD-VEF FX'!D149</f>
        <v>29259017.027593024</v>
      </c>
      <c r="F149" s="54">
        <f>B149/'USD-VEF FX'!B149</f>
        <v>14561779.30771412</v>
      </c>
    </row>
    <row r="150" spans="1:6" ht="14">
      <c r="A150" s="12">
        <v>40602</v>
      </c>
      <c r="B150" s="16">
        <v>116108026.7799</v>
      </c>
      <c r="C150" s="54">
        <f>B150/'USD-VEF FX'!D150</f>
        <v>27001866.693</v>
      </c>
      <c r="F150" s="54">
        <f>B150/'USD-VEF FX'!B150</f>
        <v>13119551.048576271</v>
      </c>
    </row>
    <row r="151" spans="1:6" ht="14">
      <c r="A151" s="12">
        <v>40633</v>
      </c>
      <c r="B151" s="16">
        <v>119198700.39643</v>
      </c>
      <c r="C151" s="54">
        <f>B151/'USD-VEF FX'!D151</f>
        <v>27720627.999169767</v>
      </c>
      <c r="F151" s="54">
        <f>B151/'USD-VEF FX'!B151</f>
        <v>14207234.850587603</v>
      </c>
    </row>
    <row r="152" spans="1:6" ht="14">
      <c r="A152" s="12">
        <v>40663</v>
      </c>
      <c r="B152" s="16">
        <v>117047183.20637999</v>
      </c>
      <c r="C152" s="54">
        <f>B152/'USD-VEF FX'!D152</f>
        <v>27220275.164274417</v>
      </c>
      <c r="F152" s="54">
        <f>B152/'USD-VEF FX'!B152</f>
        <v>14576237.01200249</v>
      </c>
    </row>
    <row r="153" spans="1:6" ht="14">
      <c r="A153" s="12">
        <v>40694</v>
      </c>
      <c r="B153" s="16">
        <v>124210294.99517</v>
      </c>
      <c r="C153" s="54">
        <f>B153/'USD-VEF FX'!D153</f>
        <v>28886115.115155816</v>
      </c>
      <c r="F153" s="54">
        <f>B153/'USD-VEF FX'!B153</f>
        <v>14699443.194694676</v>
      </c>
    </row>
    <row r="154" spans="1:6" ht="14">
      <c r="A154" s="12">
        <v>40724</v>
      </c>
      <c r="B154" s="16">
        <v>124095640.03617001</v>
      </c>
      <c r="C154" s="54">
        <f>B154/'USD-VEF FX'!D154</f>
        <v>28859451.171202328</v>
      </c>
      <c r="F154" s="54">
        <f>B154/'USD-VEF FX'!B154</f>
        <v>15060150.489826456</v>
      </c>
    </row>
    <row r="155" spans="1:6" ht="14">
      <c r="A155" s="12">
        <v>40755</v>
      </c>
      <c r="B155" s="16">
        <v>127577525.82062</v>
      </c>
      <c r="C155" s="54">
        <f>B155/'USD-VEF FX'!D155</f>
        <v>29669192.051306978</v>
      </c>
      <c r="F155" s="54">
        <f>B155/'USD-VEF FX'!B155</f>
        <v>15426544.839252722</v>
      </c>
    </row>
    <row r="156" spans="1:6" ht="14">
      <c r="A156" s="12">
        <v>40786</v>
      </c>
      <c r="B156" s="16">
        <v>119712863.07099999</v>
      </c>
      <c r="C156" s="54">
        <f>B156/'USD-VEF FX'!D156</f>
        <v>27840200.714186046</v>
      </c>
      <c r="F156" s="54">
        <f>B156/'USD-VEF FX'!B156</f>
        <v>13871710.668713788</v>
      </c>
    </row>
    <row r="157" spans="1:6" ht="14">
      <c r="A157" s="12">
        <v>40816</v>
      </c>
      <c r="B157" s="16">
        <v>127439002.64352</v>
      </c>
      <c r="C157" s="54">
        <f>B157/'USD-VEF FX'!D157</f>
        <v>29636977.35895814</v>
      </c>
      <c r="F157" s="54">
        <f>B157/'USD-VEF FX'!B157</f>
        <v>14286883.704430493</v>
      </c>
    </row>
    <row r="158" spans="1:6" ht="14">
      <c r="A158" s="12">
        <v>40847</v>
      </c>
      <c r="B158" s="16">
        <v>124683974.88201</v>
      </c>
      <c r="C158" s="54">
        <f>B158/'USD-VEF FX'!D158</f>
        <v>28996273.228374418</v>
      </c>
      <c r="F158" s="54">
        <f>B158/'USD-VEF FX'!B158</f>
        <v>14481297.895703834</v>
      </c>
    </row>
    <row r="159" spans="1:6" ht="14">
      <c r="A159" s="12">
        <v>40877</v>
      </c>
      <c r="B159" s="16">
        <v>165408145.28766</v>
      </c>
      <c r="C159" s="54">
        <f>B159/'USD-VEF FX'!D159</f>
        <v>38467010.532013953</v>
      </c>
      <c r="F159" s="54">
        <f>B159/'USD-VEF FX'!B159</f>
        <v>17824153.587032329</v>
      </c>
    </row>
    <row r="160" spans="1:6" ht="14">
      <c r="A160" s="12">
        <v>40908</v>
      </c>
      <c r="B160" s="16">
        <v>172750667.38007</v>
      </c>
      <c r="C160" s="54">
        <f>B160/'USD-VEF FX'!D160</f>
        <v>40174573.80931861</v>
      </c>
      <c r="F160" s="54">
        <f>B160/'USD-VEF FX'!B160</f>
        <v>18261169.913326636</v>
      </c>
    </row>
    <row r="161" spans="1:6" ht="14">
      <c r="A161" s="12">
        <v>40939</v>
      </c>
      <c r="B161" s="16">
        <v>176290194.15612999</v>
      </c>
      <c r="C161" s="54">
        <f>B161/'USD-VEF FX'!D161</f>
        <v>40997719.571193025</v>
      </c>
      <c r="F161" s="54">
        <f>B161/'USD-VEF FX'!B161</f>
        <v>20101504.464781072</v>
      </c>
    </row>
    <row r="162" spans="1:6" ht="14">
      <c r="A162" s="12">
        <v>40968</v>
      </c>
      <c r="B162" s="16">
        <v>173326865.91556999</v>
      </c>
      <c r="C162" s="54">
        <f>B162/'USD-VEF FX'!D162</f>
        <v>40308573.468737207</v>
      </c>
      <c r="F162" s="54">
        <f>B162/'USD-VEF FX'!B162</f>
        <v>19453071.37099551</v>
      </c>
    </row>
    <row r="163" spans="1:6" ht="14">
      <c r="A163" s="12">
        <v>40999</v>
      </c>
      <c r="B163" s="16">
        <v>161746183.55423</v>
      </c>
      <c r="C163" s="54">
        <f>B163/'USD-VEF FX'!D163</f>
        <v>37615391.52423954</v>
      </c>
      <c r="F163" s="54">
        <f>B163/'USD-VEF FX'!B163</f>
        <v>17243729.590003196</v>
      </c>
    </row>
    <row r="164" spans="1:6" ht="14">
      <c r="A164" s="12">
        <v>41029</v>
      </c>
      <c r="B164" s="16">
        <v>154905720.52616999</v>
      </c>
      <c r="C164" s="54">
        <f>B164/'USD-VEF FX'!D164</f>
        <v>36024586.168876745</v>
      </c>
      <c r="F164" s="54">
        <f>B164/'USD-VEF FX'!B164</f>
        <v>16692426.780837284</v>
      </c>
    </row>
    <row r="165" spans="1:6" ht="14">
      <c r="A165" s="12">
        <v>41060</v>
      </c>
      <c r="B165" s="16">
        <v>150135576.84360999</v>
      </c>
      <c r="C165" s="54">
        <f>B165/'USD-VEF FX'!D165</f>
        <v>34915250.428746514</v>
      </c>
      <c r="F165" s="54">
        <f>B165/'USD-VEF FX'!B165</f>
        <v>15704558.247239538</v>
      </c>
    </row>
    <row r="166" spans="1:6" ht="14">
      <c r="A166" s="12">
        <v>41090</v>
      </c>
      <c r="B166" s="16">
        <v>152447573.17857</v>
      </c>
      <c r="C166" s="54">
        <f>B166/'USD-VEF FX'!D166</f>
        <v>35452923.995016284</v>
      </c>
      <c r="F166" s="54">
        <f>B166/'USD-VEF FX'!B166</f>
        <v>16269751.673273213</v>
      </c>
    </row>
    <row r="167" spans="1:6" ht="14">
      <c r="A167" s="12">
        <v>41121</v>
      </c>
      <c r="B167" s="16">
        <v>169721797.72852001</v>
      </c>
      <c r="C167" s="54">
        <f>B167/'USD-VEF FX'!D167</f>
        <v>39470185.518260472</v>
      </c>
      <c r="F167" s="54">
        <f>B167/'USD-VEF FX'!B167</f>
        <v>18017175.979673035</v>
      </c>
    </row>
    <row r="168" spans="1:6" ht="14">
      <c r="A168" s="12">
        <v>41152</v>
      </c>
      <c r="B168" s="16">
        <v>175856909.41938001</v>
      </c>
      <c r="C168" s="54">
        <f>B168/'USD-VEF FX'!D168</f>
        <v>40896955.678925589</v>
      </c>
      <c r="F168" s="54">
        <f>B168/'USD-VEF FX'!B168</f>
        <v>15238900.296306761</v>
      </c>
    </row>
    <row r="169" spans="1:6" ht="14">
      <c r="A169" s="12">
        <v>41182</v>
      </c>
      <c r="B169" s="16">
        <v>182556456.86311001</v>
      </c>
      <c r="C169" s="54">
        <f>B169/'USD-VEF FX'!D169</f>
        <v>42454989.968165122</v>
      </c>
      <c r="F169" s="54">
        <f>B169/'USD-VEF FX'!B169</f>
        <v>15112289.475423014</v>
      </c>
    </row>
    <row r="170" spans="1:6" ht="14">
      <c r="A170" s="12">
        <v>41213</v>
      </c>
      <c r="B170" s="16">
        <v>190209355.53674999</v>
      </c>
      <c r="C170" s="54">
        <f>B170/'USD-VEF FX'!D170</f>
        <v>44234733.845755816</v>
      </c>
      <c r="F170" s="54">
        <f>B170/'USD-VEF FX'!B170</f>
        <v>13518788.595362471</v>
      </c>
    </row>
    <row r="171" spans="1:6" ht="14">
      <c r="A171" s="12">
        <v>41243</v>
      </c>
      <c r="B171" s="16">
        <v>246739249.81202999</v>
      </c>
      <c r="C171" s="54">
        <f>B171/'USD-VEF FX'!D171</f>
        <v>57381220.886518605</v>
      </c>
      <c r="F171" s="54">
        <f>B171/'USD-VEF FX'!B171</f>
        <v>14953893.928001817</v>
      </c>
    </row>
    <row r="172" spans="1:6" ht="14">
      <c r="A172" s="12">
        <v>41274</v>
      </c>
      <c r="B172" s="16">
        <v>268355735.50274</v>
      </c>
      <c r="C172" s="54">
        <f>B172/'USD-VEF FX'!D172</f>
        <v>62408310.582032561</v>
      </c>
      <c r="F172" s="54">
        <f>B172/'USD-VEF FX'!B172</f>
        <v>15396198.250300631</v>
      </c>
    </row>
    <row r="173" spans="1:6" ht="14">
      <c r="A173" s="12">
        <v>41305</v>
      </c>
      <c r="B173" s="16">
        <v>274780233.78276998</v>
      </c>
      <c r="C173" s="54">
        <f>B173/'USD-VEF FX'!D173</f>
        <v>63902379.94948139</v>
      </c>
      <c r="F173" s="54">
        <f>B173/'USD-VEF FX'!B173</f>
        <v>14701992.176713213</v>
      </c>
    </row>
    <row r="174" spans="1:6" ht="14">
      <c r="A174" s="12">
        <v>41333</v>
      </c>
      <c r="B174" s="16">
        <v>263929328.21531999</v>
      </c>
      <c r="C174" s="54">
        <f>B174/'USD-VEF FX'!D174</f>
        <v>41893544.161161907</v>
      </c>
      <c r="F174" s="54">
        <f>B174/'USD-VEF FX'!B174</f>
        <v>11647366.646748455</v>
      </c>
    </row>
    <row r="175" spans="1:6" ht="14">
      <c r="A175" s="12">
        <v>41364</v>
      </c>
      <c r="B175" s="16">
        <v>256933914.27175999</v>
      </c>
      <c r="C175" s="54">
        <f>B175/'USD-VEF FX'!D175</f>
        <v>40783160.995517462</v>
      </c>
      <c r="F175" s="54">
        <f>B175/'USD-VEF FX'!B175</f>
        <v>11269031.327708771</v>
      </c>
    </row>
    <row r="176" spans="1:6" ht="14">
      <c r="A176" s="12">
        <v>41394</v>
      </c>
      <c r="B176" s="16">
        <v>255878834.49092999</v>
      </c>
      <c r="C176" s="54">
        <f>B176/'USD-VEF FX'!D176</f>
        <v>40615688.014433332</v>
      </c>
      <c r="F176" s="54">
        <f>B176/'USD-VEF FX'!B176</f>
        <v>10093839.624888757</v>
      </c>
    </row>
    <row r="177" spans="1:6" ht="14">
      <c r="A177" s="12">
        <v>41425</v>
      </c>
      <c r="B177" s="16">
        <v>246920709.23582</v>
      </c>
      <c r="C177" s="54">
        <f>B177/'USD-VEF FX'!D177</f>
        <v>39193763.370765083</v>
      </c>
      <c r="F177" s="54">
        <f>B177/'USD-VEF FX'!B177</f>
        <v>8685216.645649666</v>
      </c>
    </row>
    <row r="178" spans="1:6" ht="14">
      <c r="A178" s="12">
        <v>41455</v>
      </c>
      <c r="B178" s="16">
        <v>256720167.84667</v>
      </c>
      <c r="C178" s="54">
        <f>B178/'USD-VEF FX'!D178</f>
        <v>40749232.991534919</v>
      </c>
      <c r="F178" s="54">
        <f>B178/'USD-VEF FX'!B178</f>
        <v>8111221.7329121651</v>
      </c>
    </row>
    <row r="179" spans="1:6" ht="14">
      <c r="A179" s="12">
        <v>41486</v>
      </c>
      <c r="B179" s="16">
        <v>277978509.92001998</v>
      </c>
      <c r="C179" s="54">
        <f>B179/'USD-VEF FX'!D179</f>
        <v>44123573.003177777</v>
      </c>
      <c r="F179" s="54">
        <f>B179/'USD-VEF FX'!B179</f>
        <v>8791224.2226445284</v>
      </c>
    </row>
    <row r="180" spans="1:6" ht="14">
      <c r="A180" s="12">
        <v>41517</v>
      </c>
      <c r="B180" s="16">
        <v>286986240.14241999</v>
      </c>
      <c r="C180" s="54">
        <f>B180/'USD-VEF FX'!D180</f>
        <v>45553371.451177776</v>
      </c>
      <c r="F180" s="54">
        <f>B180/'USD-VEF FX'!B180</f>
        <v>7681644.5434266599</v>
      </c>
    </row>
    <row r="181" spans="1:6" ht="14">
      <c r="A181" s="12">
        <v>41547</v>
      </c>
      <c r="B181" s="16">
        <v>293948016.99427998</v>
      </c>
      <c r="C181" s="54">
        <f>B181/'USD-VEF FX'!D181</f>
        <v>46658415.39591746</v>
      </c>
      <c r="F181" s="54">
        <f>B181/'USD-VEF FX'!B181</f>
        <v>6921309.5595545089</v>
      </c>
    </row>
    <row r="182" spans="1:6" ht="14">
      <c r="A182" s="13">
        <v>41578</v>
      </c>
      <c r="B182" s="16">
        <v>291647789.39750999</v>
      </c>
      <c r="C182" s="54">
        <f>B182/'USD-VEF FX'!D182</f>
        <v>46293299.904366665</v>
      </c>
      <c r="F182" s="54">
        <f>B182/'USD-VEF FX'!B182</f>
        <v>5142792.9712133659</v>
      </c>
    </row>
    <row r="183" spans="1:6" ht="14">
      <c r="A183" s="13">
        <v>41608</v>
      </c>
      <c r="B183" s="16">
        <v>397921701.94752997</v>
      </c>
      <c r="C183" s="54">
        <f>B183/'USD-VEF FX'!D183</f>
        <v>63162174.912306346</v>
      </c>
      <c r="F183" s="54">
        <f>B183/'USD-VEF FX'!B183</f>
        <v>6398483.7103638845</v>
      </c>
    </row>
    <row r="184" spans="1:6" ht="14">
      <c r="A184" s="13">
        <v>41639</v>
      </c>
      <c r="B184" s="16">
        <v>444894292.54386002</v>
      </c>
      <c r="C184" s="54">
        <f>B184/'USD-VEF FX'!D184</f>
        <v>70618141.673628584</v>
      </c>
      <c r="F184" s="54">
        <f>B184/'USD-VEF FX'!B184</f>
        <v>6940628.5888277702</v>
      </c>
    </row>
    <row r="185" spans="1:6" ht="14">
      <c r="A185" s="13">
        <v>41670</v>
      </c>
      <c r="B185" s="16">
        <v>486025403.56722999</v>
      </c>
      <c r="C185" s="54">
        <f>B185/'USD-VEF FX'!G185</f>
        <v>77146889.45511587</v>
      </c>
      <c r="D185" s="54">
        <f>B185/'USD-VEF FX'!H185</f>
        <v>42897211.2592436</v>
      </c>
      <c r="E185" s="54">
        <f>B185/'USD-VEF FX'!I185</f>
        <v>7346212.2667356413</v>
      </c>
      <c r="F185" s="54">
        <f>B185/'USD-VEF FX'!B185</f>
        <v>6084444.2109067356</v>
      </c>
    </row>
    <row r="186" spans="1:6" ht="14">
      <c r="A186" s="13">
        <v>41698</v>
      </c>
      <c r="B186" s="16">
        <v>482210115.72390997</v>
      </c>
      <c r="C186" s="54">
        <f>B186/'USD-VEF FX'!G186</f>
        <v>76541288.210144445</v>
      </c>
      <c r="D186" s="54">
        <f>B186/'USD-VEF FX'!H186</f>
        <v>41039158.785013616</v>
      </c>
      <c r="E186" s="54">
        <f>B186/'USD-VEF FX'!I186</f>
        <v>5979046.6921749525</v>
      </c>
      <c r="F186" s="54">
        <f>B186/'USD-VEF FX'!B186</f>
        <v>5607094.3688826738</v>
      </c>
    </row>
    <row r="187" spans="1:6" ht="14">
      <c r="A187" s="13">
        <v>41729</v>
      </c>
      <c r="B187" s="16">
        <v>488008074.84495002</v>
      </c>
      <c r="C187" s="54">
        <f>B187/'USD-VEF FX'!G187</f>
        <v>77461599.181738093</v>
      </c>
      <c r="D187" s="54">
        <f>B187/'USD-VEF FX'!H187</f>
        <v>43885618.241452344</v>
      </c>
      <c r="E187" s="54">
        <f>B187/'USD-VEF FX'!I187</f>
        <v>6671333.9008195484</v>
      </c>
      <c r="F187" s="54">
        <f>B187/'USD-VEF FX'!B187</f>
        <v>6968557.4017556766</v>
      </c>
    </row>
    <row r="188" spans="1:6" ht="14">
      <c r="A188" s="13">
        <v>41759</v>
      </c>
      <c r="B188" s="16">
        <v>474690054.69104999</v>
      </c>
      <c r="C188" s="54">
        <f>B188/'USD-VEF FX'!G188</f>
        <v>75347627.728738099</v>
      </c>
      <c r="D188" s="54">
        <f>B188/'USD-VEF FX'!H188</f>
        <v>45863773.400101453</v>
      </c>
      <c r="E188" s="54">
        <f>B188/'USD-VEF FX'!I188</f>
        <v>9539591.1312510055</v>
      </c>
      <c r="F188" s="54">
        <f>B188/'USD-VEF FX'!B188</f>
        <v>6832038.7836938687</v>
      </c>
    </row>
    <row r="189" spans="1:6" ht="14">
      <c r="A189" s="13">
        <v>41790</v>
      </c>
      <c r="B189" s="16">
        <v>498324536.71867001</v>
      </c>
      <c r="C189" s="54">
        <f>B189/'USD-VEF FX'!G189</f>
        <v>79099132.812487304</v>
      </c>
      <c r="D189" s="54">
        <f>B189/'USD-VEF FX'!H189</f>
        <v>49832453.671866998</v>
      </c>
      <c r="E189" s="54">
        <f>B189/'USD-VEF FX'!I189</f>
        <v>9972474.218904743</v>
      </c>
      <c r="F189" s="54">
        <f>B189/'USD-VEF FX'!B189</f>
        <v>7072445.8801968498</v>
      </c>
    </row>
    <row r="190" spans="1:6" ht="14">
      <c r="A190" s="13">
        <v>41820</v>
      </c>
      <c r="B190" s="16">
        <v>526045483.20348001</v>
      </c>
      <c r="C190" s="54">
        <f>B190/'USD-VEF FX'!G190</f>
        <v>83499283.048171431</v>
      </c>
      <c r="D190" s="54">
        <f>B190/'USD-VEF FX'!H190</f>
        <v>50776591.042806953</v>
      </c>
      <c r="E190" s="54">
        <f>B190/'USD-VEF FX'!I190</f>
        <v>10525119.711954383</v>
      </c>
      <c r="F190" s="54">
        <f>B190/'USD-VEF FX'!B190</f>
        <v>7268833.5388072403</v>
      </c>
    </row>
    <row r="191" spans="1:6" ht="14">
      <c r="A191" s="13">
        <v>41851</v>
      </c>
      <c r="B191" s="16">
        <v>552245832.62448001</v>
      </c>
      <c r="C191" s="54">
        <f>B191/'USD-VEF FX'!G191</f>
        <v>87658068.670552388</v>
      </c>
      <c r="D191" s="54">
        <f>B191/'USD-VEF FX'!H191</f>
        <v>51611760.058362618</v>
      </c>
      <c r="E191" s="54">
        <f>B191/'USD-VEF FX'!I191</f>
        <v>11049336.387044419</v>
      </c>
      <c r="F191" s="54">
        <f>B191/'USD-VEF FX'!B191</f>
        <v>7141417.7243563952</v>
      </c>
    </row>
    <row r="192" spans="1:6" ht="14">
      <c r="A192" s="13">
        <v>41882</v>
      </c>
      <c r="B192" s="16">
        <v>553619963.48362005</v>
      </c>
      <c r="C192" s="54">
        <f>B192/'USD-VEF FX'!G192</f>
        <v>87876184.679939687</v>
      </c>
      <c r="D192" s="54">
        <f>B192/'USD-VEF FX'!H192</f>
        <v>49210663.420766227</v>
      </c>
      <c r="E192" s="54">
        <f>B192/'USD-VEF FX'!I192</f>
        <v>11079046.697691016</v>
      </c>
      <c r="F192" s="54">
        <f>B192/'USD-VEF FX'!B192</f>
        <v>6304030.5566342529</v>
      </c>
    </row>
    <row r="193" spans="1:6" ht="14">
      <c r="A193" s="13">
        <v>41912</v>
      </c>
      <c r="B193" s="16">
        <v>541627644.32998002</v>
      </c>
      <c r="C193" s="54">
        <f>B193/'USD-VEF FX'!G193</f>
        <v>85972641.957139686</v>
      </c>
      <c r="D193" s="54">
        <f>B193/'USD-VEF FX'!H193</f>
        <v>46692038.304308623</v>
      </c>
      <c r="E193" s="54">
        <f>B193/'USD-VEF FX'!I193</f>
        <v>10839056.320391836</v>
      </c>
      <c r="F193" s="54">
        <f>B193/'USD-VEF FX'!B193</f>
        <v>5384507.8470024858</v>
      </c>
    </row>
    <row r="194" spans="1:6" ht="14">
      <c r="A194" s="13">
        <v>41943</v>
      </c>
      <c r="B194" s="16">
        <v>552305553.34385002</v>
      </c>
      <c r="C194" s="54">
        <f>B194/'USD-VEF FX'!G194</f>
        <v>87667548.149817467</v>
      </c>
      <c r="D194" s="54">
        <f>B194/'USD-VEF FX'!H194</f>
        <v>47612547.702056035</v>
      </c>
      <c r="E194" s="54">
        <f>B194/'USD-VEF FX'!I194</f>
        <v>11052742.712504502</v>
      </c>
      <c r="F194" s="54">
        <f>B194/'USD-VEF FX'!B194</f>
        <v>5385194.5528846532</v>
      </c>
    </row>
    <row r="195" spans="1:6" ht="14">
      <c r="A195" s="13">
        <v>41973</v>
      </c>
      <c r="B195" s="16">
        <v>705381001.65646005</v>
      </c>
      <c r="C195" s="54">
        <f>B195/'USD-VEF FX'!G195</f>
        <v>111965238.35816826</v>
      </c>
      <c r="D195" s="54">
        <f>B195/'USD-VEF FX'!H195</f>
        <v>59778050.987835594</v>
      </c>
      <c r="E195" s="54">
        <f>B195/'USD-VEF FX'!I195</f>
        <v>14113265.339264907</v>
      </c>
      <c r="F195" s="54">
        <f>B195/'USD-VEF FX'!B195</f>
        <v>4590531.053341534</v>
      </c>
    </row>
    <row r="196" spans="1:6" ht="14">
      <c r="A196" s="13">
        <v>42004</v>
      </c>
      <c r="B196" s="16">
        <v>757994118.52733004</v>
      </c>
      <c r="C196" s="54">
        <f>B196/'USD-VEF FX'!G196</f>
        <v>120316526.75036985</v>
      </c>
      <c r="D196" s="54">
        <f>B196/'USD-VEF FX'!H196</f>
        <v>63166176.543944173</v>
      </c>
      <c r="E196" s="54">
        <f>B196/'USD-VEF FX'!I196</f>
        <v>14548831.449660845</v>
      </c>
      <c r="F196" s="54">
        <f>B196/'USD-VEF FX'!B196</f>
        <v>4375398.9755675942</v>
      </c>
    </row>
    <row r="197" spans="1:6" ht="14">
      <c r="A197" s="13">
        <v>42035</v>
      </c>
      <c r="B197" s="16">
        <v>805960574.02521002</v>
      </c>
      <c r="C197" s="54">
        <f>B197/'USD-VEF FX'!G197</f>
        <v>127930249.84527144</v>
      </c>
      <c r="D197" s="54">
        <f>B197/'USD-VEF FX'!H197</f>
        <v>67163381.168767497</v>
      </c>
      <c r="E197" s="54">
        <f>B197/'USD-VEF FX'!J197</f>
        <v>4740944.5530894706</v>
      </c>
      <c r="F197" s="54">
        <f>B197/'USD-VEF FX'!B197</f>
        <v>4245249.2706094813</v>
      </c>
    </row>
    <row r="198" spans="1:6" ht="14">
      <c r="A198" s="13">
        <v>42063</v>
      </c>
      <c r="B198" s="16">
        <v>864311955.71688998</v>
      </c>
      <c r="C198" s="54">
        <f>B198/'USD-VEF FX'!G198</f>
        <v>137192373.92331588</v>
      </c>
      <c r="D198" s="54">
        <f>B198/'USD-VEF FX'!H198</f>
        <v>72025996.309740826</v>
      </c>
      <c r="E198" s="54">
        <f>B198/'USD-VEF FX'!J198</f>
        <v>4910863.3847550564</v>
      </c>
      <c r="F198" s="54">
        <f>B198/'USD-VEF FX'!B198</f>
        <v>3891193.7498509362</v>
      </c>
    </row>
    <row r="199" spans="1:6" ht="14">
      <c r="A199" s="13">
        <v>42094</v>
      </c>
      <c r="B199" s="16">
        <v>868453538.70106995</v>
      </c>
      <c r="C199" s="54">
        <f>B199/'USD-VEF FX'!G199</f>
        <v>137849768.04778889</v>
      </c>
      <c r="D199" s="54">
        <f>B199/'USD-VEF FX'!H199</f>
        <v>72371128.225089163</v>
      </c>
      <c r="E199" s="54">
        <f>B199/'USD-VEF FX'!J199</f>
        <v>4379272.5465234732</v>
      </c>
      <c r="F199" s="54">
        <f>B199/'USD-VEF FX'!B199</f>
        <v>3438194.4601966427</v>
      </c>
    </row>
    <row r="200" spans="1:6" ht="14">
      <c r="A200" s="13">
        <v>42124</v>
      </c>
      <c r="B200" s="16">
        <v>887412468.88426995</v>
      </c>
      <c r="C200" s="54">
        <f>B200/'USD-VEF FX'!G200</f>
        <v>140859122.04512221</v>
      </c>
      <c r="D200" s="54">
        <f>B200/'USD-VEF FX'!H200</f>
        <v>73951039.073689163</v>
      </c>
      <c r="E200" s="54">
        <f>B200/'USD-VEF FX'!J200</f>
        <v>4459135.0629831161</v>
      </c>
      <c r="F200" s="54">
        <f>B200/'USD-VEF FX'!B200</f>
        <v>3178183.7579122907</v>
      </c>
    </row>
    <row r="201" spans="1:6" ht="14">
      <c r="A201" s="13">
        <v>42155</v>
      </c>
      <c r="B201" s="16">
        <v>938956101.73116004</v>
      </c>
      <c r="C201" s="54">
        <f>B201/'USD-VEF FX'!G201</f>
        <v>149040651.06843811</v>
      </c>
      <c r="D201" s="54">
        <f>B201/'USD-VEF FX'!H201</f>
        <v>78246341.810929999</v>
      </c>
      <c r="E201" s="54">
        <f>B201/'USD-VEF FX'!J201</f>
        <v>4759268.5981608806</v>
      </c>
      <c r="F201" s="54">
        <f>B201/'USD-VEF FX'!B201</f>
        <v>2333679.8850035043</v>
      </c>
    </row>
    <row r="202" spans="1:6" ht="14">
      <c r="A202" s="13">
        <v>42185</v>
      </c>
      <c r="B202" s="16">
        <v>1049757865.1176</v>
      </c>
      <c r="C202" s="54">
        <f>B202/'USD-VEF FX'!G202</f>
        <v>166628232.55834919</v>
      </c>
      <c r="D202" s="54">
        <f>B202/'USD-VEF FX'!H202</f>
        <v>87479822.09313333</v>
      </c>
      <c r="E202" s="54">
        <f>B202/'USD-VEF FX'!J202</f>
        <v>5323855.6908286838</v>
      </c>
      <c r="F202" s="54">
        <f>B202/'USD-VEF FX'!B202</f>
        <v>2167085.454713156</v>
      </c>
    </row>
    <row r="203" spans="1:6" ht="14">
      <c r="A203" s="13">
        <v>42216</v>
      </c>
      <c r="B203" s="16">
        <v>1064334284.9323699</v>
      </c>
      <c r="C203" s="54">
        <f>B203/'USD-VEF FX'!G203</f>
        <v>168941949.98926508</v>
      </c>
      <c r="D203" s="54">
        <f>B203/'USD-VEF FX'!H203</f>
        <v>88694523.744364157</v>
      </c>
      <c r="E203" s="54">
        <f>B203/'USD-VEF FX'!J203</f>
        <v>5331000.6758445771</v>
      </c>
      <c r="F203" s="54">
        <f>B203/'USD-VEF FX'!B203</f>
        <v>1570161.9605109831</v>
      </c>
    </row>
    <row r="204" spans="1:6" ht="14">
      <c r="A204" s="13">
        <v>42247</v>
      </c>
      <c r="B204" s="16">
        <v>1042430138.53172</v>
      </c>
      <c r="C204" s="54">
        <f>B204/'USD-VEF FX'!G204</f>
        <v>165465101.35424128</v>
      </c>
      <c r="D204" s="54">
        <f>B204/'USD-VEF FX'!H204</f>
        <v>86869178.210976675</v>
      </c>
      <c r="E204" s="54">
        <f>B204/'USD-VEF FX'!J204</f>
        <v>5225475.6555803297</v>
      </c>
      <c r="F204" s="54">
        <f>B204/'USD-VEF FX'!B204</f>
        <v>1492704.4297726355</v>
      </c>
    </row>
    <row r="205" spans="1:6" ht="14">
      <c r="A205" s="13">
        <v>42277</v>
      </c>
      <c r="B205" s="16">
        <v>1079036113.07763</v>
      </c>
      <c r="C205" s="54">
        <f>B205/'USD-VEF FX'!G205</f>
        <v>171275573.50438574</v>
      </c>
      <c r="D205" s="54">
        <f>B205/'USD-VEF FX'!H205</f>
        <v>79928600.968713343</v>
      </c>
      <c r="E205" s="54">
        <f>B205/'USD-VEF FX'!J205</f>
        <v>5406805.1965607563</v>
      </c>
      <c r="F205" s="54">
        <f>B205/'USD-VEF FX'!B205</f>
        <v>1310941.699766286</v>
      </c>
    </row>
    <row r="206" spans="1:6" ht="14">
      <c r="A206" s="13">
        <v>42308</v>
      </c>
      <c r="B206" s="16">
        <v>1201306124.07481</v>
      </c>
      <c r="C206" s="54">
        <f>B206/'USD-VEF FX'!G206</f>
        <v>190683511.75790635</v>
      </c>
      <c r="D206" s="54">
        <f>B206/'USD-VEF FX'!H206</f>
        <v>88985638.820356295</v>
      </c>
      <c r="E206" s="54">
        <f>B206/'USD-VEF FX'!J206</f>
        <v>6020679.2165329028</v>
      </c>
      <c r="F206" s="54">
        <f>B206/'USD-VEF FX'!B206</f>
        <v>1528534.8687841131</v>
      </c>
    </row>
    <row r="207" spans="1:6" ht="14">
      <c r="A207" s="13">
        <v>42338</v>
      </c>
      <c r="B207" s="16">
        <v>1516478621.71613</v>
      </c>
      <c r="C207" s="54">
        <f>B207/'USD-VEF FX'!G207</f>
        <v>240710892.33589366</v>
      </c>
      <c r="D207" s="54">
        <f>B207/'USD-VEF FX'!H207</f>
        <v>112331749.75675038</v>
      </c>
      <c r="E207" s="54">
        <f>B207/'USD-VEF FX'!J207</f>
        <v>7597207.6635245224</v>
      </c>
      <c r="F207" s="54">
        <f>B207/'USD-VEF FX'!B207</f>
        <v>1696759.2970250405</v>
      </c>
    </row>
    <row r="208" spans="1:6" ht="14">
      <c r="A208" s="13">
        <v>42369</v>
      </c>
      <c r="B208" s="16">
        <v>1600945424.0872099</v>
      </c>
      <c r="C208" s="54">
        <f>B208/'USD-VEF FX'!G208</f>
        <v>254118321.28368413</v>
      </c>
      <c r="D208" s="54">
        <f>B208/'USD-VEF FX'!H208</f>
        <v>118588549.93238592</v>
      </c>
      <c r="E208" s="54">
        <f>B208/'USD-VEF FX'!J208</f>
        <v>8013140.9184003705</v>
      </c>
      <c r="F208" s="54">
        <f>B208/'USD-VEF FX'!B208</f>
        <v>1921142.1934734257</v>
      </c>
    </row>
    <row r="209" spans="1:6" ht="14">
      <c r="A209" s="13">
        <v>42400</v>
      </c>
      <c r="B209" s="16">
        <v>1644829913.26723</v>
      </c>
      <c r="C209" s="54">
        <f>B209/'USD-VEF FX'!G209</f>
        <v>261084113.21702066</v>
      </c>
      <c r="D209" s="54">
        <f>B209/'USD-VEF FX'!H209</f>
        <v>121839252.83460963</v>
      </c>
      <c r="E209" s="54">
        <f>B209/'USD-VEF FX'!J209</f>
        <v>8272960.030516196</v>
      </c>
      <c r="F209" s="54">
        <f>B209/'USD-VEF FX'!B209</f>
        <v>1671354.3061051182</v>
      </c>
    </row>
    <row r="210" spans="1:6" ht="14">
      <c r="A210" s="13">
        <v>42429</v>
      </c>
      <c r="B210" s="16">
        <v>1707666997.4584301</v>
      </c>
      <c r="C210" s="54">
        <f>B210/'USD-VEF FX'!G210</f>
        <v>271058253.56483018</v>
      </c>
      <c r="D210" s="54">
        <f>B210/'USD-VEF FX'!H210</f>
        <v>126493851.66358741</v>
      </c>
      <c r="E210" s="54">
        <f>B210/'USD-VEF FX'!J210</f>
        <v>8544743.5449508633</v>
      </c>
      <c r="F210" s="54">
        <f>B210/'USD-VEF FX'!B210</f>
        <v>1567155.8077367528</v>
      </c>
    </row>
    <row r="211" spans="1:6" ht="14">
      <c r="A211" s="13">
        <v>42460</v>
      </c>
      <c r="B211" s="16">
        <v>1749291349.78897</v>
      </c>
      <c r="C211" s="54">
        <f>B211/'USD-VEF FX'!K211</f>
        <v>174929134.97889701</v>
      </c>
      <c r="D211" s="54">
        <f>B211/'USD-VEF FX'!L211</f>
        <v>8123769.7942180373</v>
      </c>
      <c r="F211" s="54">
        <f>B211/'USD-VEF FX'!B211</f>
        <v>1491869.301768769</v>
      </c>
    </row>
    <row r="212" spans="1:6" ht="14">
      <c r="A212" s="13">
        <v>42490</v>
      </c>
      <c r="B212" s="16">
        <v>1732703992.1417401</v>
      </c>
      <c r="C212" s="54">
        <f>B212/'USD-VEF FX'!K212</f>
        <v>173270399.214174</v>
      </c>
      <c r="D212" s="54">
        <f>B212/'USD-VEF FX'!L212</f>
        <v>6406270.5369975967</v>
      </c>
      <c r="F212" s="54">
        <f>B212/'USD-VEF FX'!B212</f>
        <v>1553465.1797071311</v>
      </c>
    </row>
    <row r="213" spans="1:6">
      <c r="A213" s="13">
        <v>42521</v>
      </c>
      <c r="B213" s="54">
        <v>1933390508.4654601</v>
      </c>
      <c r="C213" s="54">
        <f>B213/'USD-VEF FX'!K213</f>
        <v>193339050.84654599</v>
      </c>
      <c r="D213" s="54">
        <f>B213/'USD-VEF FX'!L213</f>
        <v>5107358.3634010302</v>
      </c>
      <c r="F213" s="54">
        <f>B213/'USD-VEF FX'!B213</f>
        <v>1900063.3964910079</v>
      </c>
    </row>
    <row r="214" spans="1:6">
      <c r="A214" s="13">
        <v>42551</v>
      </c>
      <c r="C214" s="54">
        <f>B214/'USD-VEF FX'!K214</f>
        <v>0</v>
      </c>
      <c r="D214" s="54">
        <f>B214/'USD-VEF FX'!L214</f>
        <v>0</v>
      </c>
      <c r="F214" s="54">
        <f>B214/'USD-VEF FX'!B214</f>
        <v>0</v>
      </c>
    </row>
    <row r="216" spans="1:6">
      <c r="A216" t="s">
        <v>469</v>
      </c>
    </row>
    <row r="217" spans="1:6">
      <c r="A217" t="s">
        <v>468</v>
      </c>
    </row>
    <row r="218" spans="1:6">
      <c r="A218" t="s">
        <v>470</v>
      </c>
    </row>
    <row r="219" spans="1:6">
      <c r="A219" t="s">
        <v>471</v>
      </c>
    </row>
    <row r="220" spans="1:6">
      <c r="A220" t="s">
        <v>472</v>
      </c>
    </row>
    <row r="221" spans="1:6">
      <c r="A221" t="s">
        <v>473</v>
      </c>
    </row>
    <row r="223" spans="1:6">
      <c r="A223" s="72" t="s">
        <v>482</v>
      </c>
      <c r="B223" t="s">
        <v>484</v>
      </c>
    </row>
    <row r="224" spans="1:6">
      <c r="B224" s="69" t="s">
        <v>483</v>
      </c>
    </row>
  </sheetData>
  <mergeCells count="3">
    <mergeCell ref="A1:A3"/>
    <mergeCell ref="C4:E4"/>
    <mergeCell ref="B1:F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pane ySplit="3" topLeftCell="A186" activePane="bottomLeft" state="frozen"/>
      <selection pane="bottomLeft" activeCell="P193" sqref="P193"/>
    </sheetView>
  </sheetViews>
  <sheetFormatPr baseColWidth="10" defaultColWidth="11" defaultRowHeight="15" x14ac:dyDescent="0"/>
  <cols>
    <col min="1" max="1" width="11" style="61"/>
    <col min="2" max="3" width="10.83203125" customWidth="1"/>
    <col min="5" max="5" width="19.83203125" customWidth="1"/>
  </cols>
  <sheetData>
    <row r="1" spans="1:7" ht="15" customHeight="1">
      <c r="A1" s="257" t="s">
        <v>16</v>
      </c>
      <c r="B1" s="263" t="s">
        <v>465</v>
      </c>
      <c r="C1" s="263"/>
      <c r="D1" s="263"/>
      <c r="E1" s="260" t="s">
        <v>18</v>
      </c>
    </row>
    <row r="2" spans="1:7" ht="15" customHeight="1">
      <c r="A2" s="258"/>
      <c r="B2" s="264"/>
      <c r="C2" s="264"/>
      <c r="D2" s="264"/>
      <c r="E2" s="261"/>
    </row>
    <row r="3" spans="1:7">
      <c r="A3" s="259"/>
      <c r="B3" s="265"/>
      <c r="C3" s="265"/>
      <c r="D3" s="265"/>
      <c r="E3" s="262"/>
    </row>
    <row r="4" spans="1:7">
      <c r="A4" s="59">
        <v>36161</v>
      </c>
      <c r="B4" s="207">
        <f>('Foreign reserves and gov''t debt'!E8*1000/'Monetary base'!C5)</f>
        <v>2.4716830364614681</v>
      </c>
      <c r="C4" s="208"/>
      <c r="D4" s="208"/>
      <c r="E4" s="209"/>
      <c r="F4" s="58"/>
      <c r="G4" s="119"/>
    </row>
    <row r="5" spans="1:7">
      <c r="A5" s="59">
        <v>36192</v>
      </c>
      <c r="B5" s="207">
        <f>('Foreign reserves and gov''t debt'!E9*1000/'Monetary base'!C6)</f>
        <v>2.451574376937196</v>
      </c>
      <c r="C5" s="208"/>
      <c r="D5" s="208"/>
      <c r="E5" s="179"/>
    </row>
    <row r="6" spans="1:7">
      <c r="A6" s="59">
        <v>36220</v>
      </c>
      <c r="B6" s="207">
        <f>('Foreign reserves and gov''t debt'!E10*1000/'Monetary base'!C7)</f>
        <v>2.2630256436001797</v>
      </c>
      <c r="C6" s="208"/>
      <c r="D6" s="208"/>
      <c r="E6" s="179"/>
    </row>
    <row r="7" spans="1:7">
      <c r="A7" s="59">
        <v>36251</v>
      </c>
      <c r="B7" s="207">
        <f>('Foreign reserves and gov''t debt'!E11*1000/'Monetary base'!C8)</f>
        <v>2.4718256121978763</v>
      </c>
      <c r="C7" s="208"/>
      <c r="D7" s="208"/>
      <c r="E7" s="179"/>
    </row>
    <row r="8" spans="1:7">
      <c r="A8" s="59">
        <v>36281</v>
      </c>
      <c r="B8" s="207">
        <f>('Foreign reserves and gov''t debt'!E12*1000/'Monetary base'!C9)</f>
        <v>2.4794090792439261</v>
      </c>
      <c r="C8" s="208"/>
      <c r="D8" s="208"/>
      <c r="E8" s="179"/>
    </row>
    <row r="9" spans="1:7">
      <c r="A9" s="59">
        <v>36312</v>
      </c>
      <c r="B9" s="207">
        <f>('Foreign reserves and gov''t debt'!E13*1000/'Monetary base'!C10)</f>
        <v>2.4933618998326934</v>
      </c>
      <c r="C9" s="208"/>
      <c r="D9" s="208"/>
      <c r="E9" s="179"/>
    </row>
    <row r="10" spans="1:7">
      <c r="A10" s="59">
        <v>36342</v>
      </c>
      <c r="B10" s="207">
        <f>('Foreign reserves and gov''t debt'!E14*1000/'Monetary base'!C11)</f>
        <v>2.5241575493826955</v>
      </c>
      <c r="C10" s="208"/>
      <c r="D10" s="208"/>
      <c r="E10" s="179"/>
    </row>
    <row r="11" spans="1:7">
      <c r="A11" s="59">
        <v>36373</v>
      </c>
      <c r="B11" s="207">
        <f>('Foreign reserves and gov''t debt'!E15*1000/'Monetary base'!C12)</f>
        <v>2.5029159536834262</v>
      </c>
      <c r="C11" s="208"/>
      <c r="D11" s="208"/>
      <c r="E11" s="179"/>
    </row>
    <row r="12" spans="1:7">
      <c r="A12" s="59">
        <v>36404</v>
      </c>
      <c r="B12" s="207">
        <f>('Foreign reserves and gov''t debt'!E16*1000/'Monetary base'!C13)</f>
        <v>2.4860868822997846</v>
      </c>
      <c r="C12" s="208"/>
      <c r="D12" s="208"/>
      <c r="E12" s="179"/>
    </row>
    <row r="13" spans="1:7">
      <c r="A13" s="59">
        <v>36434</v>
      </c>
      <c r="B13" s="207">
        <f>('Foreign reserves and gov''t debt'!E17*1000/'Monetary base'!C14)</f>
        <v>2.5286892388455739</v>
      </c>
      <c r="C13" s="208"/>
      <c r="D13" s="208"/>
      <c r="E13" s="179"/>
    </row>
    <row r="14" spans="1:7">
      <c r="A14" s="59">
        <v>36465</v>
      </c>
      <c r="B14" s="207">
        <f>('Foreign reserves and gov''t debt'!E18*1000/'Monetary base'!C15)</f>
        <v>2.2039659453315528</v>
      </c>
      <c r="C14" s="208"/>
      <c r="D14" s="208"/>
      <c r="E14" s="179"/>
    </row>
    <row r="15" spans="1:7">
      <c r="A15" s="59">
        <v>36495</v>
      </c>
      <c r="B15" s="207">
        <f>('Foreign reserves and gov''t debt'!E19*1000/'Monetary base'!C16)</f>
        <v>2.0336410871921631</v>
      </c>
      <c r="C15" s="208"/>
      <c r="D15" s="208"/>
      <c r="E15" s="179"/>
    </row>
    <row r="16" spans="1:7">
      <c r="A16" s="59">
        <v>36526</v>
      </c>
      <c r="B16" s="207">
        <f>('Foreign reserves and gov''t debt'!E20*1000/'Monetary base'!C17)</f>
        <v>2.2936535840967727</v>
      </c>
      <c r="C16" s="208"/>
      <c r="D16" s="208"/>
      <c r="E16" s="179"/>
    </row>
    <row r="17" spans="1:5">
      <c r="A17" s="59">
        <v>36557</v>
      </c>
      <c r="B17" s="207">
        <f>('Foreign reserves and gov''t debt'!E21*1000/'Monetary base'!C18)</f>
        <v>2.3419430906323018</v>
      </c>
      <c r="C17" s="208"/>
      <c r="D17" s="208"/>
      <c r="E17" s="179"/>
    </row>
    <row r="18" spans="1:5">
      <c r="A18" s="59">
        <v>36586</v>
      </c>
      <c r="B18" s="207">
        <f>('Foreign reserves and gov''t debt'!E22*1000/'Monetary base'!C19)</f>
        <v>2.4819618043621352</v>
      </c>
      <c r="C18" s="208"/>
      <c r="D18" s="208"/>
      <c r="E18" s="179"/>
    </row>
    <row r="19" spans="1:5">
      <c r="A19" s="59">
        <v>36617</v>
      </c>
      <c r="B19" s="207">
        <f>('Foreign reserves and gov''t debt'!E23*1000/'Monetary base'!C20)</f>
        <v>2.5264824533100834</v>
      </c>
      <c r="C19" s="208"/>
      <c r="D19" s="208"/>
      <c r="E19" s="179"/>
    </row>
    <row r="20" spans="1:5">
      <c r="A20" s="59">
        <v>36647</v>
      </c>
      <c r="B20" s="207">
        <f>('Foreign reserves and gov''t debt'!E24*1000/'Monetary base'!C21)</f>
        <v>2.672096586531771</v>
      </c>
      <c r="C20" s="208"/>
      <c r="D20" s="208"/>
      <c r="E20" s="179"/>
    </row>
    <row r="21" spans="1:5">
      <c r="A21" s="59">
        <v>36678</v>
      </c>
      <c r="B21" s="207">
        <f>('Foreign reserves and gov''t debt'!E25*1000/'Monetary base'!C22)</f>
        <v>2.6760442971439939</v>
      </c>
      <c r="C21" s="208"/>
      <c r="D21" s="208"/>
      <c r="E21" s="179"/>
    </row>
    <row r="22" spans="1:5">
      <c r="A22" s="59">
        <v>36708</v>
      </c>
      <c r="B22" s="207">
        <f>('Foreign reserves and gov''t debt'!E26*1000/'Monetary base'!C23)</f>
        <v>2.7341795037804619</v>
      </c>
      <c r="C22" s="208"/>
      <c r="D22" s="208"/>
      <c r="E22" s="179"/>
    </row>
    <row r="23" spans="1:5">
      <c r="A23" s="59">
        <v>36739</v>
      </c>
      <c r="B23" s="207">
        <f>('Foreign reserves and gov''t debt'!E27*1000/'Monetary base'!C24)</f>
        <v>2.8158708227364322</v>
      </c>
      <c r="C23" s="208"/>
      <c r="D23" s="208"/>
      <c r="E23" s="179"/>
    </row>
    <row r="24" spans="1:5">
      <c r="A24" s="59">
        <v>36770</v>
      </c>
      <c r="B24" s="207">
        <f>('Foreign reserves and gov''t debt'!E28*1000/'Monetary base'!C25)</f>
        <v>2.9913073584206207</v>
      </c>
      <c r="C24" s="208"/>
      <c r="D24" s="208"/>
      <c r="E24" s="179"/>
    </row>
    <row r="25" spans="1:5">
      <c r="A25" s="59">
        <v>36800</v>
      </c>
      <c r="B25" s="207">
        <f>('Foreign reserves and gov''t debt'!E29*1000/'Monetary base'!C26)</f>
        <v>3.0427741990824577</v>
      </c>
      <c r="C25" s="208"/>
      <c r="D25" s="208"/>
      <c r="E25" s="179"/>
    </row>
    <row r="26" spans="1:5">
      <c r="A26" s="59">
        <v>36831</v>
      </c>
      <c r="B26" s="207">
        <f>('Foreign reserves and gov''t debt'!E30*1000/'Monetary base'!C27)</f>
        <v>2.6792590551239748</v>
      </c>
      <c r="C26" s="208"/>
      <c r="D26" s="208"/>
      <c r="E26" s="179"/>
    </row>
    <row r="27" spans="1:5">
      <c r="A27" s="59">
        <v>36861</v>
      </c>
      <c r="B27" s="207">
        <f>('Foreign reserves and gov''t debt'!E31*1000/'Monetary base'!C28)</f>
        <v>2.4754293461001606</v>
      </c>
      <c r="C27" s="208"/>
      <c r="D27" s="208"/>
      <c r="E27" s="179"/>
    </row>
    <row r="28" spans="1:5">
      <c r="A28" s="59">
        <v>36892</v>
      </c>
      <c r="B28" s="207">
        <f>('Foreign reserves and gov''t debt'!E32*1000/'Monetary base'!C29)</f>
        <v>2.7717720051338022</v>
      </c>
      <c r="C28" s="208"/>
      <c r="D28" s="208"/>
      <c r="E28" s="179"/>
    </row>
    <row r="29" spans="1:5">
      <c r="A29" s="59">
        <v>36923</v>
      </c>
      <c r="B29" s="207">
        <f>('Foreign reserves and gov''t debt'!E33*1000/'Monetary base'!C30)</f>
        <v>2.7686824878400973</v>
      </c>
      <c r="C29" s="208"/>
      <c r="D29" s="208"/>
      <c r="E29" s="179"/>
    </row>
    <row r="30" spans="1:5">
      <c r="A30" s="59">
        <v>36951</v>
      </c>
      <c r="B30" s="207">
        <f>('Foreign reserves and gov''t debt'!E34*1000/'Monetary base'!C31)</f>
        <v>2.9182828972396382</v>
      </c>
      <c r="C30" s="208"/>
      <c r="D30" s="208"/>
      <c r="E30" s="179"/>
    </row>
    <row r="31" spans="1:5">
      <c r="A31" s="59">
        <v>36982</v>
      </c>
      <c r="B31" s="207">
        <f>('Foreign reserves and gov''t debt'!E35*1000/'Monetary base'!C32)</f>
        <v>2.8099717859171438</v>
      </c>
      <c r="C31" s="208"/>
      <c r="D31" s="208"/>
      <c r="E31" s="179"/>
    </row>
    <row r="32" spans="1:5">
      <c r="A32" s="59">
        <v>37012</v>
      </c>
      <c r="B32" s="207">
        <f>('Foreign reserves and gov''t debt'!E36*1000/'Monetary base'!C33)</f>
        <v>2.9845345884260848</v>
      </c>
      <c r="C32" s="208"/>
      <c r="D32" s="208"/>
      <c r="E32" s="179"/>
    </row>
    <row r="33" spans="1:5">
      <c r="A33" s="59">
        <v>37043</v>
      </c>
      <c r="B33" s="207">
        <f>('Foreign reserves and gov''t debt'!E37*1000/'Monetary base'!C34)</f>
        <v>2.8869603988732733</v>
      </c>
      <c r="C33" s="208"/>
      <c r="D33" s="208"/>
      <c r="E33" s="179"/>
    </row>
    <row r="34" spans="1:5">
      <c r="A34" s="59">
        <v>37073</v>
      </c>
      <c r="B34" s="207">
        <f>('Foreign reserves and gov''t debt'!E38*1000/'Monetary base'!C35)</f>
        <v>2.6618389168978704</v>
      </c>
      <c r="C34" s="208"/>
      <c r="D34" s="208"/>
      <c r="E34" s="179"/>
    </row>
    <row r="35" spans="1:5">
      <c r="A35" s="59">
        <v>37104</v>
      </c>
      <c r="B35" s="207">
        <f>('Foreign reserves and gov''t debt'!E39*1000/'Monetary base'!C36)</f>
        <v>2.5965183657971509</v>
      </c>
      <c r="C35" s="208"/>
      <c r="D35" s="208"/>
      <c r="E35" s="179"/>
    </row>
    <row r="36" spans="1:5">
      <c r="A36" s="59">
        <v>37135</v>
      </c>
      <c r="B36" s="207">
        <f>('Foreign reserves and gov''t debt'!E40*1000/'Monetary base'!C37)</f>
        <v>2.6856477660390063</v>
      </c>
      <c r="C36" s="208"/>
      <c r="D36" s="208"/>
      <c r="E36" s="179"/>
    </row>
    <row r="37" spans="1:5">
      <c r="A37" s="59">
        <v>37165</v>
      </c>
      <c r="B37" s="207">
        <f>('Foreign reserves and gov''t debt'!E41*1000/'Monetary base'!C38)</f>
        <v>2.7423342145656</v>
      </c>
      <c r="C37" s="208"/>
      <c r="D37" s="208"/>
      <c r="E37" s="179"/>
    </row>
    <row r="38" spans="1:5">
      <c r="A38" s="59">
        <v>37196</v>
      </c>
      <c r="B38" s="207">
        <f>('Foreign reserves and gov''t debt'!E42*1000/'Monetary base'!C39)</f>
        <v>2.4325077867348393</v>
      </c>
      <c r="C38" s="208"/>
      <c r="D38" s="208"/>
      <c r="E38" s="179"/>
    </row>
    <row r="39" spans="1:5">
      <c r="A39" s="59">
        <v>37226</v>
      </c>
      <c r="B39" s="207">
        <f>('Foreign reserves and gov''t debt'!E43*1000/'Monetary base'!C40)</f>
        <v>2.2101924966368465</v>
      </c>
      <c r="C39" s="208"/>
      <c r="D39" s="208"/>
      <c r="E39" s="179"/>
    </row>
    <row r="40" spans="1:5">
      <c r="A40" s="59">
        <v>37257</v>
      </c>
      <c r="B40" s="207">
        <f>('Foreign reserves and gov''t debt'!E44*1000/'Monetary base'!C41)</f>
        <v>2.3240073806223118</v>
      </c>
      <c r="C40" s="208"/>
      <c r="D40" s="208"/>
      <c r="E40" s="179"/>
    </row>
    <row r="41" spans="1:5">
      <c r="A41" s="59">
        <v>37288</v>
      </c>
      <c r="B41" s="207">
        <f>('Foreign reserves and gov''t debt'!E45*1000/'Monetary base'!C42)</f>
        <v>3.0218582379805348</v>
      </c>
      <c r="C41" s="208"/>
      <c r="D41" s="208"/>
      <c r="E41" s="179"/>
    </row>
    <row r="42" spans="1:5">
      <c r="A42" s="59">
        <v>37316</v>
      </c>
      <c r="B42" s="207">
        <f>('Foreign reserves and gov''t debt'!E46*1000/'Monetary base'!C43)</f>
        <v>2.4514498956066317</v>
      </c>
      <c r="C42" s="208"/>
      <c r="D42" s="208"/>
      <c r="E42" s="179"/>
    </row>
    <row r="43" spans="1:5">
      <c r="A43" s="59">
        <v>37347</v>
      </c>
      <c r="B43" s="207">
        <f>('Foreign reserves and gov''t debt'!E47*1000/'Monetary base'!C44)</f>
        <v>2.5754590036659746</v>
      </c>
      <c r="C43" s="208"/>
      <c r="D43" s="208"/>
      <c r="E43" s="179"/>
    </row>
    <row r="44" spans="1:5">
      <c r="A44" s="59">
        <v>37377</v>
      </c>
      <c r="B44" s="207">
        <f>('Foreign reserves and gov''t debt'!E48*1000/'Monetary base'!C45)</f>
        <v>3.6740692383617173</v>
      </c>
      <c r="C44" s="208"/>
      <c r="D44" s="208"/>
      <c r="E44" s="179"/>
    </row>
    <row r="45" spans="1:5">
      <c r="A45" s="59">
        <v>37408</v>
      </c>
      <c r="B45" s="207">
        <f>('Foreign reserves and gov''t debt'!E49*1000/'Monetary base'!C46)</f>
        <v>4.0417147640561462</v>
      </c>
      <c r="C45" s="208"/>
      <c r="D45" s="208"/>
      <c r="E45" s="179"/>
    </row>
    <row r="46" spans="1:5">
      <c r="A46" s="59">
        <v>37438</v>
      </c>
      <c r="B46" s="207">
        <f>('Foreign reserves and gov''t debt'!E50*1000/'Monetary base'!C47)</f>
        <v>3.9470674360591924</v>
      </c>
      <c r="C46" s="208"/>
      <c r="D46" s="208"/>
      <c r="E46" s="179"/>
    </row>
    <row r="47" spans="1:5">
      <c r="A47" s="59">
        <v>37469</v>
      </c>
      <c r="B47" s="207">
        <f>('Foreign reserves and gov''t debt'!E51*1000/'Monetary base'!C48)</f>
        <v>4.0919137469783546</v>
      </c>
      <c r="C47" s="208"/>
      <c r="D47" s="208"/>
      <c r="E47" s="179"/>
    </row>
    <row r="48" spans="1:5">
      <c r="A48" s="59">
        <v>37500</v>
      </c>
      <c r="B48" s="207">
        <f>('Foreign reserves and gov''t debt'!E52*1000/'Monetary base'!C49)</f>
        <v>4.1006177017537153</v>
      </c>
      <c r="C48" s="208"/>
      <c r="D48" s="208"/>
      <c r="E48" s="179"/>
    </row>
    <row r="49" spans="1:5">
      <c r="A49" s="59">
        <v>37530</v>
      </c>
      <c r="B49" s="207">
        <f>('Foreign reserves and gov''t debt'!E53*1000/'Monetary base'!C50)</f>
        <v>4.0698275914644571</v>
      </c>
      <c r="C49" s="208"/>
      <c r="D49" s="208"/>
      <c r="E49" s="179"/>
    </row>
    <row r="50" spans="1:5">
      <c r="A50" s="59">
        <v>37561</v>
      </c>
      <c r="B50" s="207">
        <f>('Foreign reserves and gov''t debt'!E54*1000/'Monetary base'!C51)</f>
        <v>3.2304914134037372</v>
      </c>
      <c r="C50" s="208"/>
      <c r="D50" s="208"/>
      <c r="E50" s="179"/>
    </row>
    <row r="51" spans="1:5">
      <c r="A51" s="59">
        <v>37591</v>
      </c>
      <c r="B51" s="207">
        <f>('Foreign reserves and gov''t debt'!E55*1000/'Monetary base'!C52)</f>
        <v>2.6695870211086179</v>
      </c>
      <c r="C51" s="208"/>
      <c r="D51" s="208"/>
      <c r="E51" s="179"/>
    </row>
    <row r="52" spans="1:5">
      <c r="A52" s="59">
        <v>37622</v>
      </c>
      <c r="B52" s="207">
        <f>('Foreign reserves and gov''t debt'!E56*1000/'Monetary base'!C53)</f>
        <v>3.6425078340526693</v>
      </c>
      <c r="C52" s="208"/>
      <c r="D52" s="208"/>
      <c r="E52" s="179"/>
    </row>
    <row r="53" spans="1:5">
      <c r="A53" s="59">
        <v>37653</v>
      </c>
      <c r="B53" s="207">
        <f>('Foreign reserves and gov''t debt'!E57*1000/'Monetary base'!C54)</f>
        <v>3.2097136010234326</v>
      </c>
      <c r="C53" s="208"/>
      <c r="D53" s="208"/>
      <c r="E53" s="179"/>
    </row>
    <row r="54" spans="1:5">
      <c r="A54" s="59">
        <v>37681</v>
      </c>
      <c r="B54" s="207">
        <f>('Foreign reserves and gov''t debt'!E58*1000/'Monetary base'!C55)</f>
        <v>3.401716246946807</v>
      </c>
      <c r="C54" s="208"/>
      <c r="D54" s="208"/>
      <c r="E54" s="179"/>
    </row>
    <row r="55" spans="1:5">
      <c r="A55" s="59">
        <v>37712</v>
      </c>
      <c r="B55" s="207">
        <f>('Foreign reserves and gov''t debt'!E59*1000/'Monetary base'!C56)</f>
        <v>3.4681847176186476</v>
      </c>
      <c r="C55" s="208"/>
      <c r="D55" s="208"/>
      <c r="E55" s="179"/>
    </row>
    <row r="56" spans="1:5">
      <c r="A56" s="59">
        <v>37742</v>
      </c>
      <c r="B56" s="207">
        <f>('Foreign reserves and gov''t debt'!E60*1000/'Monetary base'!C57)</f>
        <v>3.8251884539592274</v>
      </c>
      <c r="C56" s="208"/>
      <c r="D56" s="208"/>
      <c r="E56" s="179"/>
    </row>
    <row r="57" spans="1:5">
      <c r="A57" s="59">
        <v>37773</v>
      </c>
      <c r="B57" s="207">
        <f>('Foreign reserves and gov''t debt'!E61*1000/'Monetary base'!C58)</f>
        <v>4.0957660995761609</v>
      </c>
      <c r="C57" s="208"/>
      <c r="D57" s="208"/>
      <c r="E57" s="179"/>
    </row>
    <row r="58" spans="1:5">
      <c r="A58" s="59">
        <v>37803</v>
      </c>
      <c r="B58" s="207">
        <f>('Foreign reserves and gov''t debt'!E62*1000/'Monetary base'!C59)</f>
        <v>3.1897762587028771</v>
      </c>
      <c r="C58" s="208"/>
      <c r="D58" s="208"/>
      <c r="E58" s="179"/>
    </row>
    <row r="59" spans="1:5">
      <c r="A59" s="59">
        <v>37834</v>
      </c>
      <c r="B59" s="207">
        <f>('Foreign reserves and gov''t debt'!E63*1000/'Monetary base'!C60)</f>
        <v>3.6548973850262181</v>
      </c>
      <c r="C59" s="208"/>
      <c r="D59" s="208"/>
      <c r="E59" s="179"/>
    </row>
    <row r="60" spans="1:5">
      <c r="A60" s="59">
        <v>37865</v>
      </c>
      <c r="B60" s="207">
        <f>('Foreign reserves and gov''t debt'!E64*1000/'Monetary base'!C61)</f>
        <v>3.8392686497417841</v>
      </c>
      <c r="C60" s="208"/>
      <c r="D60" s="208"/>
      <c r="E60" s="179"/>
    </row>
    <row r="61" spans="1:5">
      <c r="A61" s="59">
        <v>37895</v>
      </c>
      <c r="B61" s="207">
        <f>('Foreign reserves and gov''t debt'!E65*1000/'Monetary base'!C62)</f>
        <v>3.9065325075622344</v>
      </c>
      <c r="C61" s="208"/>
      <c r="D61" s="208"/>
      <c r="E61" s="179"/>
    </row>
    <row r="62" spans="1:5">
      <c r="A62" s="59">
        <v>37926</v>
      </c>
      <c r="B62" s="207">
        <f>('Foreign reserves and gov''t debt'!E66*1000/'Monetary base'!C63)</f>
        <v>3.2118914665406173</v>
      </c>
      <c r="C62" s="208"/>
      <c r="D62" s="208"/>
      <c r="E62" s="179"/>
    </row>
    <row r="63" spans="1:5">
      <c r="A63" s="59">
        <v>37956</v>
      </c>
      <c r="B63" s="207">
        <f>('Foreign reserves and gov''t debt'!E67*1000/'Monetary base'!C64)</f>
        <v>3.0321331287525704</v>
      </c>
      <c r="C63" s="208"/>
      <c r="D63" s="208"/>
      <c r="E63" s="179"/>
    </row>
    <row r="64" spans="1:5">
      <c r="A64" s="59">
        <v>37987</v>
      </c>
      <c r="B64" s="207">
        <f>('Foreign reserves and gov''t debt'!E68*1000/'Monetary base'!C65)</f>
        <v>3.3218925033190185</v>
      </c>
      <c r="C64" s="208"/>
      <c r="D64" s="208"/>
      <c r="E64" s="179"/>
    </row>
    <row r="65" spans="1:5">
      <c r="A65" s="59">
        <v>38018</v>
      </c>
      <c r="B65" s="207">
        <f>('Foreign reserves and gov''t debt'!E69*1000/'Monetary base'!C66)</f>
        <v>4.0374378655867336</v>
      </c>
      <c r="C65" s="208"/>
      <c r="D65" s="208"/>
      <c r="E65" s="179"/>
    </row>
    <row r="66" spans="1:5">
      <c r="A66" s="59">
        <v>38047</v>
      </c>
      <c r="B66" s="207">
        <f>('Foreign reserves and gov''t debt'!E70*1000/'Monetary base'!C67)</f>
        <v>3.3784843922148862</v>
      </c>
      <c r="C66" s="208"/>
      <c r="D66" s="208"/>
      <c r="E66" s="179"/>
    </row>
    <row r="67" spans="1:5">
      <c r="A67" s="59">
        <v>38078</v>
      </c>
      <c r="B67" s="207">
        <f>('Foreign reserves and gov''t debt'!E71*1000/'Monetary base'!C68)</f>
        <v>4.2213177065459613</v>
      </c>
      <c r="C67" s="208"/>
      <c r="D67" s="208"/>
      <c r="E67" s="179"/>
    </row>
    <row r="68" spans="1:5">
      <c r="A68" s="59">
        <v>38108</v>
      </c>
      <c r="B68" s="207">
        <f>('Foreign reserves and gov''t debt'!E72*1000/'Monetary base'!C69)</f>
        <v>4.1074581691174403</v>
      </c>
      <c r="C68" s="208"/>
      <c r="D68" s="208"/>
      <c r="E68" s="179"/>
    </row>
    <row r="69" spans="1:5">
      <c r="A69" s="59">
        <v>38139</v>
      </c>
      <c r="B69" s="207">
        <f>('Foreign reserves and gov''t debt'!E73*1000/'Monetary base'!C70)</f>
        <v>3.717935004136558</v>
      </c>
      <c r="C69" s="208"/>
      <c r="D69" s="208"/>
      <c r="E69" s="179"/>
    </row>
    <row r="70" spans="1:5">
      <c r="A70" s="59">
        <v>38169</v>
      </c>
      <c r="B70" s="207">
        <f>('Foreign reserves and gov''t debt'!E74*1000/'Monetary base'!C71)</f>
        <v>3.7338598514769812</v>
      </c>
      <c r="C70" s="208"/>
      <c r="D70" s="208"/>
      <c r="E70" s="179"/>
    </row>
    <row r="71" spans="1:5">
      <c r="A71" s="59">
        <v>38200</v>
      </c>
      <c r="B71" s="207">
        <f>('Foreign reserves and gov''t debt'!E75*1000/'Monetary base'!C72)</f>
        <v>3.2373849685296152</v>
      </c>
      <c r="C71" s="208"/>
      <c r="D71" s="208"/>
      <c r="E71" s="179"/>
    </row>
    <row r="72" spans="1:5">
      <c r="A72" s="59">
        <v>38231</v>
      </c>
      <c r="B72" s="207">
        <f>('Foreign reserves and gov''t debt'!E76*1000/'Monetary base'!C73)</f>
        <v>3.3539723783114148</v>
      </c>
      <c r="C72" s="208"/>
      <c r="D72" s="208"/>
      <c r="E72" s="179"/>
    </row>
    <row r="73" spans="1:5">
      <c r="A73" s="59">
        <v>38261</v>
      </c>
      <c r="B73" s="207">
        <f>('Foreign reserves and gov''t debt'!E77*1000/'Monetary base'!C74)</f>
        <v>3.2945039398077567</v>
      </c>
      <c r="C73" s="208"/>
      <c r="D73" s="208"/>
      <c r="E73" s="179"/>
    </row>
    <row r="74" spans="1:5">
      <c r="A74" s="59">
        <v>38292</v>
      </c>
      <c r="B74" s="207">
        <f>('Foreign reserves and gov''t debt'!E78*1000/'Monetary base'!C75)</f>
        <v>3.0549425156389511</v>
      </c>
      <c r="C74" s="208"/>
      <c r="D74" s="208"/>
      <c r="E74" s="179"/>
    </row>
    <row r="75" spans="1:5">
      <c r="A75" s="59">
        <v>38322</v>
      </c>
      <c r="B75" s="207">
        <f>('Foreign reserves and gov''t debt'!E79*1000/'Monetary base'!C76)</f>
        <v>2.8127610334763715</v>
      </c>
      <c r="C75" s="208"/>
      <c r="D75" s="208"/>
      <c r="E75" s="179"/>
    </row>
    <row r="76" spans="1:5">
      <c r="A76" s="59">
        <v>38353</v>
      </c>
      <c r="B76" s="207">
        <f>('Foreign reserves and gov''t debt'!E80*1000/'Monetary base'!C77)</f>
        <v>2.8821836362143363</v>
      </c>
      <c r="C76" s="208"/>
      <c r="D76" s="208"/>
      <c r="E76" s="209">
        <f>('Foreign reserves and gov''t debt'!E80*1000/'Monetary base'!F77)</f>
        <v>4.0830934846369775</v>
      </c>
    </row>
    <row r="77" spans="1:5">
      <c r="A77" s="59">
        <v>38384</v>
      </c>
      <c r="B77" s="207">
        <f>('Foreign reserves and gov''t debt'!E81*1000/'Monetary base'!C78)</f>
        <v>3.0129039319898325</v>
      </c>
      <c r="C77" s="208"/>
      <c r="D77" s="208"/>
      <c r="E77" s="209">
        <f>('Foreign reserves and gov''t debt'!E81*1000/'Monetary base'!F78)</f>
        <v>4.2996649862771568</v>
      </c>
    </row>
    <row r="78" spans="1:5">
      <c r="A78" s="59">
        <v>38412</v>
      </c>
      <c r="B78" s="207">
        <f>('Foreign reserves and gov''t debt'!E82*1000/'Monetary base'!C79)</f>
        <v>3.2967999475754102</v>
      </c>
      <c r="C78" s="208"/>
      <c r="D78" s="208"/>
      <c r="E78" s="209">
        <f>('Foreign reserves and gov''t debt'!E82*1000/'Monetary base'!F79)</f>
        <v>4.170835282514008</v>
      </c>
    </row>
    <row r="79" spans="1:5">
      <c r="A79" s="59">
        <v>38443</v>
      </c>
      <c r="B79" s="207">
        <f>('Foreign reserves and gov''t debt'!E83*1000/'Monetary base'!C80)</f>
        <v>3.5889896576941847</v>
      </c>
      <c r="C79" s="208"/>
      <c r="D79" s="208"/>
      <c r="E79" s="209">
        <f>('Foreign reserves and gov''t debt'!E83*1000/'Monetary base'!F80)</f>
        <v>4.3401735395371537</v>
      </c>
    </row>
    <row r="80" spans="1:5">
      <c r="A80" s="59">
        <v>38473</v>
      </c>
      <c r="B80" s="207">
        <f>('Foreign reserves and gov''t debt'!E84*1000/'Monetary base'!C81)</f>
        <v>3.61486911942613</v>
      </c>
      <c r="C80" s="208"/>
      <c r="D80" s="208"/>
      <c r="E80" s="209">
        <f>('Foreign reserves and gov''t debt'!E84*1000/'Monetary base'!F81)</f>
        <v>4.3378429433113563</v>
      </c>
    </row>
    <row r="81" spans="1:5">
      <c r="A81" s="59">
        <v>38504</v>
      </c>
      <c r="B81" s="207">
        <f>('Foreign reserves and gov''t debt'!E85*1000/'Monetary base'!C82)</f>
        <v>3.4882202652024574</v>
      </c>
      <c r="C81" s="208"/>
      <c r="D81" s="208"/>
      <c r="E81" s="209">
        <f>('Foreign reserves and gov''t debt'!E85*1000/'Monetary base'!F82)</f>
        <v>4.1209671970298807</v>
      </c>
    </row>
    <row r="82" spans="1:5">
      <c r="A82" s="59">
        <v>38534</v>
      </c>
      <c r="B82" s="207">
        <f>('Foreign reserves and gov''t debt'!E86*1000/'Monetary base'!C83)</f>
        <v>3.5305730089277834</v>
      </c>
      <c r="C82" s="208"/>
      <c r="D82" s="208"/>
      <c r="E82" s="209">
        <f>('Foreign reserves and gov''t debt'!E86*1000/'Monetary base'!F83)</f>
        <v>4.2366876107133402</v>
      </c>
    </row>
    <row r="83" spans="1:5">
      <c r="A83" s="59">
        <v>38565</v>
      </c>
      <c r="B83" s="207">
        <f>('Foreign reserves and gov''t debt'!E87*1000/'Monetary base'!C84)</f>
        <v>3.6755253671045334</v>
      </c>
      <c r="C83" s="208"/>
      <c r="D83" s="208"/>
      <c r="E83" s="209">
        <f>('Foreign reserves and gov''t debt'!E87*1000/'Monetary base'!F84)</f>
        <v>4.4106304405254404</v>
      </c>
    </row>
    <row r="84" spans="1:5">
      <c r="A84" s="59">
        <v>38596</v>
      </c>
      <c r="B84" s="207">
        <f>('Foreign reserves and gov''t debt'!E88*1000/'Monetary base'!C85)</f>
        <v>3.377470657816902</v>
      </c>
      <c r="C84" s="208"/>
      <c r="D84" s="208"/>
      <c r="E84" s="209">
        <f>('Foreign reserves and gov''t debt'!E88*1000/'Monetary base'!F85)</f>
        <v>4.1786381161827721</v>
      </c>
    </row>
    <row r="85" spans="1:5">
      <c r="A85" s="59">
        <v>38626</v>
      </c>
      <c r="B85" s="207">
        <f>('Foreign reserves and gov''t debt'!E89*1000/'Monetary base'!C86)</f>
        <v>3.3845940425154462</v>
      </c>
      <c r="C85" s="208"/>
      <c r="D85" s="208"/>
      <c r="E85" s="209">
        <f>('Foreign reserves and gov''t debt'!E89*1000/'Monetary base'!F86)</f>
        <v>4.3606165105896686</v>
      </c>
    </row>
    <row r="86" spans="1:5">
      <c r="A86" s="59">
        <v>38657</v>
      </c>
      <c r="B86" s="207">
        <f>('Foreign reserves and gov''t debt'!E90*1000/'Monetary base'!C87)</f>
        <v>2.5346325171470769</v>
      </c>
      <c r="C86" s="208"/>
      <c r="D86" s="208"/>
      <c r="E86" s="209">
        <f>('Foreign reserves and gov''t debt'!E90*1000/'Monetary base'!F87)</f>
        <v>3.1240819397394199</v>
      </c>
    </row>
    <row r="87" spans="1:5">
      <c r="A87" s="59">
        <v>38687</v>
      </c>
      <c r="B87" s="207">
        <f>('Foreign reserves and gov''t debt'!E91*1000/'Monetary base'!C88)</f>
        <v>2.8281101969842823</v>
      </c>
      <c r="C87" s="208"/>
      <c r="D87" s="208"/>
      <c r="E87" s="209">
        <f>('Foreign reserves and gov''t debt'!E91*1000/'Monetary base'!F88)</f>
        <v>3.5515802473756106</v>
      </c>
    </row>
    <row r="88" spans="1:5">
      <c r="A88" s="59">
        <v>38718</v>
      </c>
      <c r="B88" s="207">
        <f>('Foreign reserves and gov''t debt'!E92*1000/'Monetary base'!C89)</f>
        <v>2.8395533421280357</v>
      </c>
      <c r="C88" s="208"/>
      <c r="D88" s="208"/>
      <c r="E88" s="209">
        <f>('Foreign reserves and gov''t debt'!E92*1000/'Monetary base'!F89)</f>
        <v>3.5131218093305008</v>
      </c>
    </row>
    <row r="89" spans="1:5">
      <c r="A89" s="59">
        <v>38749</v>
      </c>
      <c r="B89" s="207">
        <f>('Foreign reserves and gov''t debt'!E93*1000/'Monetary base'!C90)</f>
        <v>2.8536259227192939</v>
      </c>
      <c r="C89" s="208"/>
      <c r="D89" s="208"/>
      <c r="E89" s="209">
        <f>('Foreign reserves and gov''t debt'!E93*1000/'Monetary base'!F90)</f>
        <v>3.4708054827492809</v>
      </c>
    </row>
    <row r="90" spans="1:5">
      <c r="A90" s="59">
        <v>38777</v>
      </c>
      <c r="B90" s="207">
        <f>('Foreign reserves and gov''t debt'!E94*1000/'Monetary base'!C91)</f>
        <v>2.6913574488343714</v>
      </c>
      <c r="C90" s="208"/>
      <c r="D90" s="208"/>
      <c r="E90" s="209">
        <f>('Foreign reserves and gov''t debt'!E94*1000/'Monetary base'!F91)</f>
        <v>3.2108520261675171</v>
      </c>
    </row>
    <row r="91" spans="1:5">
      <c r="A91" s="59">
        <v>38808</v>
      </c>
      <c r="B91" s="207">
        <f>('Foreign reserves and gov''t debt'!E95*1000/'Monetary base'!C92)</f>
        <v>2.5796085279472396</v>
      </c>
      <c r="C91" s="208"/>
      <c r="D91" s="208"/>
      <c r="E91" s="209">
        <f>('Foreign reserves and gov''t debt'!E95*1000/'Monetary base'!F92)</f>
        <v>3.1075284127364422</v>
      </c>
    </row>
    <row r="92" spans="1:5">
      <c r="A92" s="59">
        <v>38838</v>
      </c>
      <c r="B92" s="207">
        <f>('Foreign reserves and gov''t debt'!E96*1000/'Monetary base'!C93)</f>
        <v>2.3580613857999966</v>
      </c>
      <c r="C92" s="208"/>
      <c r="D92" s="208"/>
      <c r="E92" s="209">
        <f>('Foreign reserves and gov''t debt'!E96*1000/'Monetary base'!F93)</f>
        <v>2.8625768450874371</v>
      </c>
    </row>
    <row r="93" spans="1:5">
      <c r="A93" s="59">
        <v>38869</v>
      </c>
      <c r="B93" s="207">
        <f>('Foreign reserves and gov''t debt'!E97*1000/'Monetary base'!C94)</f>
        <v>2.5687567696460811</v>
      </c>
      <c r="C93" s="208"/>
      <c r="D93" s="208"/>
      <c r="E93" s="209">
        <f>('Foreign reserves and gov''t debt'!E97*1000/'Monetary base'!F94)</f>
        <v>3.1302989471966205</v>
      </c>
    </row>
    <row r="94" spans="1:5">
      <c r="A94" s="59">
        <v>38899</v>
      </c>
      <c r="B94" s="207">
        <f>('Foreign reserves and gov''t debt'!E98*1000/'Monetary base'!C95)</f>
        <v>2.6086019697107763</v>
      </c>
      <c r="C94" s="208"/>
      <c r="D94" s="208"/>
      <c r="E94" s="209">
        <f>('Foreign reserves and gov''t debt'!E98*1000/'Monetary base'!F95)</f>
        <v>3.2273866229910073</v>
      </c>
    </row>
    <row r="95" spans="1:5">
      <c r="A95" s="59">
        <v>38930</v>
      </c>
      <c r="B95" s="207">
        <f>('Foreign reserves and gov''t debt'!E99*1000/'Monetary base'!C96)</f>
        <v>2.5898725101513684</v>
      </c>
      <c r="C95" s="208"/>
      <c r="D95" s="208"/>
      <c r="E95" s="209">
        <f>('Foreign reserves and gov''t debt'!E99*1000/'Monetary base'!F96)</f>
        <v>3.2825128326337114</v>
      </c>
    </row>
    <row r="96" spans="1:5">
      <c r="A96" s="59">
        <v>38961</v>
      </c>
      <c r="B96" s="207">
        <f>('Foreign reserves and gov''t debt'!E100*1000/'Monetary base'!C97)</f>
        <v>2.3722985874526779</v>
      </c>
      <c r="C96" s="208"/>
      <c r="D96" s="208"/>
      <c r="E96" s="209">
        <f>('Foreign reserves and gov''t debt'!E100*1000/'Monetary base'!F97)</f>
        <v>3.1998446063315189</v>
      </c>
    </row>
    <row r="97" spans="1:5">
      <c r="A97" s="59">
        <v>38991</v>
      </c>
      <c r="B97" s="207">
        <f>('Foreign reserves and gov''t debt'!E101*1000/'Monetary base'!C98)</f>
        <v>2.0960663089268596</v>
      </c>
      <c r="C97" s="208"/>
      <c r="D97" s="208"/>
      <c r="E97" s="209">
        <f>('Foreign reserves and gov''t debt'!E101*1000/'Monetary base'!F98)</f>
        <v>2.9052453956288571</v>
      </c>
    </row>
    <row r="98" spans="1:5">
      <c r="A98" s="59">
        <v>39022</v>
      </c>
      <c r="B98" s="207">
        <f>('Foreign reserves and gov''t debt'!E102*1000/'Monetary base'!C99)</f>
        <v>1.8286452606556354</v>
      </c>
      <c r="C98" s="208"/>
      <c r="D98" s="208"/>
      <c r="E98" s="209">
        <f>('Foreign reserves and gov''t debt'!E102*1000/'Monetary base'!F99)</f>
        <v>2.8705477928896603</v>
      </c>
    </row>
    <row r="99" spans="1:5">
      <c r="A99" s="59">
        <v>39052</v>
      </c>
      <c r="B99" s="207">
        <f>('Foreign reserves and gov''t debt'!E103*1000/'Monetary base'!C100)</f>
        <v>1.7960807256509215</v>
      </c>
      <c r="C99" s="208"/>
      <c r="D99" s="208"/>
      <c r="E99" s="209">
        <f>('Foreign reserves and gov''t debt'!E103*1000/'Monetary base'!F100)</f>
        <v>2.840313705680527</v>
      </c>
    </row>
    <row r="100" spans="1:5">
      <c r="A100" s="59">
        <v>39083</v>
      </c>
      <c r="B100" s="207">
        <f>('Foreign reserves and gov''t debt'!E104*1000/'Monetary base'!C101)</f>
        <v>1.790674851858514</v>
      </c>
      <c r="C100" s="208"/>
      <c r="D100" s="208"/>
      <c r="E100" s="209">
        <f>('Foreign reserves and gov''t debt'!E104*1000/'Monetary base'!F101)</f>
        <v>3.6229933049230403</v>
      </c>
    </row>
    <row r="101" spans="1:5">
      <c r="A101" s="59">
        <v>39114</v>
      </c>
      <c r="B101" s="207">
        <f>('Foreign reserves and gov''t debt'!E105*1000/'Monetary base'!C102)</f>
        <v>1.6255838537788707</v>
      </c>
      <c r="C101" s="208"/>
      <c r="D101" s="208"/>
      <c r="E101" s="209">
        <f>('Foreign reserves and gov''t debt'!E105*1000/'Monetary base'!F102)</f>
        <v>3.0999506048806373</v>
      </c>
    </row>
    <row r="102" spans="1:5">
      <c r="A102" s="59">
        <v>39142</v>
      </c>
      <c r="B102" s="207">
        <f>('Foreign reserves and gov''t debt'!E106*1000/'Monetary base'!C103)</f>
        <v>1.5440717926556229</v>
      </c>
      <c r="C102" s="208"/>
      <c r="D102" s="208"/>
      <c r="E102" s="209">
        <f>('Foreign reserves and gov''t debt'!E106*1000/'Monetary base'!F103)</f>
        <v>2.6213311828804762</v>
      </c>
    </row>
    <row r="103" spans="1:5">
      <c r="A103" s="59">
        <v>39173</v>
      </c>
      <c r="B103" s="207">
        <f>('Foreign reserves and gov''t debt'!E107*1000/'Monetary base'!C104)</f>
        <v>1.3663920280111874</v>
      </c>
      <c r="C103" s="208"/>
      <c r="D103" s="208"/>
      <c r="E103" s="209">
        <f>('Foreign reserves and gov''t debt'!E107*1000/'Monetary base'!F104)</f>
        <v>2.4150184681127964</v>
      </c>
    </row>
    <row r="104" spans="1:5">
      <c r="A104" s="59">
        <v>39203</v>
      </c>
      <c r="B104" s="207">
        <f>('Foreign reserves and gov''t debt'!E108*1000/'Monetary base'!C105)</f>
        <v>1.2445352599898154</v>
      </c>
      <c r="C104" s="208"/>
      <c r="D104" s="208"/>
      <c r="E104" s="209">
        <f>('Foreign reserves and gov''t debt'!E108*1000/'Monetary base'!F105)</f>
        <v>2.3732997981201129</v>
      </c>
    </row>
    <row r="105" spans="1:5">
      <c r="A105" s="59">
        <v>39234</v>
      </c>
      <c r="B105" s="207">
        <f>('Foreign reserves and gov''t debt'!E109*1000/'Monetary base'!C106)</f>
        <v>1.1905351311478407</v>
      </c>
      <c r="C105" s="208"/>
      <c r="D105" s="208"/>
      <c r="E105" s="209">
        <f>('Foreign reserves and gov''t debt'!E109*1000/'Monetary base'!F106)</f>
        <v>2.270322808235417</v>
      </c>
    </row>
    <row r="106" spans="1:5">
      <c r="A106" s="59">
        <v>39264</v>
      </c>
      <c r="B106" s="207">
        <f>('Foreign reserves and gov''t debt'!E110*1000/'Monetary base'!C107)</f>
        <v>1.1373049439278369</v>
      </c>
      <c r="C106" s="208"/>
      <c r="D106" s="208"/>
      <c r="E106" s="209">
        <f>('Foreign reserves and gov''t debt'!E110*1000/'Monetary base'!F107)</f>
        <v>2.3407322683165948</v>
      </c>
    </row>
    <row r="107" spans="1:5">
      <c r="A107" s="59">
        <v>39295</v>
      </c>
      <c r="B107" s="207">
        <f>('Foreign reserves and gov''t debt'!E111*1000/'Monetary base'!C108)</f>
        <v>1.1959768859635365</v>
      </c>
      <c r="C107" s="208"/>
      <c r="D107" s="208"/>
      <c r="E107" s="209">
        <f>('Foreign reserves and gov''t debt'!E111*1000/'Monetary base'!F108)</f>
        <v>2.7257147633587575</v>
      </c>
    </row>
    <row r="108" spans="1:5">
      <c r="A108" s="59">
        <v>39326</v>
      </c>
      <c r="B108" s="207">
        <f>('Foreign reserves and gov''t debt'!E112*1000/'Monetary base'!C109)</f>
        <v>1.2094352836167754</v>
      </c>
      <c r="C108" s="208"/>
      <c r="D108" s="208"/>
      <c r="E108" s="209">
        <f>('Foreign reserves and gov''t debt'!E112*1000/'Monetary base'!F109)</f>
        <v>2.8182654748465326</v>
      </c>
    </row>
    <row r="109" spans="1:5">
      <c r="A109" s="59">
        <v>39356</v>
      </c>
      <c r="B109" s="207">
        <f>('Foreign reserves and gov''t debt'!E113*1000/'Monetary base'!C110)</f>
        <v>1.1899670248551331</v>
      </c>
      <c r="C109" s="208"/>
      <c r="D109" s="208"/>
      <c r="E109" s="209">
        <f>('Foreign reserves and gov''t debt'!E113*1000/'Monetary base'!F110)</f>
        <v>3.7359429850103014</v>
      </c>
    </row>
    <row r="110" spans="1:5">
      <c r="A110" s="59">
        <v>39387</v>
      </c>
      <c r="B110" s="207">
        <f>('Foreign reserves and gov''t debt'!E114*1000/'Monetary base'!C111)</f>
        <v>1.1292302342865108</v>
      </c>
      <c r="C110" s="208"/>
      <c r="D110" s="208"/>
      <c r="E110" s="209">
        <f>('Foreign reserves and gov''t debt'!E114*1000/'Monetary base'!F111)</f>
        <v>3.2038625251849844</v>
      </c>
    </row>
    <row r="111" spans="1:5">
      <c r="A111" s="59">
        <v>39417</v>
      </c>
      <c r="B111" s="207">
        <f>('Foreign reserves and gov''t debt'!E115*1000/'Monetary base'!C112)</f>
        <v>1.1485786783456953</v>
      </c>
      <c r="C111" s="208"/>
      <c r="D111" s="208"/>
      <c r="E111" s="209">
        <f>('Foreign reserves and gov''t debt'!E115*1000/'Monetary base'!F112)</f>
        <v>3.0450690542188199</v>
      </c>
    </row>
    <row r="112" spans="1:5">
      <c r="A112" s="59">
        <v>39448</v>
      </c>
      <c r="B112" s="207">
        <f>('Foreign reserves and gov''t debt'!E116*1000/'Monetary base'!C113)</f>
        <v>1.0533127868722025</v>
      </c>
      <c r="C112" s="208"/>
      <c r="D112" s="208"/>
      <c r="E112" s="209">
        <f>('Foreign reserves and gov''t debt'!E116*1000/'Monetary base'!F113)</f>
        <v>2.621034144077341</v>
      </c>
    </row>
    <row r="113" spans="1:5">
      <c r="A113" s="59">
        <v>39479</v>
      </c>
      <c r="B113" s="207">
        <f>('Foreign reserves and gov''t debt'!E117*1000/'Monetary base'!C114)</f>
        <v>1.1064712074851493</v>
      </c>
      <c r="C113" s="208"/>
      <c r="D113" s="208"/>
      <c r="E113" s="209">
        <f>('Foreign reserves and gov''t debt'!E117*1000/'Monetary base'!F114)</f>
        <v>2.3673337462472959</v>
      </c>
    </row>
    <row r="114" spans="1:5">
      <c r="A114" s="59">
        <v>39508</v>
      </c>
      <c r="B114" s="207">
        <f>('Foreign reserves and gov''t debt'!E118*1000/'Monetary base'!C115)</f>
        <v>1.0581022886524143</v>
      </c>
      <c r="C114" s="208"/>
      <c r="D114" s="208"/>
      <c r="E114" s="209">
        <f>('Foreign reserves and gov''t debt'!E118*1000/'Monetary base'!F115)</f>
        <v>1.9439553675242032</v>
      </c>
    </row>
    <row r="115" spans="1:5">
      <c r="A115" s="59">
        <v>39539</v>
      </c>
      <c r="B115" s="207">
        <f>('Foreign reserves and gov''t debt'!E119*1000/'Monetary base'!C116)</f>
        <v>0.99992703299952068</v>
      </c>
      <c r="C115" s="208"/>
      <c r="D115" s="208"/>
      <c r="E115" s="209">
        <f>('Foreign reserves and gov''t debt'!E119*1000/'Monetary base'!F116)</f>
        <v>1.6277881932550335</v>
      </c>
    </row>
    <row r="116" spans="1:5">
      <c r="A116" s="59">
        <v>39569</v>
      </c>
      <c r="B116" s="207">
        <f>('Foreign reserves and gov''t debt'!E120*1000/'Monetary base'!C117)</f>
        <v>1.0559361853167952</v>
      </c>
      <c r="C116" s="208"/>
      <c r="D116" s="208"/>
      <c r="E116" s="209">
        <f>('Foreign reserves and gov''t debt'!E120*1000/'Monetary base'!F117)</f>
        <v>1.6698525721288855</v>
      </c>
    </row>
    <row r="117" spans="1:5">
      <c r="A117" s="59">
        <v>39600</v>
      </c>
      <c r="B117" s="207">
        <f>('Foreign reserves and gov''t debt'!E121*1000/'Monetary base'!C118)</f>
        <v>1.1458685673892171</v>
      </c>
      <c r="C117" s="208"/>
      <c r="D117" s="208"/>
      <c r="E117" s="209">
        <f>('Foreign reserves and gov''t debt'!E121*1000/'Monetary base'!F118)</f>
        <v>1.8387193290664183</v>
      </c>
    </row>
    <row r="118" spans="1:5">
      <c r="A118" s="59">
        <v>39630</v>
      </c>
      <c r="B118" s="207">
        <f>('Foreign reserves and gov''t debt'!E122*1000/'Monetary base'!C119)</f>
        <v>1.1013050963127735</v>
      </c>
      <c r="C118" s="208"/>
      <c r="D118" s="208"/>
      <c r="E118" s="209">
        <f>('Foreign reserves and gov''t debt'!E122*1000/'Monetary base'!F119)</f>
        <v>1.7415987569597349</v>
      </c>
    </row>
    <row r="119" spans="1:5">
      <c r="A119" s="59">
        <v>39661</v>
      </c>
      <c r="B119" s="207">
        <f>('Foreign reserves and gov''t debt'!E123*1000/'Monetary base'!C120)</f>
        <v>1.1748414398686569</v>
      </c>
      <c r="C119" s="208"/>
      <c r="D119" s="208"/>
      <c r="E119" s="209">
        <f>('Foreign reserves and gov''t debt'!E123*1000/'Monetary base'!F120)</f>
        <v>2.2841103342562725</v>
      </c>
    </row>
    <row r="120" spans="1:5">
      <c r="A120" s="59">
        <v>39692</v>
      </c>
      <c r="B120" s="207">
        <f>('Foreign reserves and gov''t debt'!E124*1000/'Monetary base'!C121)</f>
        <v>1.2241648307849358</v>
      </c>
      <c r="C120" s="208"/>
      <c r="D120" s="208"/>
      <c r="E120" s="209">
        <f>('Foreign reserves and gov''t debt'!E124*1000/'Monetary base'!F121)</f>
        <v>2.5622054597824242</v>
      </c>
    </row>
    <row r="121" spans="1:5">
      <c r="A121" s="59">
        <v>39722</v>
      </c>
      <c r="B121" s="207">
        <f>('Foreign reserves and gov''t debt'!E125*1000/'Monetary base'!C122)</f>
        <v>1.2000036501721105</v>
      </c>
      <c r="C121" s="208"/>
      <c r="D121" s="208"/>
      <c r="E121" s="209">
        <f>('Foreign reserves and gov''t debt'!E125*1000/'Monetary base'!F122)</f>
        <v>2.902334409718593</v>
      </c>
    </row>
    <row r="122" spans="1:5">
      <c r="A122" s="59">
        <v>39753</v>
      </c>
      <c r="B122" s="207">
        <f>('Foreign reserves and gov''t debt'!E126*1000/'Monetary base'!C123)</f>
        <v>1.0588865411364856</v>
      </c>
      <c r="C122" s="208"/>
      <c r="D122" s="208"/>
      <c r="E122" s="209">
        <f>('Foreign reserves and gov''t debt'!E126*1000/'Monetary base'!F123)</f>
        <v>2.5364026450478612</v>
      </c>
    </row>
    <row r="123" spans="1:5">
      <c r="A123" s="59">
        <v>39783</v>
      </c>
      <c r="B123" s="207">
        <f>('Foreign reserves and gov''t debt'!E127*1000/'Monetary base'!C124)</f>
        <v>1.1092173025414382</v>
      </c>
      <c r="C123" s="208"/>
      <c r="D123" s="208"/>
      <c r="E123" s="209">
        <f>('Foreign reserves and gov''t debt'!E127*1000/'Monetary base'!F124)</f>
        <v>2.9407156392959064</v>
      </c>
    </row>
    <row r="124" spans="1:5">
      <c r="A124" s="59">
        <v>39814</v>
      </c>
      <c r="B124" s="207">
        <f>('Foreign reserves and gov''t debt'!E128*1000/'Monetary base'!C125)</f>
        <v>0.84611573926889894</v>
      </c>
      <c r="C124" s="208"/>
      <c r="D124" s="208"/>
      <c r="E124" s="209">
        <f>('Foreign reserves and gov''t debt'!E128*1000/'Monetary base'!F125)</f>
        <v>2.3022218952200273</v>
      </c>
    </row>
    <row r="125" spans="1:5">
      <c r="A125" s="59">
        <v>39845</v>
      </c>
      <c r="B125" s="207">
        <f>('Foreign reserves and gov''t debt'!E129*1000/'Monetary base'!C126)</f>
        <v>0.82839561131837447</v>
      </c>
      <c r="C125" s="208"/>
      <c r="D125" s="208"/>
      <c r="E125" s="209">
        <f>('Foreign reserves and gov''t debt'!E129*1000/'Monetary base'!F126)</f>
        <v>2.2039176263912101</v>
      </c>
    </row>
    <row r="126" spans="1:5">
      <c r="A126" s="59">
        <v>39873</v>
      </c>
      <c r="B126" s="207">
        <f>('Foreign reserves and gov''t debt'!E130*1000/'Monetary base'!C127)</f>
        <v>0.80843956581441123</v>
      </c>
      <c r="C126" s="208"/>
      <c r="D126" s="208"/>
      <c r="E126" s="209">
        <f>('Foreign reserves and gov''t debt'!E130*1000/'Monetary base'!F127)</f>
        <v>2.3877168571727965</v>
      </c>
    </row>
    <row r="127" spans="1:5">
      <c r="A127" s="59">
        <v>39904</v>
      </c>
      <c r="B127" s="207">
        <f>('Foreign reserves and gov''t debt'!E131*1000/'Monetary base'!C128)</f>
        <v>0.81326112567276654</v>
      </c>
      <c r="C127" s="208"/>
      <c r="D127" s="208"/>
      <c r="E127" s="209">
        <f>('Foreign reserves and gov''t debt'!E131*1000/'Monetary base'!F128)</f>
        <v>2.6100008219265534</v>
      </c>
    </row>
    <row r="128" spans="1:5">
      <c r="A128" s="59">
        <v>39934</v>
      </c>
      <c r="B128" s="207">
        <f>('Foreign reserves and gov''t debt'!E132*1000/'Monetary base'!C129)</f>
        <v>0.81459863406435951</v>
      </c>
      <c r="C128" s="208"/>
      <c r="D128" s="208"/>
      <c r="E128" s="209">
        <f>('Foreign reserves and gov''t debt'!E132*1000/'Monetary base'!F129)</f>
        <v>2.5119948576031179</v>
      </c>
    </row>
    <row r="129" spans="1:5">
      <c r="A129" s="59">
        <v>39965</v>
      </c>
      <c r="B129" s="207">
        <f>('Foreign reserves and gov''t debt'!E133*1000/'Monetary base'!C130)</f>
        <v>0.79496275682125062</v>
      </c>
      <c r="C129" s="208"/>
      <c r="D129" s="208"/>
      <c r="E129" s="209">
        <f>('Foreign reserves and gov''t debt'!E133*1000/'Monetary base'!F130)</f>
        <v>2.4403507883815134</v>
      </c>
    </row>
    <row r="130" spans="1:5">
      <c r="A130" s="59">
        <v>39995</v>
      </c>
      <c r="B130" s="207">
        <f>('Foreign reserves and gov''t debt'!E134*1000/'Monetary base'!C131)</f>
        <v>0.83361324396595149</v>
      </c>
      <c r="C130" s="208"/>
      <c r="D130" s="208"/>
      <c r="E130" s="209">
        <f>('Foreign reserves and gov''t debt'!E134*1000/'Monetary base'!F131)</f>
        <v>2.6869487352018808</v>
      </c>
    </row>
    <row r="131" spans="1:5">
      <c r="A131" s="59">
        <v>40026</v>
      </c>
      <c r="B131" s="207">
        <f>('Foreign reserves and gov''t debt'!E135*1000/'Monetary base'!C132)</f>
        <v>0.87059973004959523</v>
      </c>
      <c r="C131" s="208"/>
      <c r="D131" s="208"/>
      <c r="E131" s="209">
        <f>('Foreign reserves and gov''t debt'!E135*1000/'Monetary base'!F132)</f>
        <v>2.6279963944287781</v>
      </c>
    </row>
    <row r="132" spans="1:5">
      <c r="A132" s="59">
        <v>40057</v>
      </c>
      <c r="B132" s="207">
        <f>('Foreign reserves and gov''t debt'!E136*1000/'Monetary base'!C133)</f>
        <v>0.85296238047546347</v>
      </c>
      <c r="C132" s="208"/>
      <c r="D132" s="208"/>
      <c r="E132" s="209">
        <f>('Foreign reserves and gov''t debt'!E136*1000/'Monetary base'!F133)</f>
        <v>2.2018331216924758</v>
      </c>
    </row>
    <row r="133" spans="1:5">
      <c r="A133" s="59">
        <v>40087</v>
      </c>
      <c r="B133" s="207">
        <f>('Foreign reserves and gov''t debt'!E137*1000/'Monetary base'!C134)</f>
        <v>0.85531984700251529</v>
      </c>
      <c r="C133" s="208"/>
      <c r="D133" s="208"/>
      <c r="E133" s="209">
        <f>('Foreign reserves and gov''t debt'!E137*1000/'Monetary base'!F134)</f>
        <v>2.1283540378899799</v>
      </c>
    </row>
    <row r="134" spans="1:5">
      <c r="A134" s="59">
        <v>40118</v>
      </c>
      <c r="B134" s="207">
        <f>('Foreign reserves and gov''t debt'!E138*1000/'Monetary base'!C135)</f>
        <v>0.8392652198807623</v>
      </c>
      <c r="C134" s="208"/>
      <c r="D134" s="208"/>
      <c r="E134" s="209">
        <f>('Foreign reserves and gov''t debt'!E138*1000/'Monetary base'!F135)</f>
        <v>2.1898966900144545</v>
      </c>
    </row>
    <row r="135" spans="1:5">
      <c r="A135" s="59">
        <v>40148</v>
      </c>
      <c r="B135" s="207">
        <f>('Foreign reserves and gov''t debt'!E139*1000/'Monetary base'!C136)</f>
        <v>0.78958448265249481</v>
      </c>
      <c r="C135" s="208"/>
      <c r="D135" s="208"/>
      <c r="E135" s="209">
        <f>('Foreign reserves and gov''t debt'!E139*1000/'Monetary base'!F136)</f>
        <v>2.1924741215978578</v>
      </c>
    </row>
    <row r="136" spans="1:5">
      <c r="A136" s="59">
        <v>40179</v>
      </c>
      <c r="B136" s="207">
        <f>('Foreign reserves and gov''t debt'!E140*1000/'Monetary base'!C137)</f>
        <v>1.3726410758830585</v>
      </c>
      <c r="C136" s="208"/>
      <c r="D136" s="208"/>
      <c r="E136" s="209">
        <f>('Foreign reserves and gov''t debt'!E140*1000/'Monetary base'!F137)</f>
        <v>2.011078785596109</v>
      </c>
    </row>
    <row r="137" spans="1:5">
      <c r="A137" s="59">
        <v>40210</v>
      </c>
      <c r="B137" s="207">
        <f>('Foreign reserves and gov''t debt'!E141*1000/'Monetary base'!C138)</f>
        <v>1.3431379780606203</v>
      </c>
      <c r="C137" s="208"/>
      <c r="D137" s="208"/>
      <c r="E137" s="209">
        <f>('Foreign reserves and gov''t debt'!E141*1000/'Monetary base'!F138)</f>
        <v>2.0927963844200366</v>
      </c>
    </row>
    <row r="138" spans="1:5">
      <c r="A138" s="59">
        <v>40238</v>
      </c>
      <c r="B138" s="207">
        <f>('Foreign reserves and gov''t debt'!E142*1000/'Monetary base'!C139)</f>
        <v>1.2811676591580867</v>
      </c>
      <c r="C138" s="208"/>
      <c r="D138" s="208"/>
      <c r="E138" s="209">
        <f>('Foreign reserves and gov''t debt'!E142*1000/'Monetary base'!F139)</f>
        <v>2.0856217707224669</v>
      </c>
    </row>
    <row r="139" spans="1:5">
      <c r="A139" s="59">
        <v>40269</v>
      </c>
      <c r="B139" s="207">
        <f>('Foreign reserves and gov''t debt'!E143*1000/'Monetary base'!C140)</f>
        <v>1.2698560328659318</v>
      </c>
      <c r="C139" s="208"/>
      <c r="D139" s="208"/>
      <c r="E139" s="209">
        <f>('Foreign reserves and gov''t debt'!E143*1000/'Monetary base'!F140)</f>
        <v>2.2591624770754373</v>
      </c>
    </row>
    <row r="140" spans="1:5">
      <c r="A140" s="59">
        <v>40299</v>
      </c>
      <c r="B140" s="207">
        <f>('Foreign reserves and gov''t debt'!E144*1000/'Monetary base'!C141)</f>
        <v>1.2334062317422803</v>
      </c>
      <c r="C140" s="208"/>
      <c r="D140" s="208"/>
      <c r="E140" s="209">
        <f>('Foreign reserves and gov''t debt'!E144*1000/'Monetary base'!F141)</f>
        <v>2.263157015917812</v>
      </c>
    </row>
    <row r="141" spans="1:5">
      <c r="A141" s="59">
        <v>40330</v>
      </c>
      <c r="B141" s="207">
        <f>('Foreign reserves and gov''t debt'!E145*1000/'Monetary base'!C142)</f>
        <v>1.2664326702715494</v>
      </c>
      <c r="C141" s="208"/>
      <c r="D141" s="208"/>
      <c r="E141" s="209">
        <f>('Foreign reserves and gov''t debt'!E145*1000/'Monetary base'!F142)</f>
        <v>2.3473182283870351</v>
      </c>
    </row>
    <row r="142" spans="1:5">
      <c r="A142" s="59">
        <v>40360</v>
      </c>
      <c r="B142" s="207">
        <f>('Foreign reserves and gov''t debt'!E146*1000/'Monetary base'!C143)</f>
        <v>1.1814034283738788</v>
      </c>
      <c r="C142" s="208"/>
      <c r="D142" s="208"/>
      <c r="E142" s="209">
        <f>('Foreign reserves and gov''t debt'!E146*1000/'Monetary base'!F143)</f>
        <v>2.3023629604123501</v>
      </c>
    </row>
    <row r="143" spans="1:5">
      <c r="A143" s="59">
        <v>40391</v>
      </c>
      <c r="B143" s="207">
        <f>('Foreign reserves and gov''t debt'!E147*1000/'Monetary base'!C144)</f>
        <v>1.2295776505594049</v>
      </c>
      <c r="C143" s="208"/>
      <c r="D143" s="208"/>
      <c r="E143" s="209">
        <f>('Foreign reserves and gov''t debt'!E147*1000/'Monetary base'!F144)</f>
        <v>2.3762302967787567</v>
      </c>
    </row>
    <row r="144" spans="1:5">
      <c r="A144" s="59">
        <v>40422</v>
      </c>
      <c r="B144" s="207">
        <f>('Foreign reserves and gov''t debt'!E148*1000/'Monetary base'!C145)</f>
        <v>1.2173903113388194</v>
      </c>
      <c r="C144" s="208"/>
      <c r="D144" s="208"/>
      <c r="E144" s="209">
        <f>('Foreign reserves and gov''t debt'!E148*1000/'Monetary base'!F145)</f>
        <v>2.3158727318026839</v>
      </c>
    </row>
    <row r="145" spans="1:5">
      <c r="A145" s="59">
        <v>40452</v>
      </c>
      <c r="B145" s="207">
        <f>('Foreign reserves and gov''t debt'!E149*1000/'Monetary base'!C146)</f>
        <v>1.3114404555960568</v>
      </c>
      <c r="C145" s="208"/>
      <c r="D145" s="208"/>
      <c r="E145" s="209">
        <f>('Foreign reserves and gov''t debt'!E149*1000/'Monetary base'!F146)</f>
        <v>2.4368393581889523</v>
      </c>
    </row>
    <row r="146" spans="1:5">
      <c r="A146" s="59">
        <v>40483</v>
      </c>
      <c r="B146" s="207">
        <f>('Foreign reserves and gov''t debt'!E150*1000/'Monetary base'!C147)</f>
        <v>1.1229280447355272</v>
      </c>
      <c r="C146" s="208"/>
      <c r="D146" s="208"/>
      <c r="E146" s="209">
        <f>('Foreign reserves and gov''t debt'!E150*1000/'Monetary base'!F147)</f>
        <v>2.253690471178512</v>
      </c>
    </row>
    <row r="147" spans="1:5">
      <c r="A147" s="59">
        <v>40513</v>
      </c>
      <c r="B147" s="207">
        <f>('Foreign reserves and gov''t debt'!E151*1000/'Monetary base'!C148)</f>
        <v>1.059943306505235</v>
      </c>
      <c r="C147" s="208"/>
      <c r="D147" s="208"/>
      <c r="E147" s="209">
        <f>('Foreign reserves and gov''t debt'!E151*1000/'Monetary base'!F148)</f>
        <v>2.3047604455404529</v>
      </c>
    </row>
    <row r="148" spans="1:5">
      <c r="A148" s="59">
        <v>40544</v>
      </c>
      <c r="B148" s="207">
        <f>('Foreign reserves and gov''t debt'!E152*1000/'Monetary base'!C149)</f>
        <v>1.0386199909361731</v>
      </c>
      <c r="C148" s="208"/>
      <c r="D148" s="208"/>
      <c r="E148" s="209">
        <f>('Foreign reserves and gov''t debt'!E152*1000/'Monetary base'!F149)</f>
        <v>2.0869015631833805</v>
      </c>
    </row>
    <row r="149" spans="1:5">
      <c r="A149" s="59">
        <v>40575</v>
      </c>
      <c r="B149" s="207">
        <f>('Foreign reserves and gov''t debt'!E153*1000/'Monetary base'!C150)</f>
        <v>0.99885686818059871</v>
      </c>
      <c r="C149" s="208"/>
      <c r="D149" s="208"/>
      <c r="E149" s="209">
        <f>('Foreign reserves and gov''t debt'!E153*1000/'Monetary base'!F150)</f>
        <v>2.0557868100926275</v>
      </c>
    </row>
    <row r="150" spans="1:5">
      <c r="A150" s="59">
        <v>40603</v>
      </c>
      <c r="B150" s="207">
        <f>('Foreign reserves and gov''t debt'!E154*1000/'Monetary base'!C151)</f>
        <v>0.96909781411895057</v>
      </c>
      <c r="C150" s="208"/>
      <c r="D150" s="208"/>
      <c r="E150" s="209">
        <f>('Foreign reserves and gov''t debt'!E154*1000/'Monetary base'!F151)</f>
        <v>1.890867595455348</v>
      </c>
    </row>
    <row r="151" spans="1:5">
      <c r="A151" s="59">
        <v>40634</v>
      </c>
      <c r="B151" s="207">
        <f>('Foreign reserves and gov''t debt'!E155*1000/'Monetary base'!C152)</f>
        <v>0.98871153350140617</v>
      </c>
      <c r="C151" s="208"/>
      <c r="D151" s="208"/>
      <c r="E151" s="209">
        <f>('Foreign reserves and gov''t debt'!E155*1000/'Monetary base'!F152)</f>
        <v>1.846361305585184</v>
      </c>
    </row>
    <row r="152" spans="1:5">
      <c r="A152" s="59">
        <v>40664</v>
      </c>
      <c r="B152" s="207">
        <f>('Foreign reserves and gov''t debt'!E156*1000/'Monetary base'!C153)</f>
        <v>1.0136011673178595</v>
      </c>
      <c r="C152" s="208"/>
      <c r="D152" s="208"/>
      <c r="E152" s="209">
        <f>('Foreign reserves and gov''t debt'!E156*1000/'Monetary base'!F153)</f>
        <v>1.9918441543804448</v>
      </c>
    </row>
    <row r="153" spans="1:5">
      <c r="A153" s="59">
        <v>40695</v>
      </c>
      <c r="B153" s="207">
        <f>('Foreign reserves and gov''t debt'!E157*1000/'Monetary base'!C154)</f>
        <v>0.98893079534647921</v>
      </c>
      <c r="C153" s="208"/>
      <c r="D153" s="208"/>
      <c r="E153" s="209">
        <f>('Foreign reserves and gov''t debt'!E157*1000/'Monetary base'!F154)</f>
        <v>1.8950673845709278</v>
      </c>
    </row>
    <row r="154" spans="1:5">
      <c r="A154" s="59">
        <v>40725</v>
      </c>
      <c r="B154" s="207">
        <f>('Foreign reserves and gov''t debt'!E158*1000/'Monetary base'!C155)</f>
        <v>0.98034351423191901</v>
      </c>
      <c r="C154" s="208"/>
      <c r="D154" s="208"/>
      <c r="E154" s="209">
        <f>('Foreign reserves and gov''t debt'!E158*1000/'Monetary base'!F155)</f>
        <v>1.8854513634181325</v>
      </c>
    </row>
    <row r="155" spans="1:5">
      <c r="A155" s="59">
        <v>40756</v>
      </c>
      <c r="B155" s="207">
        <f>('Foreign reserves and gov''t debt'!E159*1000/'Monetary base'!C156)</f>
        <v>1.1036199169477969</v>
      </c>
      <c r="C155" s="208"/>
      <c r="D155" s="208"/>
      <c r="E155" s="209">
        <f>('Foreign reserves and gov''t debt'!E159*1000/'Monetary base'!F156)</f>
        <v>2.2149395077347647</v>
      </c>
    </row>
    <row r="156" spans="1:5">
      <c r="A156" s="59">
        <v>40787</v>
      </c>
      <c r="B156" s="207">
        <f>('Foreign reserves and gov''t debt'!E160*1000/'Monetary base'!C157)</f>
        <v>1.049668447062363</v>
      </c>
      <c r="C156" s="208"/>
      <c r="D156" s="208"/>
      <c r="E156" s="209">
        <f>('Foreign reserves and gov''t debt'!E160*1000/'Monetary base'!F157)</f>
        <v>2.1774517553014601</v>
      </c>
    </row>
    <row r="157" spans="1:5">
      <c r="A157" s="59">
        <v>40817</v>
      </c>
      <c r="B157" s="207">
        <f>('Foreign reserves and gov''t debt'!E161*1000/'Monetary base'!C158)</f>
        <v>1.0077846821847676</v>
      </c>
      <c r="C157" s="208"/>
      <c r="D157" s="208"/>
      <c r="E157" s="209">
        <f>('Foreign reserves and gov''t debt'!E161*1000/'Monetary base'!F158)</f>
        <v>2.0179130496769417</v>
      </c>
    </row>
    <row r="158" spans="1:5">
      <c r="A158" s="59">
        <v>40848</v>
      </c>
      <c r="B158" s="207">
        <f>('Foreign reserves and gov''t debt'!E162*1000/'Monetary base'!C159)</f>
        <v>0.71427437744696209</v>
      </c>
      <c r="C158" s="208"/>
      <c r="D158" s="208"/>
      <c r="E158" s="209">
        <f>('Foreign reserves and gov''t debt'!E162*1000/'Monetary base'!F159)</f>
        <v>1.5415037727227459</v>
      </c>
    </row>
    <row r="159" spans="1:5">
      <c r="A159" s="59">
        <v>40878</v>
      </c>
      <c r="B159" s="207">
        <f>('Foreign reserves and gov''t debt'!E163*1000/'Monetary base'!C160)</f>
        <v>0.7440526971580832</v>
      </c>
      <c r="C159" s="208"/>
      <c r="D159" s="208"/>
      <c r="E159" s="209">
        <f>('Foreign reserves and gov''t debt'!E163*1000/'Monetary base'!F160)</f>
        <v>1.6369159337477834</v>
      </c>
    </row>
    <row r="160" spans="1:5">
      <c r="A160" s="59">
        <v>40909</v>
      </c>
      <c r="B160" s="207">
        <f>('Foreign reserves and gov''t debt'!E164*1000/'Monetary base'!C161)</f>
        <v>0.69379468657047272</v>
      </c>
      <c r="C160" s="208"/>
      <c r="D160" s="208"/>
      <c r="E160" s="209">
        <f>('Foreign reserves and gov''t debt'!E164*1000/'Monetary base'!F161)</f>
        <v>1.4150184654007083</v>
      </c>
    </row>
    <row r="161" spans="1:5">
      <c r="A161" s="59">
        <v>40940</v>
      </c>
      <c r="B161" s="207">
        <f>('Foreign reserves and gov''t debt'!E165*1000/'Monetary base'!C162)</f>
        <v>0.68876166063114619</v>
      </c>
      <c r="C161" s="208"/>
      <c r="D161" s="208"/>
      <c r="E161" s="209">
        <f>('Foreign reserves and gov''t debt'!E165*1000/'Monetary base'!F162)</f>
        <v>1.4271782316798867</v>
      </c>
    </row>
    <row r="162" spans="1:5">
      <c r="A162" s="59">
        <v>40969</v>
      </c>
      <c r="B162" s="207">
        <f>('Foreign reserves and gov''t debt'!E166*1000/'Monetary base'!C163)</f>
        <v>0.73347634789926008</v>
      </c>
      <c r="C162" s="208"/>
      <c r="D162" s="208"/>
      <c r="E162" s="209">
        <f>('Foreign reserves and gov''t debt'!E166*1000/'Monetary base'!F163)</f>
        <v>1.6000018937895493</v>
      </c>
    </row>
    <row r="163" spans="1:5">
      <c r="A163" s="59">
        <v>41000</v>
      </c>
      <c r="B163" s="207">
        <f>('Foreign reserves and gov''t debt'!E167*1000/'Monetary base'!C164)</f>
        <v>0.71898119463692922</v>
      </c>
      <c r="C163" s="208"/>
      <c r="D163" s="208"/>
      <c r="E163" s="209">
        <f>('Foreign reserves and gov''t debt'!E167*1000/'Monetary base'!F164)</f>
        <v>1.5516617409838844</v>
      </c>
    </row>
    <row r="164" spans="1:5">
      <c r="A164" s="59">
        <v>41030</v>
      </c>
      <c r="B164" s="207">
        <f>('Foreign reserves and gov''t debt'!E168*1000/'Monetary base'!C165)</f>
        <v>0.71550396154202445</v>
      </c>
      <c r="C164" s="208"/>
      <c r="D164" s="208"/>
      <c r="E164" s="209">
        <f>('Foreign reserves and gov''t debt'!E168*1000/'Monetary base'!F165)</f>
        <v>1.5907483424050595</v>
      </c>
    </row>
    <row r="165" spans="1:5">
      <c r="A165" s="59">
        <v>41061</v>
      </c>
      <c r="B165" s="207">
        <f>('Foreign reserves and gov''t debt'!E169*1000/'Monetary base'!C166)</f>
        <v>0.80182384967728082</v>
      </c>
      <c r="C165" s="208"/>
      <c r="D165" s="208"/>
      <c r="E165" s="209">
        <f>('Foreign reserves and gov''t debt'!E169*1000/'Monetary base'!F166)</f>
        <v>1.7472301096456098</v>
      </c>
    </row>
    <row r="166" spans="1:5">
      <c r="A166" s="59">
        <v>41091</v>
      </c>
      <c r="B166" s="207">
        <f>('Foreign reserves and gov''t debt'!E170*1000/'Monetary base'!C167)</f>
        <v>0.68935576670679799</v>
      </c>
      <c r="C166" s="208"/>
      <c r="D166" s="208"/>
      <c r="E166" s="209">
        <f>('Foreign reserves and gov''t debt'!E170*1000/'Monetary base'!F167)</f>
        <v>1.5101700749716367</v>
      </c>
    </row>
    <row r="167" spans="1:5">
      <c r="A167" s="59">
        <v>41122</v>
      </c>
      <c r="B167" s="207">
        <f>('Foreign reserves and gov''t debt'!E171*1000/'Monetary base'!C168)</f>
        <v>0.63569523864087774</v>
      </c>
      <c r="C167" s="208"/>
      <c r="D167" s="208"/>
      <c r="E167" s="209">
        <f>('Foreign reserves and gov''t debt'!E171*1000/'Monetary base'!F168)</f>
        <v>1.7060286171897043</v>
      </c>
    </row>
    <row r="168" spans="1:5">
      <c r="A168" s="59">
        <v>41153</v>
      </c>
      <c r="B168" s="207">
        <f>('Foreign reserves and gov''t debt'!E172*1000/'Monetary base'!C169)</f>
        <v>0.60982230874188448</v>
      </c>
      <c r="C168" s="208"/>
      <c r="D168" s="208"/>
      <c r="E168" s="209">
        <f>('Foreign reserves and gov''t debt'!E172*1000/'Monetary base'!F169)</f>
        <v>1.7131752301399921</v>
      </c>
    </row>
    <row r="169" spans="1:5">
      <c r="A169" s="59">
        <v>41183</v>
      </c>
      <c r="B169" s="207">
        <f>('Foreign reserves and gov''t debt'!E173*1000/'Monetary base'!C170)</f>
        <v>0.58481192834128581</v>
      </c>
      <c r="C169" s="208"/>
      <c r="D169" s="208"/>
      <c r="E169" s="209">
        <f>('Foreign reserves and gov''t debt'!E173*1000/'Monetary base'!F170)</f>
        <v>1.9135590306423007</v>
      </c>
    </row>
    <row r="170" spans="1:5">
      <c r="A170" s="59">
        <v>41214</v>
      </c>
      <c r="B170" s="207">
        <f>('Foreign reserves and gov''t debt'!E174*1000/'Monetary base'!C171)</f>
        <v>0.4616667193678326</v>
      </c>
      <c r="C170" s="208"/>
      <c r="D170" s="208"/>
      <c r="E170" s="209">
        <f>('Foreign reserves and gov''t debt'!E174*1000/'Monetary base'!F171)</f>
        <v>1.7715118301323811</v>
      </c>
    </row>
    <row r="171" spans="1:5">
      <c r="A171" s="59">
        <v>41244</v>
      </c>
      <c r="B171" s="207">
        <f>('Foreign reserves and gov''t debt'!E175*1000/'Monetary base'!C172)</f>
        <v>0.47894262352625472</v>
      </c>
      <c r="C171" s="208"/>
      <c r="D171" s="208"/>
      <c r="E171" s="209">
        <f>('Foreign reserves and gov''t debt'!E175*1000/'Monetary base'!F172)</f>
        <v>1.9413883553634002</v>
      </c>
    </row>
    <row r="172" spans="1:5">
      <c r="A172" s="59">
        <v>41275</v>
      </c>
      <c r="B172" s="207">
        <f>('Foreign reserves and gov''t debt'!E176*1000/'Monetary base'!C173)</f>
        <v>0.45001453815545067</v>
      </c>
      <c r="C172" s="208"/>
      <c r="D172" s="208"/>
      <c r="E172" s="209">
        <f>('Foreign reserves and gov''t debt'!E176*1000/'Monetary base'!F173)</f>
        <v>1.9559934228198543</v>
      </c>
    </row>
    <row r="173" spans="1:5">
      <c r="A173" s="59">
        <v>41306</v>
      </c>
      <c r="B173" s="207">
        <f>('Foreign reserves and gov''t debt'!E177*1000/'Monetary base'!C174)</f>
        <v>0.65191428767488013</v>
      </c>
      <c r="C173" s="208"/>
      <c r="D173" s="208"/>
      <c r="E173" s="209">
        <f>('Foreign reserves and gov''t debt'!E177*1000/'Monetary base'!F174)</f>
        <v>2.3448218664623468</v>
      </c>
    </row>
    <row r="174" spans="1:5">
      <c r="A174" s="59">
        <v>41334</v>
      </c>
      <c r="B174" s="207">
        <f>('Foreign reserves and gov''t debt'!E178*1000/'Monetary base'!C175)</f>
        <v>0.66458801471958096</v>
      </c>
      <c r="C174" s="208"/>
      <c r="D174" s="208"/>
      <c r="E174" s="209">
        <f>('Foreign reserves and gov''t debt'!E178*1000/'Monetary base'!F175)</f>
        <v>2.4051756723184838</v>
      </c>
    </row>
    <row r="175" spans="1:5">
      <c r="A175" s="59">
        <v>41365</v>
      </c>
      <c r="B175" s="207">
        <f>('Foreign reserves and gov''t debt'!E179*1000/'Monetary base'!C176)</f>
        <v>0.64401223464944768</v>
      </c>
      <c r="C175" s="208"/>
      <c r="D175" s="208"/>
      <c r="E175" s="209">
        <f>('Foreign reserves and gov''t debt'!E179*1000/'Monetary base'!F176)</f>
        <v>2.5913825632323015</v>
      </c>
    </row>
    <row r="176" spans="1:5">
      <c r="A176" s="59">
        <v>41395</v>
      </c>
      <c r="B176" s="207">
        <f>('Foreign reserves and gov''t debt'!E180*1000/'Monetary base'!C177)</f>
        <v>0.63900472539672604</v>
      </c>
      <c r="C176" s="208"/>
      <c r="D176" s="208"/>
      <c r="E176" s="209">
        <f>('Foreign reserves and gov''t debt'!E180*1000/'Monetary base'!F177)</f>
        <v>2.8836356100045908</v>
      </c>
    </row>
    <row r="177" spans="1:5">
      <c r="A177" s="59">
        <v>41426</v>
      </c>
      <c r="B177" s="207">
        <f>('Foreign reserves and gov''t debt'!E181*1000/'Monetary base'!C178)</f>
        <v>0.63323891287378142</v>
      </c>
      <c r="C177" s="208"/>
      <c r="D177" s="208"/>
      <c r="E177" s="209">
        <f>('Foreign reserves and gov''t debt'!E181*1000/'Monetary base'!F178)</f>
        <v>3.1812716813420918</v>
      </c>
    </row>
    <row r="178" spans="1:5">
      <c r="A178" s="59">
        <v>41456</v>
      </c>
      <c r="B178" s="207">
        <f>('Foreign reserves and gov''t debt'!E182*1000/'Monetary base'!C179)</f>
        <v>0.53576803488460578</v>
      </c>
      <c r="C178" s="208"/>
      <c r="D178" s="208"/>
      <c r="E178" s="209">
        <f>('Foreign reserves and gov''t debt'!E182*1000/'Monetary base'!F179)</f>
        <v>2.6890452798494024</v>
      </c>
    </row>
    <row r="179" spans="1:5">
      <c r="A179" s="59">
        <v>41487</v>
      </c>
      <c r="B179" s="207">
        <f>('Foreign reserves and gov''t debt'!E183*1000/'Monetary base'!C180)</f>
        <v>0.50376073754704898</v>
      </c>
      <c r="C179" s="208"/>
      <c r="D179" s="208"/>
      <c r="E179" s="209">
        <f>('Foreign reserves and gov''t debt'!E183*1000/'Monetary base'!F180)</f>
        <v>2.9873811356758329</v>
      </c>
    </row>
    <row r="180" spans="1:5">
      <c r="A180" s="59">
        <v>41518</v>
      </c>
      <c r="B180" s="207">
        <f>('Foreign reserves and gov''t debt'!E184*1000/'Monetary base'!C181)</f>
        <v>0.49395162275520776</v>
      </c>
      <c r="C180" s="208"/>
      <c r="D180" s="208"/>
      <c r="E180" s="209">
        <f>('Foreign reserves and gov''t debt'!E184*1000/'Monetary base'!F181)</f>
        <v>3.3298611775259803</v>
      </c>
    </row>
    <row r="181" spans="1:5">
      <c r="A181" s="60">
        <v>41548</v>
      </c>
      <c r="B181" s="207">
        <f>('Foreign reserves and gov''t debt'!E185*1000/'Monetary base'!C182)</f>
        <v>0.46944158322898272</v>
      </c>
      <c r="C181" s="208"/>
      <c r="D181" s="208"/>
      <c r="E181" s="209">
        <f>('Foreign reserves and gov''t debt'!E185*1000/'Monetary base'!F182)</f>
        <v>4.2257193944310494</v>
      </c>
    </row>
    <row r="182" spans="1:5">
      <c r="A182" s="59">
        <v>41579</v>
      </c>
      <c r="B182" s="207">
        <f>('Foreign reserves and gov''t debt'!E186*1000/'Monetary base'!C183)</f>
        <v>0.33744879794896421</v>
      </c>
      <c r="C182" s="208"/>
      <c r="D182" s="208"/>
      <c r="E182" s="209">
        <f>('Foreign reserves and gov''t debt'!E186*1000/'Monetary base'!F183)</f>
        <v>3.3311017054676326</v>
      </c>
    </row>
    <row r="183" spans="1:5">
      <c r="A183" s="60">
        <v>41609</v>
      </c>
      <c r="B183" s="207">
        <f>('Foreign reserves and gov''t debt'!E187*1000/'Monetary base'!C184)</f>
        <v>0.30418529135583011</v>
      </c>
      <c r="C183" s="208"/>
      <c r="D183" s="208"/>
      <c r="E183" s="209">
        <f>('Foreign reserves and gov''t debt'!E187*1000/'Monetary base'!F184)</f>
        <v>3.0949646310966208</v>
      </c>
    </row>
    <row r="184" spans="1:5">
      <c r="A184" s="59">
        <v>41640</v>
      </c>
      <c r="B184" s="207">
        <f>('Foreign reserves and gov''t debt'!E188*1000/'Monetary base'!C185)</f>
        <v>0.28049089409612021</v>
      </c>
      <c r="C184" s="207">
        <f>('Foreign reserves and gov''t debt'!E188*1000/'Monetary base'!D185)</f>
        <v>0.50443838573159394</v>
      </c>
      <c r="D184" s="207">
        <f>('Foreign reserves and gov''t debt'!E188*1000/'Monetary base'!E185)</f>
        <v>2.9455996116506844</v>
      </c>
      <c r="E184" s="209">
        <f>('Foreign reserves and gov''t debt'!E188*1000/'Monetary base'!F185)</f>
        <v>3.5564464476822351</v>
      </c>
    </row>
    <row r="185" spans="1:5">
      <c r="A185" s="60">
        <v>41671</v>
      </c>
      <c r="B185" s="207">
        <f>('Foreign reserves and gov''t debt'!E189*1000/'Monetary base'!C186)</f>
        <v>0.28440859187309619</v>
      </c>
      <c r="C185" s="207">
        <f>('Foreign reserves and gov''t debt'!E189*1000/'Monetary base'!D186)</f>
        <v>0.53044459595379057</v>
      </c>
      <c r="D185" s="207">
        <f>('Foreign reserves and gov''t debt'!E189*1000/'Monetary base'!E186)</f>
        <v>3.640881418184954</v>
      </c>
      <c r="E185" s="209">
        <f>('Foreign reserves and gov''t debt'!E189*1000/'Monetary base'!F186)</f>
        <v>3.8824030001724243</v>
      </c>
    </row>
    <row r="186" spans="1:5">
      <c r="A186" s="59">
        <v>41699</v>
      </c>
      <c r="B186" s="207">
        <f>('Foreign reserves and gov''t debt'!E190*1000/'Monetary base'!C187)</f>
        <v>0.28334039358658547</v>
      </c>
      <c r="C186" s="207">
        <f>('Foreign reserves and gov''t debt'!E190*1000/'Monetary base'!D187)</f>
        <v>0.50011828201314767</v>
      </c>
      <c r="D186" s="207">
        <f>('Foreign reserves and gov''t debt'!E190*1000/'Monetary base'!E187)</f>
        <v>3.2898967921997984</v>
      </c>
      <c r="E186" s="209">
        <f>('Foreign reserves and gov''t debt'!E190*1000/'Monetary base'!F187)</f>
        <v>3.1495758353759653</v>
      </c>
    </row>
    <row r="187" spans="1:5">
      <c r="A187" s="59">
        <v>41730</v>
      </c>
      <c r="B187" s="207">
        <f>('Foreign reserves and gov''t debt'!E191*1000/'Monetary base'!C188)</f>
        <v>0.27849582836961118</v>
      </c>
      <c r="C187" s="207">
        <f>('Foreign reserves and gov''t debt'!E191*1000/'Monetary base'!D188)</f>
        <v>0.4575288608929326</v>
      </c>
      <c r="D187" s="207">
        <f>('Foreign reserves and gov''t debt'!E191*1000/'Monetary base'!E188)</f>
        <v>2.1996749872495003</v>
      </c>
      <c r="E187" s="209">
        <f>('Foreign reserves and gov''t debt'!E191*1000/'Monetary base'!F188)</f>
        <v>3.0714111357334262</v>
      </c>
    </row>
    <row r="188" spans="1:5">
      <c r="A188" s="60">
        <v>41760</v>
      </c>
      <c r="B188" s="207">
        <f>('Foreign reserves and gov''t debt'!E192*1000/'Monetary base'!C189)</f>
        <v>0.28478188317690178</v>
      </c>
      <c r="C188" s="207">
        <f>('Foreign reserves and gov''t debt'!E192*1000/'Monetary base'!D189)</f>
        <v>0.45203473520143145</v>
      </c>
      <c r="D188" s="207">
        <f>('Foreign reserves and gov''t debt'!E192*1000/'Monetary base'!E189)</f>
        <v>2.2588175718015528</v>
      </c>
      <c r="E188" s="209">
        <f>('Foreign reserves and gov''t debt'!E192*1000/'Monetary base'!F189)</f>
        <v>3.185036744229286</v>
      </c>
    </row>
    <row r="189" spans="1:5">
      <c r="A189" s="59">
        <v>41791</v>
      </c>
      <c r="B189" s="207">
        <f>('Foreign reserves and gov''t debt'!E193*1000/'Monetary base'!C190)</f>
        <v>0.25873276046617638</v>
      </c>
      <c r="C189" s="207">
        <f>('Foreign reserves and gov''t debt'!E193*1000/'Monetary base'!D190)</f>
        <v>0.42547165054437891</v>
      </c>
      <c r="D189" s="207">
        <f>('Foreign reserves and gov''t debt'!E193*1000/'Monetary base'!E190)</f>
        <v>2.0526132330316655</v>
      </c>
      <c r="E189" s="209">
        <f>('Foreign reserves and gov''t debt'!E193*1000/'Monetary base'!F190)</f>
        <v>2.9721412499900293</v>
      </c>
    </row>
    <row r="190" spans="1:5">
      <c r="A190" s="59">
        <v>41821</v>
      </c>
      <c r="B190" s="207">
        <f>('Foreign reserves and gov''t debt'!E194*1000/'Monetary base'!C191)</f>
        <v>0.24151798369603059</v>
      </c>
      <c r="C190" s="207">
        <f>('Foreign reserves and gov''t debt'!E194*1000/'Monetary base'!D191)</f>
        <v>0.41019721040436941</v>
      </c>
      <c r="D190" s="207">
        <f>('Foreign reserves and gov''t debt'!E194*1000/'Monetary base'!E191)</f>
        <v>1.9160426706551759</v>
      </c>
      <c r="E190" s="209">
        <f>('Foreign reserves and gov''t debt'!E194*1000/'Monetary base'!F191)</f>
        <v>2.9645374093990546</v>
      </c>
    </row>
    <row r="191" spans="1:5">
      <c r="A191" s="60">
        <v>41852</v>
      </c>
      <c r="B191" s="207">
        <f>('Foreign reserves and gov''t debt'!E195*1000/'Monetary base'!C192)</f>
        <v>0.2426596020032698</v>
      </c>
      <c r="C191" s="207">
        <f>('Foreign reserves and gov''t debt'!E195*1000/'Monetary base'!D192)</f>
        <v>0.43332071786298176</v>
      </c>
      <c r="D191" s="207">
        <f>('Foreign reserves and gov''t debt'!E195*1000/'Monetary base'!E192)</f>
        <v>1.9247143352545066</v>
      </c>
      <c r="E191" s="209">
        <f>('Foreign reserves and gov''t debt'!E195*1000/'Monetary base'!F192)</f>
        <v>3.3825978171312938</v>
      </c>
    </row>
    <row r="192" spans="1:5">
      <c r="A192" s="60">
        <v>41883</v>
      </c>
      <c r="B192" s="207">
        <f>('Foreign reserves and gov''t debt'!E196*1000/'Monetary base'!C193)</f>
        <v>0.24832318181687624</v>
      </c>
      <c r="C192" s="207">
        <f>('Foreign reserves and gov''t debt'!E196*1000/'Monetary base'!D193)</f>
        <v>0.4572299855675816</v>
      </c>
      <c r="D192" s="207">
        <f>('Foreign reserves and gov''t debt'!E196*1000/'Monetary base'!E193)</f>
        <v>1.9696364119665564</v>
      </c>
      <c r="E192" s="209">
        <f>('Foreign reserves and gov''t debt'!E196*1000/'Monetary base'!F193)</f>
        <v>3.9648934696761238</v>
      </c>
    </row>
    <row r="193" spans="1:5">
      <c r="A193" s="60">
        <v>41913</v>
      </c>
      <c r="B193" s="207">
        <f>('Foreign reserves and gov''t debt'!E197*1000/'Monetary base'!C194)</f>
        <v>0.23372388566159144</v>
      </c>
      <c r="C193" s="207">
        <f>('Foreign reserves and gov''t debt'!E197*1000/'Monetary base'!D194)</f>
        <v>0.43034874185308902</v>
      </c>
      <c r="D193" s="207">
        <f>('Foreign reserves and gov''t debt'!E197*1000/'Monetary base'!E194)</f>
        <v>1.8538385026205915</v>
      </c>
      <c r="E193" s="209">
        <f>('Foreign reserves and gov''t debt'!E197*1000/'Monetary base'!F194)</f>
        <v>3.8048764624528282</v>
      </c>
    </row>
    <row r="194" spans="1:5">
      <c r="A194" s="60">
        <v>41944</v>
      </c>
      <c r="B194" s="207">
        <f>('Foreign reserves and gov''t debt'!E198*1000/'Monetary base'!C195)</f>
        <v>0.19862414733454267</v>
      </c>
      <c r="C194" s="207">
        <f>('Foreign reserves and gov''t debt'!E198*1000/'Monetary base'!D195)</f>
        <v>0.37202618072184185</v>
      </c>
      <c r="D194" s="207">
        <f>('Foreign reserves and gov''t debt'!E198*1000/'Monetary base'!E195)</f>
        <v>1.5757515688540384</v>
      </c>
      <c r="E194" s="209">
        <f>('Foreign reserves and gov''t debt'!E198*1000/'Monetary base'!F195)</f>
        <v>4.8445375364167971</v>
      </c>
    </row>
    <row r="195" spans="1:5">
      <c r="A195" s="60">
        <v>41974</v>
      </c>
      <c r="B195" s="207">
        <f>('Foreign reserves and gov''t debt'!E199*1000/'Monetary base'!C196)</f>
        <v>0.18351593580997488</v>
      </c>
      <c r="C195" s="207">
        <f>('Foreign reserves and gov''t debt'!E199*1000/'Monetary base'!D196)</f>
        <v>0.34955416344757123</v>
      </c>
      <c r="D195" s="207">
        <f>('Foreign reserves and gov''t debt'!E199*1000/'Monetary base'!E196)</f>
        <v>1.5176476596348718</v>
      </c>
      <c r="E195" s="209">
        <f>('Foreign reserves and gov''t debt'!E199*1000/'Monetary base'!F196)</f>
        <v>5.046396939638103</v>
      </c>
    </row>
    <row r="196" spans="1:5">
      <c r="A196" s="60">
        <v>42005</v>
      </c>
      <c r="B196" s="207">
        <f>('Foreign reserves and gov''t debt'!E200*1000/'Monetary base'!C197)</f>
        <v>0.17619757662681654</v>
      </c>
      <c r="C196" s="207">
        <f>('Foreign reserves and gov''t debt'!E200*1000/'Monetary base'!D197)</f>
        <v>0.33561443167012678</v>
      </c>
      <c r="D196" s="207">
        <f>('Foreign reserves and gov''t debt'!E200*1000/'Monetary base'!E197)</f>
        <v>4.7545377819934629</v>
      </c>
      <c r="E196" s="209">
        <f>('Foreign reserves and gov''t debt'!E200*1000/'Monetary base'!F197)</f>
        <v>5.3096999877144642</v>
      </c>
    </row>
    <row r="197" spans="1:5">
      <c r="A197" s="60">
        <v>42036</v>
      </c>
      <c r="B197" s="207">
        <f>('Foreign reserves and gov''t debt'!E201*1000/'Monetary base'!C198)</f>
        <v>0.17681011929685339</v>
      </c>
      <c r="C197" s="207">
        <f>('Foreign reserves and gov''t debt'!E201*1000/'Monetary base'!D198)</f>
        <v>0.33678117961305415</v>
      </c>
      <c r="D197" s="207">
        <f>('Foreign reserves and gov''t debt'!E201*1000/'Monetary base'!E198)</f>
        <v>4.9394573009914611</v>
      </c>
      <c r="E197" s="209">
        <f>('Foreign reserves and gov''t debt'!E201*1000/'Monetary base'!F198)</f>
        <v>6.2338196346376318</v>
      </c>
    </row>
    <row r="198" spans="1:5">
      <c r="A198" s="60">
        <v>42064</v>
      </c>
      <c r="B198" s="207">
        <f>('Foreign reserves and gov''t debt'!E202*1000/'Monetary base'!C199)</f>
        <v>0.15217290748525472</v>
      </c>
      <c r="C198" s="207">
        <f>('Foreign reserves and gov''t debt'!E202*1000/'Monetary base'!D199)</f>
        <v>0.28985315711477089</v>
      </c>
      <c r="D198" s="207">
        <f>('Foreign reserves and gov''t debt'!E202*1000/'Monetary base'!E199)</f>
        <v>4.7900649656191847</v>
      </c>
      <c r="E198" s="209">
        <f>('Foreign reserves and gov''t debt'!E202*1000/'Monetary base'!F199)</f>
        <v>6.1011674129683318</v>
      </c>
    </row>
    <row r="199" spans="1:5">
      <c r="A199" s="60">
        <v>42095</v>
      </c>
      <c r="B199" s="207">
        <f>('Foreign reserves and gov''t debt'!E203*1000/'Monetary base'!C200)</f>
        <v>0.13509242229909918</v>
      </c>
      <c r="C199" s="207">
        <f>('Foreign reserves and gov''t debt'!E203*1000/'Monetary base'!D200)</f>
        <v>0.25731889961733173</v>
      </c>
      <c r="D199" s="207">
        <f>('Foreign reserves and gov''t debt'!E203*1000/'Monetary base'!E200)</f>
        <v>4.2674195177370997</v>
      </c>
      <c r="E199" s="209">
        <f>('Foreign reserves and gov''t debt'!E203*1000/'Monetary base'!F200)</f>
        <v>5.9873819292626154</v>
      </c>
    </row>
    <row r="200" spans="1:5">
      <c r="A200" s="60">
        <v>42125</v>
      </c>
      <c r="B200" s="207">
        <f>('Foreign reserves and gov''t debt'!E204*1000/'Monetary base'!C201)</f>
        <v>0.11820265057692504</v>
      </c>
      <c r="C200" s="207">
        <f>('Foreign reserves and gov''t debt'!E204*1000/'Monetary base'!D201)</f>
        <v>0.22514790586080963</v>
      </c>
      <c r="D200" s="207">
        <f>('Foreign reserves and gov''t debt'!E204*1000/'Monetary base'!E201)</f>
        <v>3.7016191956065936</v>
      </c>
      <c r="E200" s="209">
        <f>('Foreign reserves and gov''t debt'!E204*1000/'Monetary base'!F201)</f>
        <v>7.5490216602580631</v>
      </c>
    </row>
    <row r="201" spans="1:5">
      <c r="A201" s="60">
        <v>42156</v>
      </c>
      <c r="B201" s="207">
        <f>('Foreign reserves and gov''t debt'!E205*1000/'Monetary base'!C202)</f>
        <v>9.7180410254484345E-2</v>
      </c>
      <c r="C201" s="207">
        <f>('Foreign reserves and gov''t debt'!E205*1000/'Monetary base'!D202)</f>
        <v>0.18510554334187493</v>
      </c>
      <c r="D201" s="207">
        <f>('Foreign reserves and gov''t debt'!E205*1000/'Monetary base'!E202)</f>
        <v>3.0415925863459083</v>
      </c>
      <c r="E201" s="209">
        <f>('Foreign reserves and gov''t debt'!E205*1000/'Monetary base'!F202)</f>
        <v>7.4722480208531366</v>
      </c>
    </row>
    <row r="202" spans="1:5">
      <c r="A202" s="60">
        <v>42186</v>
      </c>
      <c r="B202" s="207">
        <f>('Foreign reserves and gov''t debt'!E206*1000/'Monetary base'!C203)</f>
        <v>0.10054341151548994</v>
      </c>
      <c r="C202" s="207">
        <f>('Foreign reserves and gov''t debt'!E206*1000/'Monetary base'!D203)</f>
        <v>0.19151126002950467</v>
      </c>
      <c r="D202" s="207">
        <f>('Foreign reserves and gov''t debt'!E206*1000/'Monetary base'!E203)</f>
        <v>3.1862685887408841</v>
      </c>
      <c r="E202" s="209">
        <f>('Foreign reserves and gov''t debt'!E206*1000/'Monetary base'!F203)</f>
        <v>10.817992300916645</v>
      </c>
    </row>
    <row r="203" spans="1:5">
      <c r="A203" s="60">
        <v>42217</v>
      </c>
      <c r="B203" s="207">
        <f>('Foreign reserves and gov''t debt'!E207*1000/'Monetary base'!C204)</f>
        <v>9.9072250679039076E-2</v>
      </c>
      <c r="C203" s="207">
        <f>('Foreign reserves and gov''t debt'!E207*1000/'Monetary base'!D204)</f>
        <v>0.18870904891245538</v>
      </c>
      <c r="D203" s="207">
        <f>('Foreign reserves and gov''t debt'!E207*1000/'Monetary base'!E204)</f>
        <v>3.1371306806288106</v>
      </c>
      <c r="E203" s="209">
        <f>('Foreign reserves and gov''t debt'!E207*1000/'Monetary base'!F204)</f>
        <v>10.982080359001102</v>
      </c>
    </row>
    <row r="204" spans="1:5">
      <c r="A204" s="60">
        <v>42248</v>
      </c>
      <c r="B204" s="207">
        <f>('Foreign reserves and gov''t debt'!E208*1000/'Monetary base'!C205)</f>
        <v>9.6044051486295426E-2</v>
      </c>
      <c r="C204" s="207">
        <f>('Foreign reserves and gov''t debt'!E208*1000/'Monetary base'!D205)</f>
        <v>0.20580868175634734</v>
      </c>
      <c r="D204" s="207">
        <f>('Foreign reserves and gov''t debt'!E208*1000/'Monetary base'!E205)</f>
        <v>3.0424621198603141</v>
      </c>
      <c r="E204" s="209">
        <f>('Foreign reserves and gov''t debt'!E208*1000/'Monetary base'!F205)</f>
        <v>12.548231552122187</v>
      </c>
    </row>
    <row r="205" spans="1:5">
      <c r="A205" s="60">
        <v>42278</v>
      </c>
      <c r="B205" s="207">
        <f>('Foreign reserves and gov''t debt'!E209*1000/'Monetary base'!C206)</f>
        <v>7.8916104813011242E-2</v>
      </c>
      <c r="C205" s="207">
        <f>('Foreign reserves and gov''t debt'!E209*1000/'Monetary base'!D206)</f>
        <v>0.16910593888502409</v>
      </c>
      <c r="D205" s="207">
        <f>('Foreign reserves and gov''t debt'!E209*1000/'Monetary base'!E206)</f>
        <v>2.499385776720656</v>
      </c>
      <c r="E205" s="209">
        <f>('Foreign reserves and gov''t debt'!E209*1000/'Monetary base'!F206)</f>
        <v>9.8447214435939348</v>
      </c>
    </row>
    <row r="206" spans="1:5">
      <c r="A206" s="60">
        <v>42309</v>
      </c>
      <c r="B206" s="207">
        <f>('Foreign reserves and gov''t debt'!E210*1000/'Monetary base'!C207)</f>
        <v>6.1318371830899734E-2</v>
      </c>
      <c r="C206" s="207">
        <f>('Foreign reserves and gov''t debt'!E210*1000/'Monetary base'!D207)</f>
        <v>0.13139651106621372</v>
      </c>
      <c r="D206" s="207">
        <f>('Foreign reserves and gov''t debt'!E210*1000/'Monetary base'!E207)</f>
        <v>1.9428190795501423</v>
      </c>
      <c r="E206" s="209">
        <f>('Foreign reserves and gov''t debt'!E210*1000/'Monetary base'!F207)</f>
        <v>8.6989356863280385</v>
      </c>
    </row>
    <row r="207" spans="1:5">
      <c r="A207" s="60">
        <v>42339</v>
      </c>
      <c r="B207" s="207">
        <f>('Foreign reserves and gov''t debt'!E211*1000/'Monetary base'!C208)</f>
        <v>6.4418810565513712E-2</v>
      </c>
      <c r="C207" s="207">
        <f>('Foreign reserves and gov''t debt'!E211*1000/'Monetary base'!D208)</f>
        <v>0.13804030835467226</v>
      </c>
      <c r="D207" s="207">
        <f>('Foreign reserves and gov''t debt'!E211*1000/'Monetary base'!E208)</f>
        <v>2.0428943115688867</v>
      </c>
      <c r="E207" s="209">
        <f>('Foreign reserves and gov''t debt'!E211*1000/'Monetary base'!F208)</f>
        <v>8.5209726045332612</v>
      </c>
    </row>
    <row r="208" spans="1:5">
      <c r="A208" s="60">
        <v>42370</v>
      </c>
      <c r="B208" s="207">
        <f>('Foreign reserves and gov''t debt'!E212*1000/'Monetary base'!C209)</f>
        <v>5.9279746321198298E-2</v>
      </c>
      <c r="C208" s="207">
        <f>('Foreign reserves and gov''t debt'!E212*1000/'Monetary base'!D209)</f>
        <v>0.12702802783113923</v>
      </c>
      <c r="D208" s="207">
        <f>('Foreign reserves and gov''t debt'!E212*1000/'Monetary base'!E209)</f>
        <v>1.8707935180286739</v>
      </c>
      <c r="E208" s="209">
        <f>('Foreign reserves and gov''t debt'!E212*1000/'Monetary base'!F209)</f>
        <v>9.2601550392191871</v>
      </c>
    </row>
    <row r="209" spans="1:5">
      <c r="A209" s="60">
        <v>42401</v>
      </c>
      <c r="B209" s="207">
        <f>('Foreign reserves and gov''t debt'!E213*1000/'Monetary base'!C210)</f>
        <v>5.0129445686663436E-2</v>
      </c>
      <c r="C209" s="207">
        <f>('Foreign reserves and gov''t debt'!E213*1000/'Monetary base'!D210)</f>
        <v>0.10742024075713594</v>
      </c>
      <c r="D209" s="207">
        <f>('Foreign reserves and gov''t debt'!E213*1000/'Monetary base'!E210)</f>
        <v>1.5902174159491569</v>
      </c>
      <c r="E209" s="209">
        <f>('Foreign reserves and gov''t debt'!E213*1000/'Monetary base'!F210)</f>
        <v>8.6704844106237591</v>
      </c>
    </row>
    <row r="210" spans="1:5">
      <c r="A210" s="60">
        <v>42430</v>
      </c>
      <c r="B210" s="207">
        <f>('Foreign reserves and gov''t debt'!E214*1000/'Monetary base'!C211)</f>
        <v>7.5784974307449071E-2</v>
      </c>
      <c r="C210" s="207">
        <f>('Foreign reserves and gov''t debt'!E214*1000/'Monetary base'!D211)</f>
        <v>1.6318778517623009</v>
      </c>
      <c r="D210" s="208"/>
      <c r="E210" s="209">
        <f>('Foreign reserves and gov''t debt'!E214*1000/'Monetary base'!F211)</f>
        <v>8.886167162419941</v>
      </c>
    </row>
    <row r="211" spans="1:5">
      <c r="A211" s="60">
        <v>42461</v>
      </c>
      <c r="B211" s="207">
        <f>('Foreign reserves and gov''t debt'!E215*1000/'Monetary base'!C212)</f>
        <v>7.3613266073415992E-2</v>
      </c>
      <c r="C211" s="207">
        <f>('Foreign reserves and gov''t debt'!E215*1000/'Monetary base'!D212)</f>
        <v>1.9910180074876824</v>
      </c>
      <c r="D211" s="208"/>
      <c r="E211" s="209">
        <f>('Foreign reserves and gov''t debt'!E215*1000/'Monetary base'!F212)</f>
        <v>8.210676471296674</v>
      </c>
    </row>
    <row r="212" spans="1:5">
      <c r="A212" s="60">
        <v>42491</v>
      </c>
      <c r="B212" s="207">
        <f>('Foreign reserves and gov''t debt'!E216*1000/'Monetary base'!C213)</f>
        <v>0</v>
      </c>
      <c r="C212" s="207">
        <f>('Foreign reserves and gov''t debt'!E216*1000/'Monetary base'!D213)</f>
        <v>0</v>
      </c>
      <c r="D212" s="208"/>
      <c r="E212" s="209">
        <f>('Foreign reserves and gov''t debt'!E216*1000/'Monetary base'!F213)</f>
        <v>0</v>
      </c>
    </row>
    <row r="213" spans="1:5">
      <c r="A213" s="60">
        <v>42522</v>
      </c>
      <c r="B213" s="207" t="e">
        <f>('Foreign reserves and gov''t debt'!E216*1000/'Monetary base'!C214)</f>
        <v>#DIV/0!</v>
      </c>
      <c r="C213" s="207" t="e">
        <f>('Foreign reserves and gov''t debt'!E216*1000/'Monetary base'!D214)</f>
        <v>#DIV/0!</v>
      </c>
      <c r="D213" s="208"/>
      <c r="E213" s="209" t="e">
        <f>('Foreign reserves and gov''t debt'!E217*1000/'Monetary base'!F214)</f>
        <v>#DIV/0!</v>
      </c>
    </row>
    <row r="215" spans="1:5">
      <c r="A215" s="48" t="s">
        <v>453</v>
      </c>
    </row>
    <row r="216" spans="1:5">
      <c r="A216" s="48" t="s">
        <v>454</v>
      </c>
    </row>
    <row r="217" spans="1:5">
      <c r="A217" s="48" t="s">
        <v>455</v>
      </c>
    </row>
    <row r="218" spans="1:5">
      <c r="A218" s="48" t="s">
        <v>457</v>
      </c>
    </row>
    <row r="219" spans="1:5">
      <c r="A219" s="48" t="s">
        <v>458</v>
      </c>
    </row>
    <row r="221" spans="1:5">
      <c r="A221" s="71"/>
    </row>
  </sheetData>
  <mergeCells count="3">
    <mergeCell ref="A1:A3"/>
    <mergeCell ref="E1:E3"/>
    <mergeCell ref="B1:D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Charts</vt:lpstr>
      </vt:variant>
      <vt:variant>
        <vt:i4>5</vt:i4>
      </vt:variant>
    </vt:vector>
  </HeadingPairs>
  <TitlesOfParts>
    <vt:vector size="24" baseType="lpstr">
      <vt:lpstr>Intro</vt:lpstr>
      <vt:lpstr>GDP</vt:lpstr>
      <vt:lpstr>Prices</vt:lpstr>
      <vt:lpstr>WTI Crude oil prices</vt:lpstr>
      <vt:lpstr>Crude oil production</vt:lpstr>
      <vt:lpstr>Foreign reserves and gov't debt</vt:lpstr>
      <vt:lpstr>USD-VEF FX</vt:lpstr>
      <vt:lpstr>Monetary base</vt:lpstr>
      <vt:lpstr>Foreign reserves to MB ratio</vt:lpstr>
      <vt:lpstr>BCV excess bank reserves</vt:lpstr>
      <vt:lpstr>Interest rates</vt:lpstr>
      <vt:lpstr>Bank deposits</vt:lpstr>
      <vt:lpstr>IBVC index</vt:lpstr>
      <vt:lpstr>TCP implied inflation rate</vt:lpstr>
      <vt:lpstr>TCP data</vt:lpstr>
      <vt:lpstr>Ecuador inflation</vt:lpstr>
      <vt:lpstr>BCV I Semestre 2016</vt:lpstr>
      <vt:lpstr>Controlled prices &amp; VEN vs. COL</vt:lpstr>
      <vt:lpstr>WEO Venezuela report, 1999-2021</vt:lpstr>
      <vt:lpstr>VE FX</vt:lpstr>
      <vt:lpstr>VEN An</vt:lpstr>
      <vt:lpstr>VE Mon</vt:lpstr>
      <vt:lpstr>Ecuador vs. Venezuela GDP</vt:lpstr>
      <vt:lpstr>Ecuador vs. LatAm GDP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 Wu</dc:creator>
  <cp:lastModifiedBy>Belu Wu</cp:lastModifiedBy>
  <dcterms:created xsi:type="dcterms:W3CDTF">2016-07-07T00:15:34Z</dcterms:created>
  <dcterms:modified xsi:type="dcterms:W3CDTF">2016-09-10T22:33:49Z</dcterms:modified>
</cp:coreProperties>
</file>