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17"/>
  <workbookPr autoCompressPictures="0"/>
  <bookViews>
    <workbookView xWindow="460" yWindow="1680" windowWidth="23960" windowHeight="12860"/>
  </bookViews>
  <sheets>
    <sheet name="Introduction" sheetId="6" r:id="rId1"/>
    <sheet name="Balance Sheet Data -- Monthly" sheetId="1" r:id="rId2"/>
    <sheet name="Legislation" sheetId="2"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I10" i="1" l="1"/>
  <c r="FI13" i="1"/>
  <c r="FI43" i="1"/>
  <c r="FI48" i="1"/>
  <c r="FI50" i="1"/>
  <c r="FI49" i="1"/>
  <c r="FI45" i="1"/>
  <c r="FI47" i="1"/>
  <c r="FI46" i="1"/>
  <c r="FI44" i="1"/>
  <c r="FI15" i="1"/>
  <c r="FI17" i="1"/>
  <c r="FI9" i="1"/>
  <c r="O43" i="1"/>
  <c r="C43" i="1"/>
  <c r="O48" i="1"/>
  <c r="O44" i="1"/>
  <c r="C44" i="1"/>
  <c r="O49" i="1"/>
  <c r="O50" i="1"/>
  <c r="P43" i="1"/>
  <c r="D43" i="1"/>
  <c r="P48" i="1"/>
  <c r="P44" i="1"/>
  <c r="D44" i="1"/>
  <c r="P49" i="1"/>
  <c r="P50" i="1"/>
  <c r="Q43" i="1"/>
  <c r="E43" i="1"/>
  <c r="Q48" i="1"/>
  <c r="Q44" i="1"/>
  <c r="E44" i="1"/>
  <c r="Q49" i="1"/>
  <c r="Q50" i="1"/>
  <c r="R43" i="1"/>
  <c r="F43" i="1"/>
  <c r="R48" i="1"/>
  <c r="R44" i="1"/>
  <c r="F44" i="1"/>
  <c r="R49" i="1"/>
  <c r="R50" i="1"/>
  <c r="S43" i="1"/>
  <c r="G43" i="1"/>
  <c r="S48" i="1"/>
  <c r="S44" i="1"/>
  <c r="G44" i="1"/>
  <c r="S49" i="1"/>
  <c r="S50" i="1"/>
  <c r="T43" i="1"/>
  <c r="H43" i="1"/>
  <c r="T48" i="1"/>
  <c r="T44" i="1"/>
  <c r="H44" i="1"/>
  <c r="T49" i="1"/>
  <c r="T50" i="1"/>
  <c r="U43" i="1"/>
  <c r="I43" i="1"/>
  <c r="U48" i="1"/>
  <c r="U44" i="1"/>
  <c r="I44" i="1"/>
  <c r="U49" i="1"/>
  <c r="U50" i="1"/>
  <c r="V43" i="1"/>
  <c r="J43" i="1"/>
  <c r="V48" i="1"/>
  <c r="V44" i="1"/>
  <c r="J44" i="1"/>
  <c r="V49" i="1"/>
  <c r="V50" i="1"/>
  <c r="W43" i="1"/>
  <c r="K43" i="1"/>
  <c r="W48" i="1"/>
  <c r="W44" i="1"/>
  <c r="K44" i="1"/>
  <c r="W49" i="1"/>
  <c r="W50" i="1"/>
  <c r="X43" i="1"/>
  <c r="L43" i="1"/>
  <c r="X48" i="1"/>
  <c r="X44" i="1"/>
  <c r="L44" i="1"/>
  <c r="X49" i="1"/>
  <c r="X50" i="1"/>
  <c r="Y43" i="1"/>
  <c r="M43" i="1"/>
  <c r="Y48" i="1"/>
  <c r="Y44" i="1"/>
  <c r="M44" i="1"/>
  <c r="Y49" i="1"/>
  <c r="Y50" i="1"/>
  <c r="Z43" i="1"/>
  <c r="N43" i="1"/>
  <c r="Z48" i="1"/>
  <c r="Z44" i="1"/>
  <c r="N44" i="1"/>
  <c r="Z49" i="1"/>
  <c r="Z50" i="1"/>
  <c r="AA43" i="1"/>
  <c r="AA48" i="1"/>
  <c r="AA44" i="1"/>
  <c r="AA49" i="1"/>
  <c r="AA50" i="1"/>
  <c r="AB43" i="1"/>
  <c r="AB48" i="1"/>
  <c r="AB44" i="1"/>
  <c r="AB49" i="1"/>
  <c r="AB50" i="1"/>
  <c r="AC43" i="1"/>
  <c r="AC48" i="1"/>
  <c r="AC44" i="1"/>
  <c r="AC49" i="1"/>
  <c r="AC50" i="1"/>
  <c r="AD43" i="1"/>
  <c r="AD48" i="1"/>
  <c r="AD44" i="1"/>
  <c r="AD49" i="1"/>
  <c r="AD50" i="1"/>
  <c r="AE43" i="1"/>
  <c r="AE48" i="1"/>
  <c r="AE44" i="1"/>
  <c r="AE49" i="1"/>
  <c r="AE50" i="1"/>
  <c r="AF43" i="1"/>
  <c r="AF48" i="1"/>
  <c r="AF44" i="1"/>
  <c r="AF49" i="1"/>
  <c r="AF50" i="1"/>
  <c r="AG43" i="1"/>
  <c r="AG48" i="1"/>
  <c r="AG44" i="1"/>
  <c r="AG49" i="1"/>
  <c r="AG50" i="1"/>
  <c r="AH43" i="1"/>
  <c r="AH48" i="1"/>
  <c r="AH44" i="1"/>
  <c r="AH49" i="1"/>
  <c r="AH50" i="1"/>
  <c r="AI43" i="1"/>
  <c r="AI48" i="1"/>
  <c r="AI44" i="1"/>
  <c r="AI49" i="1"/>
  <c r="AI50" i="1"/>
  <c r="AJ43" i="1"/>
  <c r="AJ48" i="1"/>
  <c r="AJ44" i="1"/>
  <c r="AJ49" i="1"/>
  <c r="AJ50" i="1"/>
  <c r="AK43" i="1"/>
  <c r="AK48" i="1"/>
  <c r="AK44" i="1"/>
  <c r="AK49" i="1"/>
  <c r="AK50" i="1"/>
  <c r="AL43" i="1"/>
  <c r="AL48" i="1"/>
  <c r="AL44" i="1"/>
  <c r="AL49" i="1"/>
  <c r="AL50" i="1"/>
  <c r="AM43" i="1"/>
  <c r="AM48" i="1"/>
  <c r="AM44" i="1"/>
  <c r="AM49" i="1"/>
  <c r="AM50" i="1"/>
  <c r="AN43" i="1"/>
  <c r="AN48" i="1"/>
  <c r="AN44" i="1"/>
  <c r="AN49" i="1"/>
  <c r="AN50" i="1"/>
  <c r="AO43" i="1"/>
  <c r="AO48" i="1"/>
  <c r="AO44" i="1"/>
  <c r="AO49" i="1"/>
  <c r="AO50" i="1"/>
  <c r="AP10" i="1"/>
  <c r="AP43" i="1"/>
  <c r="AP48" i="1"/>
  <c r="AP17" i="1"/>
  <c r="AP44" i="1"/>
  <c r="AP49" i="1"/>
  <c r="AP50" i="1"/>
  <c r="AQ10" i="1"/>
  <c r="AQ43" i="1"/>
  <c r="AQ48" i="1"/>
  <c r="AQ17" i="1"/>
  <c r="AQ44" i="1"/>
  <c r="AQ49" i="1"/>
  <c r="AQ50" i="1"/>
  <c r="AR10" i="1"/>
  <c r="AR43" i="1"/>
  <c r="AR48" i="1"/>
  <c r="AR17" i="1"/>
  <c r="AR44" i="1"/>
  <c r="AR49" i="1"/>
  <c r="AR50" i="1"/>
  <c r="AS43" i="1"/>
  <c r="AS48" i="1"/>
  <c r="AS44" i="1"/>
  <c r="AS49" i="1"/>
  <c r="AS50" i="1"/>
  <c r="AT43" i="1"/>
  <c r="AT48" i="1"/>
  <c r="AT44" i="1"/>
  <c r="AT49" i="1"/>
  <c r="AT50" i="1"/>
  <c r="AU43" i="1"/>
  <c r="AU48" i="1"/>
  <c r="AU44" i="1"/>
  <c r="AU49" i="1"/>
  <c r="AU50" i="1"/>
  <c r="AV43" i="1"/>
  <c r="AV48" i="1"/>
  <c r="AV44" i="1"/>
  <c r="AV49" i="1"/>
  <c r="AV50" i="1"/>
  <c r="AW43" i="1"/>
  <c r="AW48" i="1"/>
  <c r="AW44" i="1"/>
  <c r="AW49" i="1"/>
  <c r="AW50" i="1"/>
  <c r="AX43" i="1"/>
  <c r="AX48" i="1"/>
  <c r="AX44" i="1"/>
  <c r="AX49" i="1"/>
  <c r="AX50" i="1"/>
  <c r="AY43" i="1"/>
  <c r="AY48" i="1"/>
  <c r="AY44" i="1"/>
  <c r="AY49" i="1"/>
  <c r="AY50" i="1"/>
  <c r="AZ43" i="1"/>
  <c r="AZ48" i="1"/>
  <c r="AZ44" i="1"/>
  <c r="AZ49" i="1"/>
  <c r="AZ50" i="1"/>
  <c r="BA43" i="1"/>
  <c r="BA48" i="1"/>
  <c r="BA44" i="1"/>
  <c r="BA49" i="1"/>
  <c r="BA50" i="1"/>
  <c r="BB43" i="1"/>
  <c r="BB48" i="1"/>
  <c r="BB44" i="1"/>
  <c r="BB49" i="1"/>
  <c r="BB50" i="1"/>
  <c r="BC43" i="1"/>
  <c r="BC48" i="1"/>
  <c r="BC44" i="1"/>
  <c r="BC49" i="1"/>
  <c r="BC50" i="1"/>
  <c r="BD43" i="1"/>
  <c r="BD48" i="1"/>
  <c r="BD44" i="1"/>
  <c r="BD49" i="1"/>
  <c r="BD50" i="1"/>
  <c r="BE43" i="1"/>
  <c r="BE48" i="1"/>
  <c r="BE44" i="1"/>
  <c r="BE49" i="1"/>
  <c r="BE50" i="1"/>
  <c r="BF10" i="1"/>
  <c r="BF43" i="1"/>
  <c r="BF48" i="1"/>
  <c r="BF17" i="1"/>
  <c r="BF18" i="1"/>
  <c r="BF44" i="1"/>
  <c r="BF49" i="1"/>
  <c r="BF50" i="1"/>
  <c r="BG43" i="1"/>
  <c r="BG48" i="1"/>
  <c r="BG44" i="1"/>
  <c r="BG49" i="1"/>
  <c r="BG50" i="1"/>
  <c r="BH43" i="1"/>
  <c r="BH48" i="1"/>
  <c r="BH44" i="1"/>
  <c r="BH49" i="1"/>
  <c r="BH50" i="1"/>
  <c r="BI43" i="1"/>
  <c r="BI48" i="1"/>
  <c r="BI44" i="1"/>
  <c r="BI49" i="1"/>
  <c r="BI50" i="1"/>
  <c r="BJ43" i="1"/>
  <c r="BJ48" i="1"/>
  <c r="BJ44" i="1"/>
  <c r="BJ49" i="1"/>
  <c r="BJ50" i="1"/>
  <c r="BK43" i="1"/>
  <c r="BK48" i="1"/>
  <c r="BK44" i="1"/>
  <c r="BK49" i="1"/>
  <c r="BK50" i="1"/>
  <c r="BL43" i="1"/>
  <c r="BL48" i="1"/>
  <c r="BL44" i="1"/>
  <c r="BL49" i="1"/>
  <c r="BL50" i="1"/>
  <c r="BM43" i="1"/>
  <c r="BM48" i="1"/>
  <c r="BM44" i="1"/>
  <c r="BM49" i="1"/>
  <c r="BM50" i="1"/>
  <c r="BN43" i="1"/>
  <c r="BN48" i="1"/>
  <c r="BN44" i="1"/>
  <c r="BN49" i="1"/>
  <c r="BN50" i="1"/>
  <c r="BO43" i="1"/>
  <c r="BO48" i="1"/>
  <c r="BO44" i="1"/>
  <c r="BO49" i="1"/>
  <c r="BO50" i="1"/>
  <c r="BP43" i="1"/>
  <c r="BP48" i="1"/>
  <c r="BP44" i="1"/>
  <c r="BP49" i="1"/>
  <c r="BP50" i="1"/>
  <c r="BQ43" i="1"/>
  <c r="BQ48" i="1"/>
  <c r="BQ44" i="1"/>
  <c r="BQ49" i="1"/>
  <c r="BQ50" i="1"/>
  <c r="BR43" i="1"/>
  <c r="BR48" i="1"/>
  <c r="BR44" i="1"/>
  <c r="BR49" i="1"/>
  <c r="BR50" i="1"/>
  <c r="BS43" i="1"/>
  <c r="BS48" i="1"/>
  <c r="BS44" i="1"/>
  <c r="BS49" i="1"/>
  <c r="BS50" i="1"/>
  <c r="BT43" i="1"/>
  <c r="BT48" i="1"/>
  <c r="BT44" i="1"/>
  <c r="BT49" i="1"/>
  <c r="BT50" i="1"/>
  <c r="BU43" i="1"/>
  <c r="BU48" i="1"/>
  <c r="BU44" i="1"/>
  <c r="BU49" i="1"/>
  <c r="BU50" i="1"/>
  <c r="BV43" i="1"/>
  <c r="BV48" i="1"/>
  <c r="BV44" i="1"/>
  <c r="BV49" i="1"/>
  <c r="BV50" i="1"/>
  <c r="BW43" i="1"/>
  <c r="BW48" i="1"/>
  <c r="BW44" i="1"/>
  <c r="BW49" i="1"/>
  <c r="BW50" i="1"/>
  <c r="BX43" i="1"/>
  <c r="BX48" i="1"/>
  <c r="BX44" i="1"/>
  <c r="BX49" i="1"/>
  <c r="BX50" i="1"/>
  <c r="BY43" i="1"/>
  <c r="BY48" i="1"/>
  <c r="BY44" i="1"/>
  <c r="BY49" i="1"/>
  <c r="BY50" i="1"/>
  <c r="BZ43" i="1"/>
  <c r="BZ48" i="1"/>
  <c r="BZ44" i="1"/>
  <c r="BZ49" i="1"/>
  <c r="BZ50" i="1"/>
  <c r="CA43" i="1"/>
  <c r="CA48" i="1"/>
  <c r="CA44" i="1"/>
  <c r="CA49" i="1"/>
  <c r="CA50" i="1"/>
  <c r="CB43" i="1"/>
  <c r="CB48" i="1"/>
  <c r="CB44" i="1"/>
  <c r="CB49" i="1"/>
  <c r="CB50" i="1"/>
  <c r="CC43" i="1"/>
  <c r="CC48" i="1"/>
  <c r="CC44" i="1"/>
  <c r="CC49" i="1"/>
  <c r="CC50" i="1"/>
  <c r="CD43" i="1"/>
  <c r="CD48" i="1"/>
  <c r="CD44" i="1"/>
  <c r="CD49" i="1"/>
  <c r="CD50" i="1"/>
  <c r="CE43" i="1"/>
  <c r="CE48" i="1"/>
  <c r="CE44" i="1"/>
  <c r="CE49" i="1"/>
  <c r="CE50" i="1"/>
  <c r="CF43" i="1"/>
  <c r="CF48" i="1"/>
  <c r="CF44" i="1"/>
  <c r="CF49" i="1"/>
  <c r="CF50" i="1"/>
  <c r="CG43" i="1"/>
  <c r="CG48" i="1"/>
  <c r="CG44" i="1"/>
  <c r="CG49" i="1"/>
  <c r="CG50" i="1"/>
  <c r="CH43" i="1"/>
  <c r="CH48" i="1"/>
  <c r="CH44" i="1"/>
  <c r="CH49" i="1"/>
  <c r="CH50" i="1"/>
  <c r="CI43" i="1"/>
  <c r="CI48" i="1"/>
  <c r="CI44" i="1"/>
  <c r="CI49" i="1"/>
  <c r="CI50" i="1"/>
  <c r="CJ43" i="1"/>
  <c r="CJ48" i="1"/>
  <c r="CJ44" i="1"/>
  <c r="CJ49" i="1"/>
  <c r="CJ50" i="1"/>
  <c r="CK43" i="1"/>
  <c r="CK48" i="1"/>
  <c r="CK44" i="1"/>
  <c r="CK49" i="1"/>
  <c r="CK50" i="1"/>
  <c r="CL43" i="1"/>
  <c r="CL48" i="1"/>
  <c r="CL44" i="1"/>
  <c r="CL49" i="1"/>
  <c r="CL50" i="1"/>
  <c r="CM43" i="1"/>
  <c r="CM48" i="1"/>
  <c r="CM44" i="1"/>
  <c r="CM49" i="1"/>
  <c r="CM50" i="1"/>
  <c r="CN43" i="1"/>
  <c r="CN48" i="1"/>
  <c r="CN44" i="1"/>
  <c r="CN49" i="1"/>
  <c r="CN50" i="1"/>
  <c r="CO43" i="1"/>
  <c r="CO48" i="1"/>
  <c r="CO44" i="1"/>
  <c r="CO49" i="1"/>
  <c r="CO50" i="1"/>
  <c r="CP43" i="1"/>
  <c r="CP48" i="1"/>
  <c r="CP44" i="1"/>
  <c r="CP49" i="1"/>
  <c r="CP50" i="1"/>
  <c r="CQ43" i="1"/>
  <c r="CQ48" i="1"/>
  <c r="CQ44" i="1"/>
  <c r="CQ49" i="1"/>
  <c r="CQ50" i="1"/>
  <c r="CR43" i="1"/>
  <c r="CR48" i="1"/>
  <c r="CR44" i="1"/>
  <c r="CR49" i="1"/>
  <c r="CR50" i="1"/>
  <c r="CS43" i="1"/>
  <c r="CS48" i="1"/>
  <c r="CS44" i="1"/>
  <c r="CS49" i="1"/>
  <c r="CS50" i="1"/>
  <c r="CT43" i="1"/>
  <c r="CT48" i="1"/>
  <c r="CT44" i="1"/>
  <c r="CT49" i="1"/>
  <c r="CT50" i="1"/>
  <c r="CU43" i="1"/>
  <c r="CU48" i="1"/>
  <c r="CU44" i="1"/>
  <c r="CU49" i="1"/>
  <c r="CU50" i="1"/>
  <c r="CV43" i="1"/>
  <c r="CV48" i="1"/>
  <c r="CV44" i="1"/>
  <c r="CV49" i="1"/>
  <c r="CV50" i="1"/>
  <c r="CW43" i="1"/>
  <c r="CW48" i="1"/>
  <c r="CW44" i="1"/>
  <c r="CW49" i="1"/>
  <c r="CW50" i="1"/>
  <c r="CX43" i="1"/>
  <c r="CX48" i="1"/>
  <c r="CX44" i="1"/>
  <c r="CX49" i="1"/>
  <c r="CX50" i="1"/>
  <c r="CY43" i="1"/>
  <c r="CY48" i="1"/>
  <c r="CY44" i="1"/>
  <c r="CY49" i="1"/>
  <c r="CY50" i="1"/>
  <c r="CZ43" i="1"/>
  <c r="CZ48" i="1"/>
  <c r="CZ44" i="1"/>
  <c r="CZ49" i="1"/>
  <c r="CZ50" i="1"/>
  <c r="DA43" i="1"/>
  <c r="DA48" i="1"/>
  <c r="DA44" i="1"/>
  <c r="DA49" i="1"/>
  <c r="DA50" i="1"/>
  <c r="DB43" i="1"/>
  <c r="DB48" i="1"/>
  <c r="DB44" i="1"/>
  <c r="DB49" i="1"/>
  <c r="DB50" i="1"/>
  <c r="DC43" i="1"/>
  <c r="DC48" i="1"/>
  <c r="DC44" i="1"/>
  <c r="DC49" i="1"/>
  <c r="DC50" i="1"/>
  <c r="DD43" i="1"/>
  <c r="DD48" i="1"/>
  <c r="DD44" i="1"/>
  <c r="DD49" i="1"/>
  <c r="DD50" i="1"/>
  <c r="DE43" i="1"/>
  <c r="DE48" i="1"/>
  <c r="DE44" i="1"/>
  <c r="DE49" i="1"/>
  <c r="DE50" i="1"/>
  <c r="DF43" i="1"/>
  <c r="DF48" i="1"/>
  <c r="DF44" i="1"/>
  <c r="DF49" i="1"/>
  <c r="DF50" i="1"/>
  <c r="DG43" i="1"/>
  <c r="DG48" i="1"/>
  <c r="DG44" i="1"/>
  <c r="DG49" i="1"/>
  <c r="DG50" i="1"/>
  <c r="DH43" i="1"/>
  <c r="DH48" i="1"/>
  <c r="DH44" i="1"/>
  <c r="DH49" i="1"/>
  <c r="DH50" i="1"/>
  <c r="DI43" i="1"/>
  <c r="DI48" i="1"/>
  <c r="DI44" i="1"/>
  <c r="DI49" i="1"/>
  <c r="DI50" i="1"/>
  <c r="DJ43" i="1"/>
  <c r="DJ48" i="1"/>
  <c r="DJ44" i="1"/>
  <c r="DJ49" i="1"/>
  <c r="DJ50" i="1"/>
  <c r="DK43" i="1"/>
  <c r="DK48" i="1"/>
  <c r="DK44" i="1"/>
  <c r="DK49" i="1"/>
  <c r="DK50" i="1"/>
  <c r="DL43" i="1"/>
  <c r="DL48" i="1"/>
  <c r="DL44" i="1"/>
  <c r="DL49" i="1"/>
  <c r="DL50" i="1"/>
  <c r="DM43" i="1"/>
  <c r="DM48" i="1"/>
  <c r="DM44" i="1"/>
  <c r="DM49" i="1"/>
  <c r="DM50" i="1"/>
  <c r="DN43" i="1"/>
  <c r="DN48" i="1"/>
  <c r="DN44" i="1"/>
  <c r="DN49" i="1"/>
  <c r="DN50" i="1"/>
  <c r="DO43" i="1"/>
  <c r="DO48" i="1"/>
  <c r="DO44" i="1"/>
  <c r="DO49" i="1"/>
  <c r="DO50" i="1"/>
  <c r="DP43" i="1"/>
  <c r="DP48" i="1"/>
  <c r="DP44" i="1"/>
  <c r="DP49" i="1"/>
  <c r="DP50" i="1"/>
  <c r="DQ43" i="1"/>
  <c r="DQ48" i="1"/>
  <c r="DQ44" i="1"/>
  <c r="DQ49" i="1"/>
  <c r="DQ50" i="1"/>
  <c r="DR43" i="1"/>
  <c r="DR48" i="1"/>
  <c r="DR44" i="1"/>
  <c r="DR49" i="1"/>
  <c r="DR50" i="1"/>
  <c r="DS43" i="1"/>
  <c r="DS48" i="1"/>
  <c r="DS44" i="1"/>
  <c r="DS49" i="1"/>
  <c r="DS50" i="1"/>
  <c r="DT43" i="1"/>
  <c r="DT48" i="1"/>
  <c r="DT44" i="1"/>
  <c r="DT49" i="1"/>
  <c r="DT50" i="1"/>
  <c r="DU43" i="1"/>
  <c r="DU48" i="1"/>
  <c r="DU44" i="1"/>
  <c r="DU49" i="1"/>
  <c r="DU50" i="1"/>
  <c r="DV43" i="1"/>
  <c r="DV48" i="1"/>
  <c r="DV44" i="1"/>
  <c r="DV49" i="1"/>
  <c r="DV50" i="1"/>
  <c r="DW43" i="1"/>
  <c r="DW48" i="1"/>
  <c r="DW44" i="1"/>
  <c r="DW49" i="1"/>
  <c r="DW50" i="1"/>
  <c r="DX43" i="1"/>
  <c r="DX48" i="1"/>
  <c r="DX44" i="1"/>
  <c r="DX49" i="1"/>
  <c r="DX50" i="1"/>
  <c r="DY43" i="1"/>
  <c r="DY48" i="1"/>
  <c r="DY44" i="1"/>
  <c r="DY49" i="1"/>
  <c r="DY50" i="1"/>
  <c r="DZ43" i="1"/>
  <c r="DZ48" i="1"/>
  <c r="DZ44" i="1"/>
  <c r="DZ49" i="1"/>
  <c r="DZ50" i="1"/>
  <c r="EA43" i="1"/>
  <c r="EA48" i="1"/>
  <c r="EA44" i="1"/>
  <c r="EA49" i="1"/>
  <c r="EA50" i="1"/>
  <c r="EB43" i="1"/>
  <c r="EB48" i="1"/>
  <c r="EB44" i="1"/>
  <c r="EB49" i="1"/>
  <c r="EB50" i="1"/>
  <c r="EC43" i="1"/>
  <c r="EC48" i="1"/>
  <c r="EC44" i="1"/>
  <c r="EC49" i="1"/>
  <c r="EC50" i="1"/>
  <c r="ED43" i="1"/>
  <c r="ED48" i="1"/>
  <c r="ED44" i="1"/>
  <c r="ED49" i="1"/>
  <c r="ED50" i="1"/>
  <c r="EE43" i="1"/>
  <c r="EE48" i="1"/>
  <c r="EE44" i="1"/>
  <c r="EE49" i="1"/>
  <c r="EE50" i="1"/>
  <c r="EF43" i="1"/>
  <c r="EF48" i="1"/>
  <c r="EF44" i="1"/>
  <c r="EF49" i="1"/>
  <c r="EF50" i="1"/>
  <c r="EG43" i="1"/>
  <c r="EG48" i="1"/>
  <c r="EG44" i="1"/>
  <c r="EG49" i="1"/>
  <c r="EG50" i="1"/>
  <c r="EH43" i="1"/>
  <c r="EH48" i="1"/>
  <c r="EH44" i="1"/>
  <c r="EH49" i="1"/>
  <c r="EH50" i="1"/>
  <c r="EI43" i="1"/>
  <c r="EI48" i="1"/>
  <c r="EI44" i="1"/>
  <c r="EI49" i="1"/>
  <c r="EI50" i="1"/>
  <c r="EJ43" i="1"/>
  <c r="EJ48" i="1"/>
  <c r="EJ44" i="1"/>
  <c r="EJ49" i="1"/>
  <c r="EJ50" i="1"/>
  <c r="EK43" i="1"/>
  <c r="EK48" i="1"/>
  <c r="EK44" i="1"/>
  <c r="EK49" i="1"/>
  <c r="EK50" i="1"/>
  <c r="EL43" i="1"/>
  <c r="EL48" i="1"/>
  <c r="EL44" i="1"/>
  <c r="EL49" i="1"/>
  <c r="EL50" i="1"/>
  <c r="EM43" i="1"/>
  <c r="EM48" i="1"/>
  <c r="EM44" i="1"/>
  <c r="EM49" i="1"/>
  <c r="EM50" i="1"/>
  <c r="EN43" i="1"/>
  <c r="EN48" i="1"/>
  <c r="EN44" i="1"/>
  <c r="EN49" i="1"/>
  <c r="EN50" i="1"/>
  <c r="EO43" i="1"/>
  <c r="EO48" i="1"/>
  <c r="EO44" i="1"/>
  <c r="EO49" i="1"/>
  <c r="EO50" i="1"/>
  <c r="EP43" i="1"/>
  <c r="EP48" i="1"/>
  <c r="EP44" i="1"/>
  <c r="EP49" i="1"/>
  <c r="EP50" i="1"/>
  <c r="EQ43" i="1"/>
  <c r="EQ48" i="1"/>
  <c r="EQ44" i="1"/>
  <c r="EQ49" i="1"/>
  <c r="EQ50" i="1"/>
  <c r="ER43" i="1"/>
  <c r="ER48" i="1"/>
  <c r="ER44" i="1"/>
  <c r="ER49" i="1"/>
  <c r="ER50" i="1"/>
  <c r="ES43" i="1"/>
  <c r="ES48" i="1"/>
  <c r="ES44" i="1"/>
  <c r="ES49" i="1"/>
  <c r="ES50" i="1"/>
  <c r="ET43" i="1"/>
  <c r="ET48" i="1"/>
  <c r="ET44" i="1"/>
  <c r="ET49" i="1"/>
  <c r="ET50" i="1"/>
  <c r="EU43" i="1"/>
  <c r="EU48" i="1"/>
  <c r="EU44" i="1"/>
  <c r="EU49" i="1"/>
  <c r="EU50" i="1"/>
  <c r="EV43" i="1"/>
  <c r="EV48" i="1"/>
  <c r="EV44" i="1"/>
  <c r="EV49" i="1"/>
  <c r="EV50" i="1"/>
  <c r="EW43" i="1"/>
  <c r="EW48" i="1"/>
  <c r="EW44" i="1"/>
  <c r="EW49" i="1"/>
  <c r="EW50" i="1"/>
  <c r="EX43" i="1"/>
  <c r="EX48" i="1"/>
  <c r="EX44" i="1"/>
  <c r="EX49" i="1"/>
  <c r="EX50" i="1"/>
  <c r="EY43" i="1"/>
  <c r="EY48" i="1"/>
  <c r="EY44" i="1"/>
  <c r="EY49" i="1"/>
  <c r="EY50" i="1"/>
  <c r="EZ43" i="1"/>
  <c r="EZ48" i="1"/>
  <c r="EZ44" i="1"/>
  <c r="EZ49" i="1"/>
  <c r="EZ50" i="1"/>
  <c r="FA43" i="1"/>
  <c r="FA48" i="1"/>
  <c r="FA44" i="1"/>
  <c r="FA49" i="1"/>
  <c r="FA50" i="1"/>
  <c r="FB43" i="1"/>
  <c r="FB48" i="1"/>
  <c r="FB44" i="1"/>
  <c r="FB49" i="1"/>
  <c r="FB50" i="1"/>
  <c r="FC43" i="1"/>
  <c r="FC48" i="1"/>
  <c r="FC44" i="1"/>
  <c r="FC49" i="1"/>
  <c r="FC50" i="1"/>
  <c r="FD43" i="1"/>
  <c r="FD48" i="1"/>
  <c r="FD44" i="1"/>
  <c r="FD49" i="1"/>
  <c r="FD50" i="1"/>
  <c r="FE43" i="1"/>
  <c r="FE48" i="1"/>
  <c r="FE44" i="1"/>
  <c r="FE49" i="1"/>
  <c r="FE50" i="1"/>
  <c r="FF43" i="1"/>
  <c r="FF48" i="1"/>
  <c r="FF44" i="1"/>
  <c r="FF49" i="1"/>
  <c r="FF50" i="1"/>
  <c r="FG43" i="1"/>
  <c r="FG48" i="1"/>
  <c r="FG44" i="1"/>
  <c r="FG49" i="1"/>
  <c r="FG50" i="1"/>
  <c r="FH43" i="1"/>
  <c r="FH48" i="1"/>
  <c r="FH44" i="1"/>
  <c r="FH49" i="1"/>
  <c r="FH50" i="1"/>
  <c r="FJ43" i="1"/>
  <c r="FJ48" i="1"/>
  <c r="FJ44" i="1"/>
  <c r="FJ49" i="1"/>
  <c r="FJ50" i="1"/>
  <c r="FK43" i="1"/>
  <c r="FK48" i="1"/>
  <c r="FK44" i="1"/>
  <c r="FK49" i="1"/>
  <c r="FK50" i="1"/>
  <c r="FL43" i="1"/>
  <c r="FL48" i="1"/>
  <c r="FL44" i="1"/>
  <c r="FL49" i="1"/>
  <c r="FL50" i="1"/>
  <c r="FM43" i="1"/>
  <c r="FM48" i="1"/>
  <c r="FM44" i="1"/>
  <c r="FM49" i="1"/>
  <c r="FM50" i="1"/>
  <c r="FN43" i="1"/>
  <c r="FN48" i="1"/>
  <c r="FN44" i="1"/>
  <c r="FN49" i="1"/>
  <c r="FN50" i="1"/>
  <c r="FO43" i="1"/>
  <c r="FO48" i="1"/>
  <c r="FO44" i="1"/>
  <c r="FO49" i="1"/>
  <c r="FO50" i="1"/>
  <c r="FP43" i="1"/>
  <c r="FP48" i="1"/>
  <c r="FP44" i="1"/>
  <c r="FP49" i="1"/>
  <c r="FP50" i="1"/>
  <c r="FQ43" i="1"/>
  <c r="FQ48" i="1"/>
  <c r="FQ44" i="1"/>
  <c r="FQ49" i="1"/>
  <c r="FQ50" i="1"/>
  <c r="FR43" i="1"/>
  <c r="FR48" i="1"/>
  <c r="FR44" i="1"/>
  <c r="FR49" i="1"/>
  <c r="FR50" i="1"/>
  <c r="FS43" i="1"/>
  <c r="FS48" i="1"/>
  <c r="FS44" i="1"/>
  <c r="FS49" i="1"/>
  <c r="FS50" i="1"/>
  <c r="FT43" i="1"/>
  <c r="FT48" i="1"/>
  <c r="FT44" i="1"/>
  <c r="FT49" i="1"/>
  <c r="FT50" i="1"/>
  <c r="FU43" i="1"/>
  <c r="FU48" i="1"/>
  <c r="FU44" i="1"/>
  <c r="FU49" i="1"/>
  <c r="FU50" i="1"/>
  <c r="FV43" i="1"/>
  <c r="FV48" i="1"/>
  <c r="FV44" i="1"/>
  <c r="FV49" i="1"/>
  <c r="FV50" i="1"/>
  <c r="FW43" i="1"/>
  <c r="FW48" i="1"/>
  <c r="FW44" i="1"/>
  <c r="FW49" i="1"/>
  <c r="FW50" i="1"/>
  <c r="FX43" i="1"/>
  <c r="FX48" i="1"/>
  <c r="FX44" i="1"/>
  <c r="FX49" i="1"/>
  <c r="FX50" i="1"/>
  <c r="FY43" i="1"/>
  <c r="FY48" i="1"/>
  <c r="FY44" i="1"/>
  <c r="FY49" i="1"/>
  <c r="FY50" i="1"/>
  <c r="FZ43" i="1"/>
  <c r="FZ48" i="1"/>
  <c r="FZ44" i="1"/>
  <c r="FZ49" i="1"/>
  <c r="FZ50" i="1"/>
  <c r="GA43" i="1"/>
  <c r="GA48" i="1"/>
  <c r="GA44" i="1"/>
  <c r="GA49" i="1"/>
  <c r="GA50" i="1"/>
  <c r="GB43" i="1"/>
  <c r="GB48" i="1"/>
  <c r="GB44" i="1"/>
  <c r="GB49" i="1"/>
  <c r="GB50" i="1"/>
  <c r="GC43" i="1"/>
  <c r="GC48" i="1"/>
  <c r="GC44" i="1"/>
  <c r="GC49" i="1"/>
  <c r="GC50" i="1"/>
  <c r="GD43" i="1"/>
  <c r="GD48" i="1"/>
  <c r="GD44" i="1"/>
  <c r="GD49" i="1"/>
  <c r="GD50" i="1"/>
  <c r="GE43" i="1"/>
  <c r="GE48" i="1"/>
  <c r="GE44" i="1"/>
  <c r="GE49" i="1"/>
  <c r="GE50" i="1"/>
  <c r="GF43" i="1"/>
  <c r="GF48" i="1"/>
  <c r="GF44" i="1"/>
  <c r="GF49" i="1"/>
  <c r="GF50" i="1"/>
  <c r="GG43" i="1"/>
  <c r="GG48" i="1"/>
  <c r="GG44" i="1"/>
  <c r="GG49" i="1"/>
  <c r="GG50" i="1"/>
  <c r="GH43" i="1"/>
  <c r="GH48" i="1"/>
  <c r="GH44" i="1"/>
  <c r="GH49" i="1"/>
  <c r="GH50" i="1"/>
  <c r="GI43" i="1"/>
  <c r="GI48" i="1"/>
  <c r="GI44" i="1"/>
  <c r="GI49" i="1"/>
  <c r="GI50" i="1"/>
  <c r="GJ43" i="1"/>
  <c r="GJ48" i="1"/>
  <c r="GJ44" i="1"/>
  <c r="GJ49" i="1"/>
  <c r="GJ50" i="1"/>
  <c r="GK43" i="1"/>
  <c r="GK48" i="1"/>
  <c r="GK44" i="1"/>
  <c r="GK49" i="1"/>
  <c r="GK50" i="1"/>
  <c r="GL43" i="1"/>
  <c r="GL48" i="1"/>
  <c r="GL44" i="1"/>
  <c r="GL49" i="1"/>
  <c r="GL50" i="1"/>
  <c r="GM43" i="1"/>
  <c r="GM48" i="1"/>
  <c r="GM44" i="1"/>
  <c r="GM49" i="1"/>
  <c r="GM50" i="1"/>
  <c r="GN43" i="1"/>
  <c r="GN48" i="1"/>
  <c r="GN44" i="1"/>
  <c r="GN49" i="1"/>
  <c r="GN50" i="1"/>
  <c r="GO43" i="1"/>
  <c r="GO48" i="1"/>
  <c r="GO44" i="1"/>
  <c r="GO49" i="1"/>
  <c r="GO50" i="1"/>
  <c r="GP43" i="1"/>
  <c r="GP48" i="1"/>
  <c r="GP44" i="1"/>
  <c r="GP49" i="1"/>
  <c r="GP50" i="1"/>
  <c r="GQ43" i="1"/>
  <c r="GQ48" i="1"/>
  <c r="GQ44" i="1"/>
  <c r="GQ49" i="1"/>
  <c r="GQ50" i="1"/>
  <c r="GR43" i="1"/>
  <c r="GR48" i="1"/>
  <c r="GR44" i="1"/>
  <c r="GR49" i="1"/>
  <c r="GR50" i="1"/>
  <c r="GS43" i="1"/>
  <c r="GS48" i="1"/>
  <c r="GS44" i="1"/>
  <c r="GS49" i="1"/>
  <c r="GS50" i="1"/>
  <c r="GT43" i="1"/>
  <c r="GT48" i="1"/>
  <c r="GT44" i="1"/>
  <c r="GT49" i="1"/>
  <c r="GT50" i="1"/>
  <c r="GU43" i="1"/>
  <c r="GU48" i="1"/>
  <c r="GU44" i="1"/>
  <c r="GU49" i="1"/>
  <c r="GU50" i="1"/>
  <c r="GV43" i="1"/>
  <c r="GV48" i="1"/>
  <c r="GV44" i="1"/>
  <c r="GV49" i="1"/>
  <c r="GV50" i="1"/>
  <c r="GW43" i="1"/>
  <c r="GW48" i="1"/>
  <c r="GW44" i="1"/>
  <c r="GW49" i="1"/>
  <c r="GW50" i="1"/>
  <c r="GX43" i="1"/>
  <c r="GX48" i="1"/>
  <c r="GX44" i="1"/>
  <c r="GX49" i="1"/>
  <c r="GX50" i="1"/>
  <c r="GY43" i="1"/>
  <c r="GY48" i="1"/>
  <c r="GY44" i="1"/>
  <c r="GY49" i="1"/>
  <c r="GY50" i="1"/>
  <c r="GZ43" i="1"/>
  <c r="GZ48" i="1"/>
  <c r="GZ44" i="1"/>
  <c r="GZ49" i="1"/>
  <c r="GZ50" i="1"/>
  <c r="HA43" i="1"/>
  <c r="HA48" i="1"/>
  <c r="HA44" i="1"/>
  <c r="HA49" i="1"/>
  <c r="HA50" i="1"/>
  <c r="HB43" i="1"/>
  <c r="HB48" i="1"/>
  <c r="HB44" i="1"/>
  <c r="HB49" i="1"/>
  <c r="HB50" i="1"/>
  <c r="HC43" i="1"/>
  <c r="HC48" i="1"/>
  <c r="HC44" i="1"/>
  <c r="HC49" i="1"/>
  <c r="HC50" i="1"/>
  <c r="HD43" i="1"/>
  <c r="HD48" i="1"/>
  <c r="HD44" i="1"/>
  <c r="HD49" i="1"/>
  <c r="HD50" i="1"/>
  <c r="HE43" i="1"/>
  <c r="HE48" i="1"/>
  <c r="HE44" i="1"/>
  <c r="HE49" i="1"/>
  <c r="HE50" i="1"/>
  <c r="HF43" i="1"/>
  <c r="HF48" i="1"/>
  <c r="HF44" i="1"/>
  <c r="HF49" i="1"/>
  <c r="HF50" i="1"/>
  <c r="HG43" i="1"/>
  <c r="HG48" i="1"/>
  <c r="HG44" i="1"/>
  <c r="HG49" i="1"/>
  <c r="HG50" i="1"/>
  <c r="HH43" i="1"/>
  <c r="HH48" i="1"/>
  <c r="HH44" i="1"/>
  <c r="HH49" i="1"/>
  <c r="HH50" i="1"/>
  <c r="HI43" i="1"/>
  <c r="HI48" i="1"/>
  <c r="HI44" i="1"/>
  <c r="HI49" i="1"/>
  <c r="HI50" i="1"/>
  <c r="HJ43" i="1"/>
  <c r="HJ48" i="1"/>
  <c r="HJ44" i="1"/>
  <c r="HJ49" i="1"/>
  <c r="HJ50" i="1"/>
  <c r="HK43" i="1"/>
  <c r="HK48" i="1"/>
  <c r="HK44" i="1"/>
  <c r="HK49" i="1"/>
  <c r="HK50" i="1"/>
  <c r="HL43" i="1"/>
  <c r="HL48" i="1"/>
  <c r="HL44" i="1"/>
  <c r="HL49" i="1"/>
  <c r="HL50" i="1"/>
  <c r="HM43" i="1"/>
  <c r="HM48" i="1"/>
  <c r="HM44" i="1"/>
  <c r="HM49" i="1"/>
  <c r="HM50" i="1"/>
  <c r="HN43" i="1"/>
  <c r="HN48" i="1"/>
  <c r="HN44" i="1"/>
  <c r="HN49" i="1"/>
  <c r="HN50" i="1"/>
  <c r="HO43" i="1"/>
  <c r="HO48" i="1"/>
  <c r="HO44" i="1"/>
  <c r="HO49" i="1"/>
  <c r="HO50" i="1"/>
  <c r="HP43" i="1"/>
  <c r="HP48" i="1"/>
  <c r="HP44" i="1"/>
  <c r="HP49" i="1"/>
  <c r="HP50" i="1"/>
  <c r="HQ43" i="1"/>
  <c r="HQ48" i="1"/>
  <c r="HQ44" i="1"/>
  <c r="HQ49" i="1"/>
  <c r="HQ50" i="1"/>
  <c r="HR43" i="1"/>
  <c r="HR48" i="1"/>
  <c r="HR44" i="1"/>
  <c r="HR49" i="1"/>
  <c r="HR50" i="1"/>
  <c r="HS43" i="1"/>
  <c r="HS48" i="1"/>
  <c r="HS44" i="1"/>
  <c r="HS49" i="1"/>
  <c r="HS50" i="1"/>
  <c r="HT43" i="1"/>
  <c r="HT48" i="1"/>
  <c r="HT44" i="1"/>
  <c r="HT49" i="1"/>
  <c r="HT50" i="1"/>
  <c r="HU43" i="1"/>
  <c r="HU48" i="1"/>
  <c r="HU44" i="1"/>
  <c r="HU49" i="1"/>
  <c r="HU50" i="1"/>
  <c r="HV43" i="1"/>
  <c r="HV48" i="1"/>
  <c r="HV44" i="1"/>
  <c r="HV49" i="1"/>
  <c r="HV50" i="1"/>
  <c r="HW43" i="1"/>
  <c r="HW48" i="1"/>
  <c r="HW44" i="1"/>
  <c r="HW49" i="1"/>
  <c r="HW50" i="1"/>
  <c r="HX43" i="1"/>
  <c r="HX48" i="1"/>
  <c r="HX44" i="1"/>
  <c r="HX49" i="1"/>
  <c r="HX50" i="1"/>
  <c r="HY43" i="1"/>
  <c r="HY48" i="1"/>
  <c r="HY44" i="1"/>
  <c r="HY49" i="1"/>
  <c r="HY50" i="1"/>
  <c r="HZ43" i="1"/>
  <c r="HZ48" i="1"/>
  <c r="HZ44" i="1"/>
  <c r="HZ49" i="1"/>
  <c r="HZ50" i="1"/>
  <c r="IA43" i="1"/>
  <c r="IA48" i="1"/>
  <c r="IA44" i="1"/>
  <c r="IA49" i="1"/>
  <c r="IA50" i="1"/>
  <c r="IB43" i="1"/>
  <c r="IB48" i="1"/>
  <c r="IB44" i="1"/>
  <c r="IB49" i="1"/>
  <c r="IB50" i="1"/>
  <c r="IC43" i="1"/>
  <c r="IC48" i="1"/>
  <c r="IC44" i="1"/>
  <c r="IC49" i="1"/>
  <c r="IC50" i="1"/>
  <c r="ID43" i="1"/>
  <c r="ID48" i="1"/>
  <c r="ID44" i="1"/>
  <c r="ID49" i="1"/>
  <c r="ID50" i="1"/>
  <c r="IE43" i="1"/>
  <c r="IE48" i="1"/>
  <c r="IE44" i="1"/>
  <c r="IE49" i="1"/>
  <c r="IE50" i="1"/>
  <c r="IF43" i="1"/>
  <c r="IF48" i="1"/>
  <c r="IF44" i="1"/>
  <c r="IF49" i="1"/>
  <c r="IF50" i="1"/>
  <c r="IG43" i="1"/>
  <c r="IG48" i="1"/>
  <c r="IG44" i="1"/>
  <c r="IG49" i="1"/>
  <c r="IG50" i="1"/>
  <c r="IH43" i="1"/>
  <c r="IH48" i="1"/>
  <c r="IH44" i="1"/>
  <c r="IH49" i="1"/>
  <c r="IH50" i="1"/>
  <c r="II43" i="1"/>
  <c r="II48" i="1"/>
  <c r="II44" i="1"/>
  <c r="II49" i="1"/>
  <c r="II50" i="1"/>
  <c r="IJ43" i="1"/>
  <c r="IJ48" i="1"/>
  <c r="IJ44" i="1"/>
  <c r="IJ49" i="1"/>
  <c r="IJ50" i="1"/>
  <c r="IK43" i="1"/>
  <c r="IK48" i="1"/>
  <c r="IK44" i="1"/>
  <c r="IK49" i="1"/>
  <c r="IK50" i="1"/>
  <c r="IL43" i="1"/>
  <c r="IL48" i="1"/>
  <c r="IL44" i="1"/>
  <c r="IL49" i="1"/>
  <c r="IL50" i="1"/>
  <c r="IM43" i="1"/>
  <c r="IM48" i="1"/>
  <c r="IM44" i="1"/>
  <c r="IM49" i="1"/>
  <c r="IM50" i="1"/>
  <c r="IN43" i="1"/>
  <c r="IN48" i="1"/>
  <c r="IN44" i="1"/>
  <c r="IN49" i="1"/>
  <c r="IN50" i="1"/>
  <c r="IO43" i="1"/>
  <c r="IO48" i="1"/>
  <c r="IO44" i="1"/>
  <c r="IO49" i="1"/>
  <c r="IO50" i="1"/>
  <c r="IP43" i="1"/>
  <c r="IP48" i="1"/>
  <c r="IP44" i="1"/>
  <c r="IP49" i="1"/>
  <c r="IP50" i="1"/>
  <c r="IQ43" i="1"/>
  <c r="IQ48" i="1"/>
  <c r="IQ44" i="1"/>
  <c r="IQ49" i="1"/>
  <c r="IQ50" i="1"/>
  <c r="IR43" i="1"/>
  <c r="IR48" i="1"/>
  <c r="IR44" i="1"/>
  <c r="IR49" i="1"/>
  <c r="IR50" i="1"/>
  <c r="IS43" i="1"/>
  <c r="IS48" i="1"/>
  <c r="IS44" i="1"/>
  <c r="IS49" i="1"/>
  <c r="IS50" i="1"/>
  <c r="IT43" i="1"/>
  <c r="IT48" i="1"/>
  <c r="IT44" i="1"/>
  <c r="IT49" i="1"/>
  <c r="IT50" i="1"/>
  <c r="IU43" i="1"/>
  <c r="IU48" i="1"/>
  <c r="IU44" i="1"/>
  <c r="IU49" i="1"/>
  <c r="IU50" i="1"/>
  <c r="IV43" i="1"/>
  <c r="IV48" i="1"/>
  <c r="IV44" i="1"/>
  <c r="IV49" i="1"/>
  <c r="IV50" i="1"/>
  <c r="IW43" i="1"/>
  <c r="IW48" i="1"/>
  <c r="IW44" i="1"/>
  <c r="IW49" i="1"/>
  <c r="IW50" i="1"/>
  <c r="IX43" i="1"/>
  <c r="IX48" i="1"/>
  <c r="IX44" i="1"/>
  <c r="IX49" i="1"/>
  <c r="IX50" i="1"/>
  <c r="IY43" i="1"/>
  <c r="IY48" i="1"/>
  <c r="IY44" i="1"/>
  <c r="IY49" i="1"/>
  <c r="IY50" i="1"/>
  <c r="IZ43" i="1"/>
  <c r="IZ48" i="1"/>
  <c r="IZ44" i="1"/>
  <c r="IZ49" i="1"/>
  <c r="IZ50" i="1"/>
  <c r="JA43" i="1"/>
  <c r="JA48" i="1"/>
  <c r="JA44" i="1"/>
  <c r="JA49" i="1"/>
  <c r="JA50" i="1"/>
  <c r="JB43" i="1"/>
  <c r="JB48" i="1"/>
  <c r="JB44" i="1"/>
  <c r="JB49" i="1"/>
  <c r="JB50" i="1"/>
  <c r="JC43" i="1"/>
  <c r="JC48" i="1"/>
  <c r="JC44" i="1"/>
  <c r="JC49" i="1"/>
  <c r="JC50" i="1"/>
  <c r="JD43" i="1"/>
  <c r="JD48" i="1"/>
  <c r="JD44" i="1"/>
  <c r="JD49" i="1"/>
  <c r="JD50" i="1"/>
  <c r="JE43" i="1"/>
  <c r="JE48" i="1"/>
  <c r="JE44" i="1"/>
  <c r="JE49" i="1"/>
  <c r="JE50" i="1"/>
  <c r="JF43" i="1"/>
  <c r="JF48" i="1"/>
  <c r="JF44" i="1"/>
  <c r="JF49" i="1"/>
  <c r="JF50" i="1"/>
  <c r="JG43" i="1"/>
  <c r="JG48" i="1"/>
  <c r="JG44" i="1"/>
  <c r="JG49" i="1"/>
  <c r="JG50" i="1"/>
  <c r="JH43" i="1"/>
  <c r="JH48" i="1"/>
  <c r="JH44" i="1"/>
  <c r="JH49" i="1"/>
  <c r="JH50" i="1"/>
  <c r="JI43" i="1"/>
  <c r="JI48" i="1"/>
  <c r="JI44" i="1"/>
  <c r="JI49" i="1"/>
  <c r="JI50" i="1"/>
  <c r="JJ43" i="1"/>
  <c r="JJ48" i="1"/>
  <c r="JJ44" i="1"/>
  <c r="JJ49" i="1"/>
  <c r="JJ50" i="1"/>
  <c r="JK43" i="1"/>
  <c r="JK48" i="1"/>
  <c r="JK44" i="1"/>
  <c r="JK49" i="1"/>
  <c r="JK50" i="1"/>
  <c r="JL43" i="1"/>
  <c r="JL48" i="1"/>
  <c r="JL44" i="1"/>
  <c r="JL49" i="1"/>
  <c r="JL50" i="1"/>
  <c r="JM43" i="1"/>
  <c r="JM48" i="1"/>
  <c r="JM44" i="1"/>
  <c r="JM49" i="1"/>
  <c r="JM50" i="1"/>
  <c r="JN43" i="1"/>
  <c r="JN48" i="1"/>
  <c r="JN44" i="1"/>
  <c r="JN49" i="1"/>
  <c r="JN50" i="1"/>
  <c r="JO43" i="1"/>
  <c r="JO48" i="1"/>
  <c r="JO44" i="1"/>
  <c r="JO49" i="1"/>
  <c r="JO50" i="1"/>
  <c r="JP43" i="1"/>
  <c r="JP48" i="1"/>
  <c r="JP44" i="1"/>
  <c r="JP49" i="1"/>
  <c r="JP50" i="1"/>
  <c r="JQ43" i="1"/>
  <c r="JQ48" i="1"/>
  <c r="JQ44" i="1"/>
  <c r="JQ49" i="1"/>
  <c r="JQ50" i="1"/>
  <c r="JR43" i="1"/>
  <c r="JR48" i="1"/>
  <c r="JR44" i="1"/>
  <c r="JR49" i="1"/>
  <c r="JR50" i="1"/>
  <c r="JS43" i="1"/>
  <c r="JS48" i="1"/>
  <c r="JS44" i="1"/>
  <c r="JS49" i="1"/>
  <c r="JS50" i="1"/>
  <c r="JT43" i="1"/>
  <c r="JT48" i="1"/>
  <c r="JT44" i="1"/>
  <c r="JT49" i="1"/>
  <c r="JT50" i="1"/>
  <c r="JU43" i="1"/>
  <c r="JU48" i="1"/>
  <c r="JU44" i="1"/>
  <c r="JU49" i="1"/>
  <c r="JU50" i="1"/>
  <c r="JV43" i="1"/>
  <c r="JV48" i="1"/>
  <c r="JV44" i="1"/>
  <c r="JV49" i="1"/>
  <c r="JV50" i="1"/>
  <c r="JW43" i="1"/>
  <c r="JW48" i="1"/>
  <c r="JW44" i="1"/>
  <c r="JW49" i="1"/>
  <c r="JW50" i="1"/>
  <c r="JX43" i="1"/>
  <c r="JX48" i="1"/>
  <c r="JX44" i="1"/>
  <c r="JX49" i="1"/>
  <c r="JX50" i="1"/>
  <c r="JY43" i="1"/>
  <c r="JY48" i="1"/>
  <c r="JY44" i="1"/>
  <c r="JY49" i="1"/>
  <c r="JY50" i="1"/>
  <c r="JZ43" i="1"/>
  <c r="JZ48" i="1"/>
  <c r="JZ44" i="1"/>
  <c r="JZ49" i="1"/>
  <c r="JZ50" i="1"/>
  <c r="KA43" i="1"/>
  <c r="KA48" i="1"/>
  <c r="KA44" i="1"/>
  <c r="KA49" i="1"/>
  <c r="KA50" i="1"/>
  <c r="KB43" i="1"/>
  <c r="KB48" i="1"/>
  <c r="KB44" i="1"/>
  <c r="KB49" i="1"/>
  <c r="KB50" i="1"/>
  <c r="KC43" i="1"/>
  <c r="KC48" i="1"/>
  <c r="KC44" i="1"/>
  <c r="KC49" i="1"/>
  <c r="KC50" i="1"/>
  <c r="KD43" i="1"/>
  <c r="KD48" i="1"/>
  <c r="KD44" i="1"/>
  <c r="KD49" i="1"/>
  <c r="KD50" i="1"/>
  <c r="KE43" i="1"/>
  <c r="KE48" i="1"/>
  <c r="KE44" i="1"/>
  <c r="KE49" i="1"/>
  <c r="KE50" i="1"/>
  <c r="KF43" i="1"/>
  <c r="KF48" i="1"/>
  <c r="KF44" i="1"/>
  <c r="KF49" i="1"/>
  <c r="KF50" i="1"/>
  <c r="KG43" i="1"/>
  <c r="KG48" i="1"/>
  <c r="KG44" i="1"/>
  <c r="KG49" i="1"/>
  <c r="KG50" i="1"/>
  <c r="KH43" i="1"/>
  <c r="KH48" i="1"/>
  <c r="KH44" i="1"/>
  <c r="KH49" i="1"/>
  <c r="KH50" i="1"/>
  <c r="KI43" i="1"/>
  <c r="KI48" i="1"/>
  <c r="KI44" i="1"/>
  <c r="KI49" i="1"/>
  <c r="KI50" i="1"/>
  <c r="KJ43" i="1"/>
  <c r="KJ48" i="1"/>
  <c r="KJ44" i="1"/>
  <c r="KJ49" i="1"/>
  <c r="KJ50" i="1"/>
  <c r="KK43" i="1"/>
  <c r="KK48" i="1"/>
  <c r="KK44" i="1"/>
  <c r="KK49" i="1"/>
  <c r="KK50" i="1"/>
  <c r="KL43" i="1"/>
  <c r="KL48" i="1"/>
  <c r="KL44" i="1"/>
  <c r="KL49" i="1"/>
  <c r="KL50" i="1"/>
  <c r="KM43" i="1"/>
  <c r="KM48" i="1"/>
  <c r="KM44" i="1"/>
  <c r="KM49" i="1"/>
  <c r="KM50" i="1"/>
  <c r="KN43" i="1"/>
  <c r="KN48" i="1"/>
  <c r="KN44" i="1"/>
  <c r="KN49" i="1"/>
  <c r="KN50" i="1"/>
  <c r="KO43" i="1"/>
  <c r="KO48" i="1"/>
  <c r="KO44" i="1"/>
  <c r="KO49" i="1"/>
  <c r="KO50" i="1"/>
  <c r="KP43" i="1"/>
  <c r="KP48" i="1"/>
  <c r="KP44" i="1"/>
  <c r="KP49" i="1"/>
  <c r="KP50" i="1"/>
  <c r="KQ43" i="1"/>
  <c r="KQ48" i="1"/>
  <c r="KQ44" i="1"/>
  <c r="KQ49" i="1"/>
  <c r="KQ50" i="1"/>
  <c r="KR43" i="1"/>
  <c r="KR48" i="1"/>
  <c r="KR44" i="1"/>
  <c r="KR49" i="1"/>
  <c r="KR50" i="1"/>
  <c r="KS43" i="1"/>
  <c r="KS48" i="1"/>
  <c r="KS44" i="1"/>
  <c r="KS49" i="1"/>
  <c r="KS50" i="1"/>
  <c r="KT43" i="1"/>
  <c r="KT48" i="1"/>
  <c r="KT44" i="1"/>
  <c r="KT49" i="1"/>
  <c r="KT50" i="1"/>
  <c r="KU43" i="1"/>
  <c r="KU48" i="1"/>
  <c r="KU44" i="1"/>
  <c r="KU49" i="1"/>
  <c r="KU50" i="1"/>
  <c r="KV43" i="1"/>
  <c r="KV48" i="1"/>
  <c r="KV44" i="1"/>
  <c r="KV49" i="1"/>
  <c r="KV50" i="1"/>
  <c r="KW43" i="1"/>
  <c r="KW48" i="1"/>
  <c r="KW44" i="1"/>
  <c r="KW49" i="1"/>
  <c r="KW50" i="1"/>
  <c r="KX43" i="1"/>
  <c r="KX48" i="1"/>
  <c r="KX44" i="1"/>
  <c r="KX49" i="1"/>
  <c r="KX50" i="1"/>
  <c r="KY43" i="1"/>
  <c r="KY48" i="1"/>
  <c r="KY44" i="1"/>
  <c r="KY49" i="1"/>
  <c r="KY50" i="1"/>
  <c r="KZ43" i="1"/>
  <c r="KZ48" i="1"/>
  <c r="KZ44" i="1"/>
  <c r="KZ49" i="1"/>
  <c r="KZ50" i="1"/>
  <c r="LA43" i="1"/>
  <c r="LA48" i="1"/>
  <c r="LA44" i="1"/>
  <c r="LA49" i="1"/>
  <c r="LA50" i="1"/>
  <c r="LB43" i="1"/>
  <c r="LB48" i="1"/>
  <c r="LB44" i="1"/>
  <c r="LB49" i="1"/>
  <c r="LB50" i="1"/>
  <c r="LC43" i="1"/>
  <c r="LC48" i="1"/>
  <c r="LC44" i="1"/>
  <c r="LC49" i="1"/>
  <c r="LC50" i="1"/>
  <c r="LD43" i="1"/>
  <c r="LD48" i="1"/>
  <c r="LD44" i="1"/>
  <c r="LD49" i="1"/>
  <c r="LD50" i="1"/>
  <c r="LE43" i="1"/>
  <c r="LE48" i="1"/>
  <c r="LE44" i="1"/>
  <c r="LE49" i="1"/>
  <c r="LE50" i="1"/>
  <c r="LF43" i="1"/>
  <c r="LF48" i="1"/>
  <c r="LF44" i="1"/>
  <c r="LF49" i="1"/>
  <c r="LF50" i="1"/>
  <c r="LG43" i="1"/>
  <c r="LG48" i="1"/>
  <c r="LG44" i="1"/>
  <c r="LG49" i="1"/>
  <c r="LG50" i="1"/>
  <c r="LH43" i="1"/>
  <c r="LH48" i="1"/>
  <c r="LH44" i="1"/>
  <c r="LH49" i="1"/>
  <c r="LH50" i="1"/>
  <c r="LI43" i="1"/>
  <c r="LI48" i="1"/>
  <c r="LI44" i="1"/>
  <c r="LI49" i="1"/>
  <c r="LI50" i="1"/>
  <c r="LJ43" i="1"/>
  <c r="LJ48" i="1"/>
  <c r="LJ44" i="1"/>
  <c r="LJ49" i="1"/>
  <c r="LJ50" i="1"/>
  <c r="LK43" i="1"/>
  <c r="LK48" i="1"/>
  <c r="LK44" i="1"/>
  <c r="LK49" i="1"/>
  <c r="LK50" i="1"/>
  <c r="LL43" i="1"/>
  <c r="LL48" i="1"/>
  <c r="LL44" i="1"/>
  <c r="LL49" i="1"/>
  <c r="LL50" i="1"/>
  <c r="LM43" i="1"/>
  <c r="LM48" i="1"/>
  <c r="LM44" i="1"/>
  <c r="LM49" i="1"/>
  <c r="LM50" i="1"/>
  <c r="LN43" i="1"/>
  <c r="LN48" i="1"/>
  <c r="LN44" i="1"/>
  <c r="LN49" i="1"/>
  <c r="LN50" i="1"/>
  <c r="LO43" i="1"/>
  <c r="LO48" i="1"/>
  <c r="LO44" i="1"/>
  <c r="LO49" i="1"/>
  <c r="LO50" i="1"/>
  <c r="LP43" i="1"/>
  <c r="LP48" i="1"/>
  <c r="LP44" i="1"/>
  <c r="LP49" i="1"/>
  <c r="LP50" i="1"/>
  <c r="LQ43" i="1"/>
  <c r="LQ48" i="1"/>
  <c r="LQ44" i="1"/>
  <c r="LQ49" i="1"/>
  <c r="LQ50" i="1"/>
  <c r="LR43" i="1"/>
  <c r="LR48" i="1"/>
  <c r="LR44" i="1"/>
  <c r="LR49" i="1"/>
  <c r="LR50" i="1"/>
  <c r="LS43" i="1"/>
  <c r="LS48" i="1"/>
  <c r="LS44" i="1"/>
  <c r="LS49" i="1"/>
  <c r="LS50" i="1"/>
  <c r="LT43" i="1"/>
  <c r="LT48" i="1"/>
  <c r="LT44" i="1"/>
  <c r="LT49" i="1"/>
  <c r="LT50" i="1"/>
  <c r="LU43" i="1"/>
  <c r="LU48" i="1"/>
  <c r="LU44" i="1"/>
  <c r="LU49" i="1"/>
  <c r="LU50" i="1"/>
  <c r="LV43" i="1"/>
  <c r="LV48" i="1"/>
  <c r="LV44" i="1"/>
  <c r="LV49" i="1"/>
  <c r="LV50" i="1"/>
  <c r="LW43" i="1"/>
  <c r="LW48" i="1"/>
  <c r="LW44" i="1"/>
  <c r="LW49" i="1"/>
  <c r="LW50" i="1"/>
  <c r="LX43" i="1"/>
  <c r="LX48" i="1"/>
  <c r="LX44" i="1"/>
  <c r="LX49" i="1"/>
  <c r="LX50" i="1"/>
  <c r="LY43" i="1"/>
  <c r="LY48" i="1"/>
  <c r="LY44" i="1"/>
  <c r="LY49" i="1"/>
  <c r="LY50" i="1"/>
  <c r="LZ43" i="1"/>
  <c r="LZ48" i="1"/>
  <c r="LZ44" i="1"/>
  <c r="LZ49" i="1"/>
  <c r="LZ50" i="1"/>
  <c r="MA43" i="1"/>
  <c r="MA48" i="1"/>
  <c r="MA44" i="1"/>
  <c r="MA49" i="1"/>
  <c r="MA50" i="1"/>
  <c r="MB43" i="1"/>
  <c r="MB48" i="1"/>
  <c r="MB44" i="1"/>
  <c r="MB49" i="1"/>
  <c r="MB50" i="1"/>
  <c r="MC43" i="1"/>
  <c r="MC48" i="1"/>
  <c r="MC44" i="1"/>
  <c r="MC49" i="1"/>
  <c r="MC50" i="1"/>
  <c r="MD43" i="1"/>
  <c r="MD48" i="1"/>
  <c r="MD44" i="1"/>
  <c r="MD49" i="1"/>
  <c r="MD50" i="1"/>
  <c r="ME43" i="1"/>
  <c r="ME48" i="1"/>
  <c r="ME44" i="1"/>
  <c r="ME49" i="1"/>
  <c r="ME50" i="1"/>
  <c r="MF43" i="1"/>
  <c r="MF48" i="1"/>
  <c r="MF44" i="1"/>
  <c r="MF49" i="1"/>
  <c r="MF50" i="1"/>
  <c r="MG43" i="1"/>
  <c r="MG48" i="1"/>
  <c r="MG44" i="1"/>
  <c r="MG49" i="1"/>
  <c r="MG50" i="1"/>
  <c r="MH43" i="1"/>
  <c r="MH48" i="1"/>
  <c r="MH44" i="1"/>
  <c r="MH49" i="1"/>
  <c r="MH50" i="1"/>
  <c r="MI43" i="1"/>
  <c r="MI48" i="1"/>
  <c r="MI44" i="1"/>
  <c r="MI49" i="1"/>
  <c r="MI50" i="1"/>
  <c r="MJ43" i="1"/>
  <c r="MJ48" i="1"/>
  <c r="MJ44" i="1"/>
  <c r="MJ49" i="1"/>
  <c r="MJ50" i="1"/>
  <c r="MK43" i="1"/>
  <c r="MK48" i="1"/>
  <c r="MK44" i="1"/>
  <c r="MK49" i="1"/>
  <c r="MK50" i="1"/>
  <c r="ML43" i="1"/>
  <c r="ML48" i="1"/>
  <c r="ML44" i="1"/>
  <c r="ML49" i="1"/>
  <c r="ML50" i="1"/>
  <c r="MM43" i="1"/>
  <c r="MM48" i="1"/>
  <c r="MM44" i="1"/>
  <c r="MM49" i="1"/>
  <c r="MM50" i="1"/>
  <c r="MN43" i="1"/>
  <c r="MN48" i="1"/>
  <c r="MN44" i="1"/>
  <c r="MN49" i="1"/>
  <c r="MN50" i="1"/>
  <c r="MO43" i="1"/>
  <c r="MO48" i="1"/>
  <c r="MO44" i="1"/>
  <c r="MO49" i="1"/>
  <c r="MO50" i="1"/>
  <c r="MP43" i="1"/>
  <c r="MP48" i="1"/>
  <c r="MP44" i="1"/>
  <c r="MP49" i="1"/>
  <c r="MP50" i="1"/>
  <c r="MQ43" i="1"/>
  <c r="MQ48" i="1"/>
  <c r="MQ44" i="1"/>
  <c r="MQ49" i="1"/>
  <c r="MQ50" i="1"/>
  <c r="MR43" i="1"/>
  <c r="MR48" i="1"/>
  <c r="MR44" i="1"/>
  <c r="MR49" i="1"/>
  <c r="MR50" i="1"/>
  <c r="MS43" i="1"/>
  <c r="MS48" i="1"/>
  <c r="MS44" i="1"/>
  <c r="MS49" i="1"/>
  <c r="MS50" i="1"/>
  <c r="MT43" i="1"/>
  <c r="MT48" i="1"/>
  <c r="MT44" i="1"/>
  <c r="MT49" i="1"/>
  <c r="MT50" i="1"/>
  <c r="MU43" i="1"/>
  <c r="MU48" i="1"/>
  <c r="MU44" i="1"/>
  <c r="MU49" i="1"/>
  <c r="MU50" i="1"/>
  <c r="MV43" i="1"/>
  <c r="MV48" i="1"/>
  <c r="MV44" i="1"/>
  <c r="MV49" i="1"/>
  <c r="MV50" i="1"/>
  <c r="MW43" i="1"/>
  <c r="MW48" i="1"/>
  <c r="MW44" i="1"/>
  <c r="MW49" i="1"/>
  <c r="MW50" i="1"/>
  <c r="MX43" i="1"/>
  <c r="MX48" i="1"/>
  <c r="MX44" i="1"/>
  <c r="MX49" i="1"/>
  <c r="MX50" i="1"/>
  <c r="MY43" i="1"/>
  <c r="MY48" i="1"/>
  <c r="MY44" i="1"/>
  <c r="MY49" i="1"/>
  <c r="MY50" i="1"/>
  <c r="MZ43" i="1"/>
  <c r="MZ48" i="1"/>
  <c r="MZ44" i="1"/>
  <c r="MZ49" i="1"/>
  <c r="MZ50" i="1"/>
  <c r="NA43" i="1"/>
  <c r="NA48" i="1"/>
  <c r="NA44" i="1"/>
  <c r="NA49" i="1"/>
  <c r="NA50" i="1"/>
  <c r="NB43" i="1"/>
  <c r="NB48" i="1"/>
  <c r="NB44" i="1"/>
  <c r="NB49" i="1"/>
  <c r="NB50" i="1"/>
  <c r="NC43" i="1"/>
  <c r="NC48" i="1"/>
  <c r="NC44" i="1"/>
  <c r="NC49" i="1"/>
  <c r="NC50" i="1"/>
  <c r="ND43" i="1"/>
  <c r="ND48" i="1"/>
  <c r="ND44" i="1"/>
  <c r="ND49" i="1"/>
  <c r="ND50" i="1"/>
  <c r="NE43" i="1"/>
  <c r="NE48" i="1"/>
  <c r="NE44" i="1"/>
  <c r="NE49" i="1"/>
  <c r="NE50" i="1"/>
  <c r="NF43" i="1"/>
  <c r="NF48" i="1"/>
  <c r="NF44" i="1"/>
  <c r="NF49" i="1"/>
  <c r="NF50" i="1"/>
  <c r="NG43" i="1"/>
  <c r="NG48" i="1"/>
  <c r="NG44" i="1"/>
  <c r="NG49" i="1"/>
  <c r="NG50" i="1"/>
  <c r="NH43" i="1"/>
  <c r="NH48" i="1"/>
  <c r="NH44" i="1"/>
  <c r="NH49" i="1"/>
  <c r="NH50" i="1"/>
  <c r="NI43" i="1"/>
  <c r="NI48" i="1"/>
  <c r="NI44" i="1"/>
  <c r="NI49" i="1"/>
  <c r="NI50" i="1"/>
  <c r="NJ43" i="1"/>
  <c r="NJ48" i="1"/>
  <c r="NJ44" i="1"/>
  <c r="NJ49" i="1"/>
  <c r="NJ50" i="1"/>
  <c r="NK43" i="1"/>
  <c r="NK48" i="1"/>
  <c r="NK44" i="1"/>
  <c r="NK49" i="1"/>
  <c r="NK50" i="1"/>
  <c r="NL43" i="1"/>
  <c r="NL48" i="1"/>
  <c r="NL44" i="1"/>
  <c r="NL49" i="1"/>
  <c r="NL50" i="1"/>
  <c r="NM43" i="1"/>
  <c r="NM48" i="1"/>
  <c r="NM44" i="1"/>
  <c r="NM49" i="1"/>
  <c r="NM50" i="1"/>
  <c r="NN43" i="1"/>
  <c r="NN48" i="1"/>
  <c r="NN44" i="1"/>
  <c r="NN49" i="1"/>
  <c r="NN50" i="1"/>
  <c r="NO43" i="1"/>
  <c r="NO48" i="1"/>
  <c r="NO44" i="1"/>
  <c r="NO49" i="1"/>
  <c r="NO50" i="1"/>
  <c r="NP43" i="1"/>
  <c r="NP48" i="1"/>
  <c r="NP44" i="1"/>
  <c r="NP49" i="1"/>
  <c r="NP50" i="1"/>
  <c r="NQ43" i="1"/>
  <c r="NQ48" i="1"/>
  <c r="NQ44" i="1"/>
  <c r="NQ49" i="1"/>
  <c r="NQ50" i="1"/>
  <c r="NR43" i="1"/>
  <c r="NR48" i="1"/>
  <c r="NR44" i="1"/>
  <c r="NR49" i="1"/>
  <c r="NR50" i="1"/>
  <c r="NS43" i="1"/>
  <c r="NS48" i="1"/>
  <c r="NS44" i="1"/>
  <c r="NS49" i="1"/>
  <c r="NS50" i="1"/>
  <c r="NT43" i="1"/>
  <c r="NT48" i="1"/>
  <c r="NT44" i="1"/>
  <c r="NT49" i="1"/>
  <c r="NT50" i="1"/>
  <c r="NU43" i="1"/>
  <c r="NU48" i="1"/>
  <c r="NU44" i="1"/>
  <c r="NU49" i="1"/>
  <c r="NU50" i="1"/>
  <c r="NV43" i="1"/>
  <c r="NV48" i="1"/>
  <c r="NV44" i="1"/>
  <c r="NV49" i="1"/>
  <c r="NV50" i="1"/>
  <c r="NW43" i="1"/>
  <c r="NW48" i="1"/>
  <c r="NW44" i="1"/>
  <c r="NW49" i="1"/>
  <c r="NW50" i="1"/>
  <c r="NX43" i="1"/>
  <c r="NX48" i="1"/>
  <c r="NX44" i="1"/>
  <c r="NX49" i="1"/>
  <c r="NX50" i="1"/>
  <c r="NY43" i="1"/>
  <c r="NY48" i="1"/>
  <c r="NY44" i="1"/>
  <c r="NY49" i="1"/>
  <c r="NY50" i="1"/>
  <c r="NZ43" i="1"/>
  <c r="NZ48" i="1"/>
  <c r="NZ44" i="1"/>
  <c r="NZ49" i="1"/>
  <c r="NZ50" i="1"/>
  <c r="OA43" i="1"/>
  <c r="OA48" i="1"/>
  <c r="OA44" i="1"/>
  <c r="OA49" i="1"/>
  <c r="OA50" i="1"/>
  <c r="OB43" i="1"/>
  <c r="OB48" i="1"/>
  <c r="OB44" i="1"/>
  <c r="OB49" i="1"/>
  <c r="OB50" i="1"/>
  <c r="OC43" i="1"/>
  <c r="OC48" i="1"/>
  <c r="OC44" i="1"/>
  <c r="OC49" i="1"/>
  <c r="OC50" i="1"/>
  <c r="OD43" i="1"/>
  <c r="OD48" i="1"/>
  <c r="OD44" i="1"/>
  <c r="OD49" i="1"/>
  <c r="OD50" i="1"/>
  <c r="OE43" i="1"/>
  <c r="OE48" i="1"/>
  <c r="OE44" i="1"/>
  <c r="OE49" i="1"/>
  <c r="OE50" i="1"/>
  <c r="OF43" i="1"/>
  <c r="OF48" i="1"/>
  <c r="OF44" i="1"/>
  <c r="OF49" i="1"/>
  <c r="OF50" i="1"/>
  <c r="OG43" i="1"/>
  <c r="OG48" i="1"/>
  <c r="OG44" i="1"/>
  <c r="OG49" i="1"/>
  <c r="OG50" i="1"/>
  <c r="OH43" i="1"/>
  <c r="OH48" i="1"/>
  <c r="OH44" i="1"/>
  <c r="OH49" i="1"/>
  <c r="OH50" i="1"/>
  <c r="OI43" i="1"/>
  <c r="OI48" i="1"/>
  <c r="OI44" i="1"/>
  <c r="OI49" i="1"/>
  <c r="OI50" i="1"/>
  <c r="OJ43" i="1"/>
  <c r="OJ48" i="1"/>
  <c r="OJ44" i="1"/>
  <c r="OJ49" i="1"/>
  <c r="OJ50" i="1"/>
  <c r="OK43" i="1"/>
  <c r="OK48" i="1"/>
  <c r="OK44" i="1"/>
  <c r="OK49" i="1"/>
  <c r="OK50" i="1"/>
  <c r="OL43" i="1"/>
  <c r="OL48" i="1"/>
  <c r="OL44" i="1"/>
  <c r="OL49" i="1"/>
  <c r="OL50" i="1"/>
  <c r="OM43" i="1"/>
  <c r="OM48" i="1"/>
  <c r="OM44" i="1"/>
  <c r="OM49" i="1"/>
  <c r="OM50" i="1"/>
  <c r="ON43" i="1"/>
  <c r="ON48" i="1"/>
  <c r="ON44" i="1"/>
  <c r="ON49" i="1"/>
  <c r="ON50" i="1"/>
  <c r="OO43" i="1"/>
  <c r="OO48" i="1"/>
  <c r="OO44" i="1"/>
  <c r="OO49" i="1"/>
  <c r="OO50" i="1"/>
  <c r="OP43" i="1"/>
  <c r="OP48" i="1"/>
  <c r="OP44" i="1"/>
  <c r="OP49" i="1"/>
  <c r="OP50" i="1"/>
  <c r="OQ43" i="1"/>
  <c r="OQ48" i="1"/>
  <c r="OQ44" i="1"/>
  <c r="OQ49" i="1"/>
  <c r="OQ50" i="1"/>
  <c r="OR43" i="1"/>
  <c r="OR48" i="1"/>
  <c r="OR44" i="1"/>
  <c r="OR49" i="1"/>
  <c r="OR50" i="1"/>
  <c r="OS43" i="1"/>
  <c r="OS48" i="1"/>
  <c r="OS44" i="1"/>
  <c r="OS49" i="1"/>
  <c r="OS50" i="1"/>
  <c r="OT43" i="1"/>
  <c r="OT48" i="1"/>
  <c r="OT44" i="1"/>
  <c r="OT49" i="1"/>
  <c r="OT50" i="1"/>
  <c r="OU43" i="1"/>
  <c r="OU48" i="1"/>
  <c r="OU44" i="1"/>
  <c r="OU49" i="1"/>
  <c r="OU50" i="1"/>
  <c r="OV43" i="1"/>
  <c r="OV48" i="1"/>
  <c r="OV44" i="1"/>
  <c r="OV49" i="1"/>
  <c r="OV50" i="1"/>
  <c r="OW43" i="1"/>
  <c r="OW48" i="1"/>
  <c r="OW44" i="1"/>
  <c r="OW49" i="1"/>
  <c r="OW50" i="1"/>
  <c r="OX43" i="1"/>
  <c r="OX48" i="1"/>
  <c r="OX44" i="1"/>
  <c r="OX49" i="1"/>
  <c r="OX50" i="1"/>
  <c r="OY43" i="1"/>
  <c r="OY48" i="1"/>
  <c r="OY44" i="1"/>
  <c r="OY49" i="1"/>
  <c r="OY50" i="1"/>
  <c r="OZ43" i="1"/>
  <c r="OZ48" i="1"/>
  <c r="OZ44" i="1"/>
  <c r="OZ49" i="1"/>
  <c r="OZ50" i="1"/>
  <c r="PA43" i="1"/>
  <c r="PA48" i="1"/>
  <c r="PA44" i="1"/>
  <c r="PA49" i="1"/>
  <c r="PA50" i="1"/>
  <c r="PB43" i="1"/>
  <c r="PB48" i="1"/>
  <c r="PB44" i="1"/>
  <c r="PB49" i="1"/>
  <c r="PB50" i="1"/>
  <c r="PC43" i="1"/>
  <c r="PC48" i="1"/>
  <c r="PC44" i="1"/>
  <c r="PC49" i="1"/>
  <c r="PC50" i="1"/>
  <c r="PD43" i="1"/>
  <c r="PD48" i="1"/>
  <c r="PD44" i="1"/>
  <c r="PD49" i="1"/>
  <c r="PD50" i="1"/>
  <c r="PE43" i="1"/>
  <c r="PE48" i="1"/>
  <c r="PE44" i="1"/>
  <c r="PE49" i="1"/>
  <c r="PE50" i="1"/>
  <c r="PF43" i="1"/>
  <c r="PF48" i="1"/>
  <c r="PF44" i="1"/>
  <c r="PF49" i="1"/>
  <c r="PF50" i="1"/>
  <c r="PG43" i="1"/>
  <c r="PG48" i="1"/>
  <c r="PG44" i="1"/>
  <c r="PG49" i="1"/>
  <c r="PG50" i="1"/>
  <c r="PH43" i="1"/>
  <c r="PH48" i="1"/>
  <c r="PH44" i="1"/>
  <c r="PH49" i="1"/>
  <c r="PH50" i="1"/>
  <c r="PI43" i="1"/>
  <c r="PI48" i="1"/>
  <c r="PI44" i="1"/>
  <c r="PI49" i="1"/>
  <c r="PI50" i="1"/>
  <c r="PJ43" i="1"/>
  <c r="PJ48" i="1"/>
  <c r="PJ44" i="1"/>
  <c r="PJ49" i="1"/>
  <c r="PJ50" i="1"/>
  <c r="PK43" i="1"/>
  <c r="PK48" i="1"/>
  <c r="PK44" i="1"/>
  <c r="PK49" i="1"/>
  <c r="PK50" i="1"/>
  <c r="PL43" i="1"/>
  <c r="PL48" i="1"/>
  <c r="PL44" i="1"/>
  <c r="PL49" i="1"/>
  <c r="PL50" i="1"/>
  <c r="PM43" i="1"/>
  <c r="PM48" i="1"/>
  <c r="PM44" i="1"/>
  <c r="PM49" i="1"/>
  <c r="PM50" i="1"/>
  <c r="PN43" i="1"/>
  <c r="PN48" i="1"/>
  <c r="PN44" i="1"/>
  <c r="PN49" i="1"/>
  <c r="PN50" i="1"/>
  <c r="PO43" i="1"/>
  <c r="PO48" i="1"/>
  <c r="PO44" i="1"/>
  <c r="PO49" i="1"/>
  <c r="PO50" i="1"/>
  <c r="PP43" i="1"/>
  <c r="PP48" i="1"/>
  <c r="PP44" i="1"/>
  <c r="PP49" i="1"/>
  <c r="PP50" i="1"/>
  <c r="PQ43" i="1"/>
  <c r="PQ48" i="1"/>
  <c r="PQ44" i="1"/>
  <c r="PQ49" i="1"/>
  <c r="PQ50" i="1"/>
  <c r="PR43" i="1"/>
  <c r="PR48" i="1"/>
  <c r="PR44" i="1"/>
  <c r="PR49" i="1"/>
  <c r="PR50" i="1"/>
  <c r="PS43" i="1"/>
  <c r="PS48" i="1"/>
  <c r="PS44" i="1"/>
  <c r="PS49" i="1"/>
  <c r="PS50" i="1"/>
  <c r="PT43" i="1"/>
  <c r="PT48" i="1"/>
  <c r="PT44" i="1"/>
  <c r="PT49" i="1"/>
  <c r="PT50" i="1"/>
  <c r="PU43" i="1"/>
  <c r="PU48" i="1"/>
  <c r="PU44" i="1"/>
  <c r="PU49" i="1"/>
  <c r="PU50" i="1"/>
  <c r="PV43" i="1"/>
  <c r="PV48" i="1"/>
  <c r="PV44" i="1"/>
  <c r="PV49" i="1"/>
  <c r="PV50" i="1"/>
  <c r="PW43" i="1"/>
  <c r="PW48" i="1"/>
  <c r="PW44" i="1"/>
  <c r="PW49" i="1"/>
  <c r="PW50" i="1"/>
  <c r="PX43" i="1"/>
  <c r="PX48" i="1"/>
  <c r="PX44" i="1"/>
  <c r="PX49" i="1"/>
  <c r="PX50" i="1"/>
  <c r="PY43" i="1"/>
  <c r="PY48" i="1"/>
  <c r="PY44" i="1"/>
  <c r="PY49" i="1"/>
  <c r="PY50" i="1"/>
  <c r="PZ43" i="1"/>
  <c r="PZ48" i="1"/>
  <c r="PZ44" i="1"/>
  <c r="PZ49" i="1"/>
  <c r="PZ50" i="1"/>
  <c r="QA43" i="1"/>
  <c r="QA48" i="1"/>
  <c r="QA44" i="1"/>
  <c r="QA49" i="1"/>
  <c r="QA50" i="1"/>
  <c r="QB43" i="1"/>
  <c r="QB48" i="1"/>
  <c r="QB44" i="1"/>
  <c r="QB49" i="1"/>
  <c r="QB50" i="1"/>
  <c r="QC43" i="1"/>
  <c r="QC48" i="1"/>
  <c r="QC44" i="1"/>
  <c r="QC49" i="1"/>
  <c r="QC50" i="1"/>
  <c r="QD43" i="1"/>
  <c r="QD48" i="1"/>
  <c r="QD44" i="1"/>
  <c r="QD49" i="1"/>
  <c r="QD50" i="1"/>
  <c r="QE43" i="1"/>
  <c r="QE48" i="1"/>
  <c r="QE44" i="1"/>
  <c r="QE49" i="1"/>
  <c r="QE50" i="1"/>
  <c r="QF43" i="1"/>
  <c r="QF48" i="1"/>
  <c r="QF44" i="1"/>
  <c r="QF49" i="1"/>
  <c r="QF50" i="1"/>
  <c r="QG43" i="1"/>
  <c r="QG48" i="1"/>
  <c r="QG44" i="1"/>
  <c r="QG49" i="1"/>
  <c r="QG50" i="1"/>
  <c r="QH43" i="1"/>
  <c r="QH48" i="1"/>
  <c r="QH44" i="1"/>
  <c r="QH49" i="1"/>
  <c r="QH50" i="1"/>
  <c r="QI43" i="1"/>
  <c r="QI48" i="1"/>
  <c r="QI44" i="1"/>
  <c r="QI49" i="1"/>
  <c r="QI50" i="1"/>
  <c r="QJ43" i="1"/>
  <c r="QJ48" i="1"/>
  <c r="QJ44" i="1"/>
  <c r="QJ49" i="1"/>
  <c r="QJ50" i="1"/>
  <c r="QK43" i="1"/>
  <c r="QK48" i="1"/>
  <c r="QK44" i="1"/>
  <c r="QK49" i="1"/>
  <c r="QK50" i="1"/>
  <c r="QL43" i="1"/>
  <c r="QL48" i="1"/>
  <c r="QL44" i="1"/>
  <c r="QL49" i="1"/>
  <c r="QL50" i="1"/>
  <c r="QM43" i="1"/>
  <c r="QM48" i="1"/>
  <c r="QM44" i="1"/>
  <c r="QM49" i="1"/>
  <c r="QM50" i="1"/>
  <c r="QN43" i="1"/>
  <c r="QN48" i="1"/>
  <c r="QN44" i="1"/>
  <c r="QN49" i="1"/>
  <c r="QN50" i="1"/>
  <c r="QO43" i="1"/>
  <c r="QO48" i="1"/>
  <c r="QO44" i="1"/>
  <c r="QO49" i="1"/>
  <c r="QO50" i="1"/>
  <c r="QP43" i="1"/>
  <c r="QP48" i="1"/>
  <c r="QP44" i="1"/>
  <c r="QP49" i="1"/>
  <c r="QP50" i="1"/>
  <c r="QQ43" i="1"/>
  <c r="QQ48" i="1"/>
  <c r="QQ44" i="1"/>
  <c r="QQ49" i="1"/>
  <c r="QQ50" i="1"/>
  <c r="QR43" i="1"/>
  <c r="QR48" i="1"/>
  <c r="QR17" i="1"/>
  <c r="QR19" i="1"/>
  <c r="QR44" i="1"/>
  <c r="QR49" i="1"/>
  <c r="QR50" i="1"/>
  <c r="QS43" i="1"/>
  <c r="QS48" i="1"/>
  <c r="QS44" i="1"/>
  <c r="QS49" i="1"/>
  <c r="QS50" i="1"/>
  <c r="QT43" i="1"/>
  <c r="QT48" i="1"/>
  <c r="QT44" i="1"/>
  <c r="QT49" i="1"/>
  <c r="QT50" i="1"/>
  <c r="QU43" i="1"/>
  <c r="QU48" i="1"/>
  <c r="QU17" i="1"/>
  <c r="QU19" i="1"/>
  <c r="QU44" i="1"/>
  <c r="QU49" i="1"/>
  <c r="QU50" i="1"/>
  <c r="QV43" i="1"/>
  <c r="QV48" i="1"/>
  <c r="QV44" i="1"/>
  <c r="QV49" i="1"/>
  <c r="QV50" i="1"/>
  <c r="QW43" i="1"/>
  <c r="QW48" i="1"/>
  <c r="QW44" i="1"/>
  <c r="QW49" i="1"/>
  <c r="QW50" i="1"/>
  <c r="QX43" i="1"/>
  <c r="QX48" i="1"/>
  <c r="QX44" i="1"/>
  <c r="QX49" i="1"/>
  <c r="QX50" i="1"/>
  <c r="QY43" i="1"/>
  <c r="QY48" i="1"/>
  <c r="QY44" i="1"/>
  <c r="QY49" i="1"/>
  <c r="QY50" i="1"/>
  <c r="QZ43" i="1"/>
  <c r="QZ48" i="1"/>
  <c r="QZ44" i="1"/>
  <c r="QZ49" i="1"/>
  <c r="QZ50" i="1"/>
  <c r="RA43" i="1"/>
  <c r="RA48" i="1"/>
  <c r="RA44" i="1"/>
  <c r="RA49" i="1"/>
  <c r="RA50" i="1"/>
  <c r="RB43" i="1"/>
  <c r="RB48" i="1"/>
  <c r="RB44" i="1"/>
  <c r="RB49" i="1"/>
  <c r="RB50" i="1"/>
  <c r="RC43" i="1"/>
  <c r="RC48" i="1"/>
  <c r="RC44" i="1"/>
  <c r="RC49" i="1"/>
  <c r="RC50" i="1"/>
  <c r="RD43" i="1"/>
  <c r="RD48" i="1"/>
  <c r="RD44" i="1"/>
  <c r="RD49" i="1"/>
  <c r="RD50" i="1"/>
  <c r="RE43" i="1"/>
  <c r="RE48" i="1"/>
  <c r="RE44" i="1"/>
  <c r="RE49" i="1"/>
  <c r="RE50" i="1"/>
  <c r="RF43" i="1"/>
  <c r="RF48" i="1"/>
  <c r="RF44" i="1"/>
  <c r="RF49" i="1"/>
  <c r="RF50" i="1"/>
  <c r="RG43" i="1"/>
  <c r="RG48" i="1"/>
  <c r="RG44" i="1"/>
  <c r="RG49" i="1"/>
  <c r="RG50" i="1"/>
  <c r="RH43" i="1"/>
  <c r="RH48" i="1"/>
  <c r="RH44" i="1"/>
  <c r="RH49" i="1"/>
  <c r="RH50" i="1"/>
  <c r="RI43" i="1"/>
  <c r="RI48" i="1"/>
  <c r="RI44" i="1"/>
  <c r="RI49" i="1"/>
  <c r="RI50" i="1"/>
  <c r="RJ43" i="1"/>
  <c r="RJ48" i="1"/>
  <c r="RJ44" i="1"/>
  <c r="RJ49" i="1"/>
  <c r="RJ50" i="1"/>
  <c r="RK43" i="1"/>
  <c r="RK48" i="1"/>
  <c r="RK44" i="1"/>
  <c r="RK49" i="1"/>
  <c r="RK50" i="1"/>
  <c r="RL43" i="1"/>
  <c r="RL48" i="1"/>
  <c r="RL44" i="1"/>
  <c r="RL49" i="1"/>
  <c r="RL50" i="1"/>
  <c r="RM43" i="1"/>
  <c r="RM48" i="1"/>
  <c r="RM44" i="1"/>
  <c r="RM49" i="1"/>
  <c r="RM50" i="1"/>
  <c r="RN43" i="1"/>
  <c r="RN48" i="1"/>
  <c r="RN44" i="1"/>
  <c r="RN49" i="1"/>
  <c r="RN50" i="1"/>
  <c r="RO43" i="1"/>
  <c r="RO48" i="1"/>
  <c r="RO44" i="1"/>
  <c r="RO49" i="1"/>
  <c r="RO50" i="1"/>
  <c r="RP43" i="1"/>
  <c r="RP48" i="1"/>
  <c r="RP44" i="1"/>
  <c r="RP49" i="1"/>
  <c r="RP50" i="1"/>
  <c r="RQ43" i="1"/>
  <c r="RQ48" i="1"/>
  <c r="RQ44" i="1"/>
  <c r="RQ49" i="1"/>
  <c r="RQ50" i="1"/>
  <c r="RR43" i="1"/>
  <c r="RR48" i="1"/>
  <c r="RR44" i="1"/>
  <c r="RR49" i="1"/>
  <c r="RR50" i="1"/>
  <c r="RS43" i="1"/>
  <c r="RS48" i="1"/>
  <c r="RS44" i="1"/>
  <c r="RS49" i="1"/>
  <c r="RS50" i="1"/>
  <c r="RT43" i="1"/>
  <c r="RT48" i="1"/>
  <c r="RT44" i="1"/>
  <c r="RT49" i="1"/>
  <c r="RT50" i="1"/>
  <c r="RU43" i="1"/>
  <c r="RU48" i="1"/>
  <c r="RU44" i="1"/>
  <c r="RU49" i="1"/>
  <c r="RU50" i="1"/>
  <c r="RV43" i="1"/>
  <c r="RV48" i="1"/>
  <c r="RV44" i="1"/>
  <c r="RV49" i="1"/>
  <c r="RV50" i="1"/>
  <c r="RW43" i="1"/>
  <c r="RW48" i="1"/>
  <c r="RW44" i="1"/>
  <c r="RW49" i="1"/>
  <c r="RW50" i="1"/>
  <c r="RX43" i="1"/>
  <c r="RX48" i="1"/>
  <c r="RX44" i="1"/>
  <c r="RX49" i="1"/>
  <c r="RX50" i="1"/>
  <c r="RY43" i="1"/>
  <c r="RY48" i="1"/>
  <c r="RY44" i="1"/>
  <c r="RY49" i="1"/>
  <c r="RY50" i="1"/>
  <c r="RZ43" i="1"/>
  <c r="RZ48" i="1"/>
  <c r="RZ44" i="1"/>
  <c r="RZ49" i="1"/>
  <c r="RZ50" i="1"/>
  <c r="SA43" i="1"/>
  <c r="SA48" i="1"/>
  <c r="SA44" i="1"/>
  <c r="SA49" i="1"/>
  <c r="SA50" i="1"/>
  <c r="SB43" i="1"/>
  <c r="SB48" i="1"/>
  <c r="SB44" i="1"/>
  <c r="SB49" i="1"/>
  <c r="SB50" i="1"/>
  <c r="SC43" i="1"/>
  <c r="SC48" i="1"/>
  <c r="SC44" i="1"/>
  <c r="SC49" i="1"/>
  <c r="SC50" i="1"/>
  <c r="SD43" i="1"/>
  <c r="SD48" i="1"/>
  <c r="SD44" i="1"/>
  <c r="SD49" i="1"/>
  <c r="SD50" i="1"/>
  <c r="SE43" i="1"/>
  <c r="SE48" i="1"/>
  <c r="SE44" i="1"/>
  <c r="SE49" i="1"/>
  <c r="SE50" i="1"/>
  <c r="SF43" i="1"/>
  <c r="SF48" i="1"/>
  <c r="SF44" i="1"/>
  <c r="SF49" i="1"/>
  <c r="SF50" i="1"/>
  <c r="SG43" i="1"/>
  <c r="SG48" i="1"/>
  <c r="SG44" i="1"/>
  <c r="SG49" i="1"/>
  <c r="SG50" i="1"/>
  <c r="SH43" i="1"/>
  <c r="SH48" i="1"/>
  <c r="SH44" i="1"/>
  <c r="SH49" i="1"/>
  <c r="SH50" i="1"/>
  <c r="SI43" i="1"/>
  <c r="SI48" i="1"/>
  <c r="SI44" i="1"/>
  <c r="SI49" i="1"/>
  <c r="SI50" i="1"/>
  <c r="SJ43" i="1"/>
  <c r="SJ48" i="1"/>
  <c r="SJ44" i="1"/>
  <c r="SJ49" i="1"/>
  <c r="SJ50" i="1"/>
  <c r="SK43" i="1"/>
  <c r="SK48" i="1"/>
  <c r="SK44" i="1"/>
  <c r="SK49" i="1"/>
  <c r="SK50" i="1"/>
  <c r="SL43" i="1"/>
  <c r="SL48" i="1"/>
  <c r="SL44" i="1"/>
  <c r="SL49" i="1"/>
  <c r="SL50" i="1"/>
  <c r="SM43" i="1"/>
  <c r="SM48" i="1"/>
  <c r="SM44" i="1"/>
  <c r="SM49" i="1"/>
  <c r="SM50" i="1"/>
  <c r="SN43" i="1"/>
  <c r="SN48" i="1"/>
  <c r="SN44" i="1"/>
  <c r="SN49" i="1"/>
  <c r="SN50" i="1"/>
  <c r="SO43" i="1"/>
  <c r="SO48" i="1"/>
  <c r="SO44" i="1"/>
  <c r="SO49" i="1"/>
  <c r="SO50" i="1"/>
  <c r="SP43" i="1"/>
  <c r="SP48" i="1"/>
  <c r="SP44" i="1"/>
  <c r="SP49" i="1"/>
  <c r="SP50" i="1"/>
  <c r="SQ43" i="1"/>
  <c r="SQ48" i="1"/>
  <c r="SQ44" i="1"/>
  <c r="SQ49" i="1"/>
  <c r="SQ50" i="1"/>
  <c r="SR43" i="1"/>
  <c r="SR48" i="1"/>
  <c r="SR44" i="1"/>
  <c r="SR49" i="1"/>
  <c r="SR50" i="1"/>
  <c r="SS43" i="1"/>
  <c r="SS48" i="1"/>
  <c r="SS44" i="1"/>
  <c r="SS49" i="1"/>
  <c r="SS50" i="1"/>
  <c r="ST43" i="1"/>
  <c r="ST48" i="1"/>
  <c r="ST44" i="1"/>
  <c r="ST49" i="1"/>
  <c r="ST50" i="1"/>
  <c r="SU43" i="1"/>
  <c r="SU48" i="1"/>
  <c r="SU44" i="1"/>
  <c r="SU49" i="1"/>
  <c r="SU50" i="1"/>
  <c r="SV43" i="1"/>
  <c r="SV48" i="1"/>
  <c r="SV44" i="1"/>
  <c r="SV49" i="1"/>
  <c r="SV50" i="1"/>
  <c r="SW43" i="1"/>
  <c r="SW48" i="1"/>
  <c r="SW44" i="1"/>
  <c r="SW49" i="1"/>
  <c r="SW50" i="1"/>
  <c r="SX43" i="1"/>
  <c r="SX48" i="1"/>
  <c r="SX44" i="1"/>
  <c r="SX49" i="1"/>
  <c r="SX50" i="1"/>
  <c r="SY43" i="1"/>
  <c r="SY48" i="1"/>
  <c r="SY44" i="1"/>
  <c r="SY49" i="1"/>
  <c r="SY50" i="1"/>
  <c r="SZ43" i="1"/>
  <c r="SZ48" i="1"/>
  <c r="SZ44" i="1"/>
  <c r="SZ49" i="1"/>
  <c r="SZ50" i="1"/>
  <c r="TA43" i="1"/>
  <c r="TA48" i="1"/>
  <c r="TA44" i="1"/>
  <c r="TA49" i="1"/>
  <c r="TA50" i="1"/>
  <c r="TB43" i="1"/>
  <c r="TB48" i="1"/>
  <c r="TB44" i="1"/>
  <c r="TB49" i="1"/>
  <c r="TB50" i="1"/>
  <c r="TC43" i="1"/>
  <c r="TC48" i="1"/>
  <c r="TC44" i="1"/>
  <c r="TC49" i="1"/>
  <c r="TC50" i="1"/>
  <c r="TD43" i="1"/>
  <c r="TD48" i="1"/>
  <c r="TD44" i="1"/>
  <c r="TD49" i="1"/>
  <c r="TD50" i="1"/>
  <c r="TE43" i="1"/>
  <c r="TE48" i="1"/>
  <c r="TE44" i="1"/>
  <c r="TE49" i="1"/>
  <c r="TE50" i="1"/>
  <c r="TF43" i="1"/>
  <c r="TF48" i="1"/>
  <c r="TF44" i="1"/>
  <c r="TF49" i="1"/>
  <c r="TF50" i="1"/>
  <c r="TG43" i="1"/>
  <c r="TG48" i="1"/>
  <c r="TG44" i="1"/>
  <c r="TG49" i="1"/>
  <c r="TG50" i="1"/>
  <c r="TH43" i="1"/>
  <c r="TH48" i="1"/>
  <c r="TH44" i="1"/>
  <c r="TH49" i="1"/>
  <c r="TH50" i="1"/>
  <c r="TI43" i="1"/>
  <c r="TI48" i="1"/>
  <c r="TI44" i="1"/>
  <c r="TI49" i="1"/>
  <c r="TI50" i="1"/>
  <c r="TJ43" i="1"/>
  <c r="TJ48" i="1"/>
  <c r="TJ44" i="1"/>
  <c r="TJ49" i="1"/>
  <c r="TJ50" i="1"/>
  <c r="TK43" i="1"/>
  <c r="TK48" i="1"/>
  <c r="TK44" i="1"/>
  <c r="TK49" i="1"/>
  <c r="TK50" i="1"/>
  <c r="TL43" i="1"/>
  <c r="TL48" i="1"/>
  <c r="TL44" i="1"/>
  <c r="TL49" i="1"/>
  <c r="TL50" i="1"/>
  <c r="TM43" i="1"/>
  <c r="TM48" i="1"/>
  <c r="TM44" i="1"/>
  <c r="TM49" i="1"/>
  <c r="TM50" i="1"/>
  <c r="TN43" i="1"/>
  <c r="TN48" i="1"/>
  <c r="TN44" i="1"/>
  <c r="TN49" i="1"/>
  <c r="TN50" i="1"/>
  <c r="TO43" i="1"/>
  <c r="TO48" i="1"/>
  <c r="TO44" i="1"/>
  <c r="TO49" i="1"/>
  <c r="TO50" i="1"/>
  <c r="TP43" i="1"/>
  <c r="TP48" i="1"/>
  <c r="TP44" i="1"/>
  <c r="TP49" i="1"/>
  <c r="TP50" i="1"/>
  <c r="TQ43" i="1"/>
  <c r="TQ48" i="1"/>
  <c r="TQ44" i="1"/>
  <c r="TQ49" i="1"/>
  <c r="TQ50" i="1"/>
  <c r="TR43" i="1"/>
  <c r="TR48" i="1"/>
  <c r="TR44" i="1"/>
  <c r="TR49" i="1"/>
  <c r="TR50" i="1"/>
  <c r="TS43" i="1"/>
  <c r="TS48" i="1"/>
  <c r="TS44" i="1"/>
  <c r="TS49" i="1"/>
  <c r="TS50" i="1"/>
  <c r="TT43" i="1"/>
  <c r="TT48" i="1"/>
  <c r="TT44" i="1"/>
  <c r="TT49" i="1"/>
  <c r="TT50" i="1"/>
  <c r="TU43" i="1"/>
  <c r="TU48" i="1"/>
  <c r="TU44" i="1"/>
  <c r="TU49" i="1"/>
  <c r="TU50" i="1"/>
  <c r="TV43" i="1"/>
  <c r="TV48" i="1"/>
  <c r="TV44" i="1"/>
  <c r="TV49" i="1"/>
  <c r="TV50" i="1"/>
  <c r="TW43" i="1"/>
  <c r="TW48" i="1"/>
  <c r="TW44" i="1"/>
  <c r="TW49" i="1"/>
  <c r="TW50" i="1"/>
  <c r="TX43" i="1"/>
  <c r="TX48" i="1"/>
  <c r="TX44" i="1"/>
  <c r="TX49" i="1"/>
  <c r="TX50" i="1"/>
  <c r="TY43" i="1"/>
  <c r="TY48" i="1"/>
  <c r="TY44" i="1"/>
  <c r="TY49" i="1"/>
  <c r="TY50" i="1"/>
  <c r="TZ43" i="1"/>
  <c r="TZ48" i="1"/>
  <c r="TZ44" i="1"/>
  <c r="TZ49" i="1"/>
  <c r="TZ50" i="1"/>
  <c r="UA43" i="1"/>
  <c r="UA48" i="1"/>
  <c r="UA44" i="1"/>
  <c r="UA49" i="1"/>
  <c r="UA50" i="1"/>
  <c r="UB43" i="1"/>
  <c r="UB48" i="1"/>
  <c r="UB44" i="1"/>
  <c r="UB49" i="1"/>
  <c r="UB50" i="1"/>
  <c r="UC43" i="1"/>
  <c r="UC48" i="1"/>
  <c r="UC44" i="1"/>
  <c r="UC49" i="1"/>
  <c r="UC50" i="1"/>
  <c r="UD43" i="1"/>
  <c r="UD48" i="1"/>
  <c r="UD44" i="1"/>
  <c r="UD49" i="1"/>
  <c r="UD50" i="1"/>
  <c r="UE43" i="1"/>
  <c r="UE48" i="1"/>
  <c r="UE44" i="1"/>
  <c r="UE49" i="1"/>
  <c r="UE50" i="1"/>
  <c r="UF43" i="1"/>
  <c r="UF48" i="1"/>
  <c r="UF44" i="1"/>
  <c r="UF49" i="1"/>
  <c r="UF50" i="1"/>
  <c r="UG43" i="1"/>
  <c r="UG48" i="1"/>
  <c r="UG44" i="1"/>
  <c r="UG49" i="1"/>
  <c r="UG50" i="1"/>
  <c r="UH43" i="1"/>
  <c r="UH48" i="1"/>
  <c r="UH44" i="1"/>
  <c r="UH49" i="1"/>
  <c r="UH50" i="1"/>
  <c r="UI43" i="1"/>
  <c r="UI48" i="1"/>
  <c r="UI44" i="1"/>
  <c r="UI49" i="1"/>
  <c r="UI50" i="1"/>
  <c r="UJ43" i="1"/>
  <c r="UJ48" i="1"/>
  <c r="UJ44" i="1"/>
  <c r="UJ49" i="1"/>
  <c r="UJ50" i="1"/>
  <c r="UK43" i="1"/>
  <c r="UK48" i="1"/>
  <c r="UK44" i="1"/>
  <c r="UK49" i="1"/>
  <c r="UK50" i="1"/>
  <c r="UL43" i="1"/>
  <c r="UL48" i="1"/>
  <c r="UL44" i="1"/>
  <c r="UL49" i="1"/>
  <c r="UL50" i="1"/>
  <c r="UM43" i="1"/>
  <c r="UM48" i="1"/>
  <c r="UM44" i="1"/>
  <c r="UM49" i="1"/>
  <c r="UM50" i="1"/>
  <c r="UN43" i="1"/>
  <c r="UN48" i="1"/>
  <c r="UN44" i="1"/>
  <c r="UN49" i="1"/>
  <c r="UN50" i="1"/>
  <c r="UO43" i="1"/>
  <c r="UO48" i="1"/>
  <c r="UO44" i="1"/>
  <c r="UO49" i="1"/>
  <c r="UO50" i="1"/>
  <c r="UP43" i="1"/>
  <c r="UP48" i="1"/>
  <c r="UP44" i="1"/>
  <c r="UP49" i="1"/>
  <c r="UP50" i="1"/>
  <c r="UQ43" i="1"/>
  <c r="UQ48" i="1"/>
  <c r="UQ44" i="1"/>
  <c r="UQ49" i="1"/>
  <c r="UQ50" i="1"/>
  <c r="UR43" i="1"/>
  <c r="UR48" i="1"/>
  <c r="UR44" i="1"/>
  <c r="UR49" i="1"/>
  <c r="UR50" i="1"/>
  <c r="US43" i="1"/>
  <c r="US48" i="1"/>
  <c r="US44" i="1"/>
  <c r="US49" i="1"/>
  <c r="US50" i="1"/>
  <c r="UT43" i="1"/>
  <c r="UT48" i="1"/>
  <c r="UT44" i="1"/>
  <c r="UT49" i="1"/>
  <c r="UT50" i="1"/>
  <c r="UU43" i="1"/>
  <c r="UU48" i="1"/>
  <c r="UU44" i="1"/>
  <c r="UU49" i="1"/>
  <c r="UU50" i="1"/>
  <c r="UV43" i="1"/>
  <c r="UV48" i="1"/>
  <c r="UV44" i="1"/>
  <c r="UV49" i="1"/>
  <c r="UV50" i="1"/>
  <c r="UW43" i="1"/>
  <c r="UW48" i="1"/>
  <c r="UW44" i="1"/>
  <c r="UW49" i="1"/>
  <c r="UW50" i="1"/>
  <c r="UX43" i="1"/>
  <c r="UX48" i="1"/>
  <c r="UX44" i="1"/>
  <c r="UX49" i="1"/>
  <c r="UX50" i="1"/>
  <c r="UY43" i="1"/>
  <c r="UY48" i="1"/>
  <c r="UY44" i="1"/>
  <c r="UY49" i="1"/>
  <c r="UY50" i="1"/>
  <c r="UZ43" i="1"/>
  <c r="UZ48" i="1"/>
  <c r="UZ44" i="1"/>
  <c r="UZ49" i="1"/>
  <c r="UZ50" i="1"/>
  <c r="VA43" i="1"/>
  <c r="VA48" i="1"/>
  <c r="VA44" i="1"/>
  <c r="VA49" i="1"/>
  <c r="VA50" i="1"/>
  <c r="VB43" i="1"/>
  <c r="VB48" i="1"/>
  <c r="VB44" i="1"/>
  <c r="VB49" i="1"/>
  <c r="VB50" i="1"/>
  <c r="VC43" i="1"/>
  <c r="VC48" i="1"/>
  <c r="VC44" i="1"/>
  <c r="VC49" i="1"/>
  <c r="VC50" i="1"/>
  <c r="VD43" i="1"/>
  <c r="VD48" i="1"/>
  <c r="VD44" i="1"/>
  <c r="VD49" i="1"/>
  <c r="VD50" i="1"/>
  <c r="VE43" i="1"/>
  <c r="VE48" i="1"/>
  <c r="VE44" i="1"/>
  <c r="VE49" i="1"/>
  <c r="VE50" i="1"/>
  <c r="VF43" i="1"/>
  <c r="VF48" i="1"/>
  <c r="VF44" i="1"/>
  <c r="VF49" i="1"/>
  <c r="VF50" i="1"/>
  <c r="VG43" i="1"/>
  <c r="VG48" i="1"/>
  <c r="VG44" i="1"/>
  <c r="VG49" i="1"/>
  <c r="VG50" i="1"/>
  <c r="VH43" i="1"/>
  <c r="VH48" i="1"/>
  <c r="VH44" i="1"/>
  <c r="VH49" i="1"/>
  <c r="VH50" i="1"/>
  <c r="VI43" i="1"/>
  <c r="VI48" i="1"/>
  <c r="VI44" i="1"/>
  <c r="VI49" i="1"/>
  <c r="VI50" i="1"/>
  <c r="VJ43" i="1"/>
  <c r="VJ48" i="1"/>
  <c r="VJ44" i="1"/>
  <c r="VJ49" i="1"/>
  <c r="VJ50" i="1"/>
  <c r="VK43" i="1"/>
  <c r="VK48" i="1"/>
  <c r="VK44" i="1"/>
  <c r="VK49" i="1"/>
  <c r="VK50" i="1"/>
  <c r="VL43" i="1"/>
  <c r="VL48" i="1"/>
  <c r="VL44" i="1"/>
  <c r="VL49" i="1"/>
  <c r="VL50" i="1"/>
  <c r="VM43" i="1"/>
  <c r="VM48" i="1"/>
  <c r="VM44" i="1"/>
  <c r="VM49" i="1"/>
  <c r="VM50" i="1"/>
  <c r="VN43" i="1"/>
  <c r="VN48" i="1"/>
  <c r="VN44" i="1"/>
  <c r="VN49" i="1"/>
  <c r="VN50" i="1"/>
  <c r="VO43" i="1"/>
  <c r="VO48" i="1"/>
  <c r="VO44" i="1"/>
  <c r="VO49" i="1"/>
  <c r="VO50" i="1"/>
  <c r="VP43" i="1"/>
  <c r="VP48" i="1"/>
  <c r="VP44" i="1"/>
  <c r="VP49" i="1"/>
  <c r="VP50" i="1"/>
  <c r="VQ43" i="1"/>
  <c r="VQ48" i="1"/>
  <c r="VQ44" i="1"/>
  <c r="VQ49" i="1"/>
  <c r="VQ50" i="1"/>
  <c r="VR43" i="1"/>
  <c r="VR48" i="1"/>
  <c r="VR44" i="1"/>
  <c r="VR49" i="1"/>
  <c r="VR50" i="1"/>
  <c r="VS43" i="1"/>
  <c r="VS48" i="1"/>
  <c r="VS44" i="1"/>
  <c r="VS49" i="1"/>
  <c r="VS50" i="1"/>
  <c r="VT43" i="1"/>
  <c r="VT48" i="1"/>
  <c r="VT44" i="1"/>
  <c r="VT49" i="1"/>
  <c r="VT50" i="1"/>
  <c r="VU43" i="1"/>
  <c r="VU48" i="1"/>
  <c r="VU44" i="1"/>
  <c r="VU49" i="1"/>
  <c r="VU50" i="1"/>
  <c r="VV43" i="1"/>
  <c r="VV48" i="1"/>
  <c r="VV44" i="1"/>
  <c r="VV49" i="1"/>
  <c r="VV50" i="1"/>
  <c r="VW43" i="1"/>
  <c r="VW48" i="1"/>
  <c r="VW44" i="1"/>
  <c r="VW49" i="1"/>
  <c r="VW50" i="1"/>
  <c r="VX43" i="1"/>
  <c r="VX48" i="1"/>
  <c r="VX44" i="1"/>
  <c r="VX49" i="1"/>
  <c r="VX50" i="1"/>
  <c r="VY43" i="1"/>
  <c r="VY48" i="1"/>
  <c r="VY44" i="1"/>
  <c r="VY49" i="1"/>
  <c r="VY50" i="1"/>
  <c r="VZ43" i="1"/>
  <c r="VZ48" i="1"/>
  <c r="VZ44" i="1"/>
  <c r="VZ49" i="1"/>
  <c r="VZ50" i="1"/>
  <c r="WA43" i="1"/>
  <c r="WA48" i="1"/>
  <c r="WA44" i="1"/>
  <c r="WA49" i="1"/>
  <c r="WA50" i="1"/>
  <c r="WB43" i="1"/>
  <c r="WB48" i="1"/>
  <c r="WB44" i="1"/>
  <c r="WB49" i="1"/>
  <c r="WB50" i="1"/>
  <c r="WC43" i="1"/>
  <c r="WC48" i="1"/>
  <c r="WC44" i="1"/>
  <c r="WC49" i="1"/>
  <c r="WC50" i="1"/>
  <c r="WD43" i="1"/>
  <c r="WD48" i="1"/>
  <c r="WD44" i="1"/>
  <c r="WD49" i="1"/>
  <c r="WD50" i="1"/>
  <c r="WE43" i="1"/>
  <c r="WE48" i="1"/>
  <c r="WE44" i="1"/>
  <c r="WE49" i="1"/>
  <c r="WE50" i="1"/>
  <c r="WF43" i="1"/>
  <c r="WF48" i="1"/>
  <c r="WF44" i="1"/>
  <c r="WF49" i="1"/>
  <c r="WF50" i="1"/>
  <c r="WG43" i="1"/>
  <c r="WG48" i="1"/>
  <c r="WG44" i="1"/>
  <c r="WG49" i="1"/>
  <c r="WG50" i="1"/>
  <c r="WH43" i="1"/>
  <c r="WH48" i="1"/>
  <c r="WH44" i="1"/>
  <c r="WH49" i="1"/>
  <c r="WH50" i="1"/>
  <c r="WI43" i="1"/>
  <c r="WI48" i="1"/>
  <c r="WI44" i="1"/>
  <c r="WI49" i="1"/>
  <c r="WI50" i="1"/>
  <c r="WJ43" i="1"/>
  <c r="WJ48" i="1"/>
  <c r="WJ44" i="1"/>
  <c r="WJ49" i="1"/>
  <c r="WJ50" i="1"/>
  <c r="WK43" i="1"/>
  <c r="WK48" i="1"/>
  <c r="WK44" i="1"/>
  <c r="WK49" i="1"/>
  <c r="WK50" i="1"/>
  <c r="WL43" i="1"/>
  <c r="WL48" i="1"/>
  <c r="WL44" i="1"/>
  <c r="WL49" i="1"/>
  <c r="WL50" i="1"/>
  <c r="WM43" i="1"/>
  <c r="WM48" i="1"/>
  <c r="WM44" i="1"/>
  <c r="WM49" i="1"/>
  <c r="WM50" i="1"/>
  <c r="WN43" i="1"/>
  <c r="WN48" i="1"/>
  <c r="WN44" i="1"/>
  <c r="WN49" i="1"/>
  <c r="WN50" i="1"/>
  <c r="WO43" i="1"/>
  <c r="WO48" i="1"/>
  <c r="WO44" i="1"/>
  <c r="WO49" i="1"/>
  <c r="WO50" i="1"/>
  <c r="WP43" i="1"/>
  <c r="WP48" i="1"/>
  <c r="WP44" i="1"/>
  <c r="WP49" i="1"/>
  <c r="WP50" i="1"/>
  <c r="WQ43" i="1"/>
  <c r="WQ48" i="1"/>
  <c r="WQ44" i="1"/>
  <c r="WQ49" i="1"/>
  <c r="WQ50" i="1"/>
  <c r="WR43" i="1"/>
  <c r="WR48" i="1"/>
  <c r="WR44" i="1"/>
  <c r="WR49" i="1"/>
  <c r="WR50" i="1"/>
  <c r="WS43" i="1"/>
  <c r="WS48" i="1"/>
  <c r="WS44" i="1"/>
  <c r="WS49" i="1"/>
  <c r="WS50" i="1"/>
  <c r="WT43" i="1"/>
  <c r="WT48" i="1"/>
  <c r="WT44" i="1"/>
  <c r="WT49" i="1"/>
  <c r="WT50" i="1"/>
  <c r="WU43" i="1"/>
  <c r="WU48" i="1"/>
  <c r="WU44" i="1"/>
  <c r="WU49" i="1"/>
  <c r="WU50" i="1"/>
  <c r="WV43" i="1"/>
  <c r="WV48" i="1"/>
  <c r="WV44" i="1"/>
  <c r="WV49" i="1"/>
  <c r="WV50" i="1"/>
  <c r="WW43" i="1"/>
  <c r="WW48" i="1"/>
  <c r="WW44" i="1"/>
  <c r="WW49" i="1"/>
  <c r="WW50" i="1"/>
  <c r="WX43" i="1"/>
  <c r="WX48" i="1"/>
  <c r="WX19" i="1"/>
  <c r="WX44" i="1"/>
  <c r="WX49" i="1"/>
  <c r="WX50" i="1"/>
  <c r="WY43" i="1"/>
  <c r="WY48" i="1"/>
  <c r="WY19" i="1"/>
  <c r="WY44" i="1"/>
  <c r="WY49" i="1"/>
  <c r="WY50" i="1"/>
  <c r="WZ43" i="1"/>
  <c r="WZ48" i="1"/>
  <c r="WZ19" i="1"/>
  <c r="WZ44" i="1"/>
  <c r="WZ49" i="1"/>
  <c r="WZ50" i="1"/>
  <c r="XA43" i="1"/>
  <c r="XA48" i="1"/>
  <c r="XA44" i="1"/>
  <c r="XA49" i="1"/>
  <c r="XA50" i="1"/>
  <c r="XB10" i="1"/>
  <c r="XB43" i="1"/>
  <c r="XB48" i="1"/>
  <c r="XB17" i="1"/>
  <c r="XB19" i="1"/>
  <c r="XB44" i="1"/>
  <c r="XB49" i="1"/>
  <c r="XB50" i="1"/>
  <c r="XC43" i="1"/>
  <c r="XC48" i="1"/>
  <c r="XC44" i="1"/>
  <c r="XC49" i="1"/>
  <c r="XC50" i="1"/>
  <c r="XD43" i="1"/>
  <c r="XD48" i="1"/>
  <c r="XD44" i="1"/>
  <c r="XD49" i="1"/>
  <c r="XD50" i="1"/>
  <c r="XD15" i="1"/>
  <c r="XD13" i="1"/>
  <c r="XD9" i="1"/>
  <c r="WR15" i="1"/>
  <c r="WR13" i="1"/>
  <c r="WR9" i="1"/>
  <c r="XE10" i="1"/>
  <c r="XE43" i="1"/>
  <c r="XE48" i="1"/>
  <c r="XE17" i="1"/>
  <c r="XE19" i="1"/>
  <c r="XE44" i="1"/>
  <c r="XE49" i="1"/>
  <c r="XE50" i="1"/>
  <c r="XE15" i="1"/>
  <c r="XE13" i="1"/>
  <c r="XE9" i="1"/>
  <c r="WS15" i="1"/>
  <c r="WS13" i="1"/>
  <c r="WS9" i="1"/>
  <c r="XF10" i="1"/>
  <c r="XF43" i="1"/>
  <c r="XF48" i="1"/>
  <c r="XF17" i="1"/>
  <c r="XF19" i="1"/>
  <c r="XF44" i="1"/>
  <c r="XF49" i="1"/>
  <c r="XF50" i="1"/>
  <c r="XG43" i="1"/>
  <c r="XG48" i="1"/>
  <c r="XG44" i="1"/>
  <c r="XG49" i="1"/>
  <c r="XG50" i="1"/>
  <c r="XH43" i="1"/>
  <c r="XH48" i="1"/>
  <c r="XH44" i="1"/>
  <c r="XH49" i="1"/>
  <c r="XH50" i="1"/>
  <c r="XI43" i="1"/>
  <c r="XI48" i="1"/>
  <c r="XI44" i="1"/>
  <c r="XI49" i="1"/>
  <c r="XI50" i="1"/>
  <c r="XJ43" i="1"/>
  <c r="XJ48" i="1"/>
  <c r="XJ44" i="1"/>
  <c r="XJ49" i="1"/>
  <c r="XJ50" i="1"/>
  <c r="XK43" i="1"/>
  <c r="XK48" i="1"/>
  <c r="XK44" i="1"/>
  <c r="XK49" i="1"/>
  <c r="XK50" i="1"/>
  <c r="XL43" i="1"/>
  <c r="XL48" i="1"/>
  <c r="XL44" i="1"/>
  <c r="XL49" i="1"/>
  <c r="XL50" i="1"/>
  <c r="XM43" i="1"/>
  <c r="XM48" i="1"/>
  <c r="XM44" i="1"/>
  <c r="XM49" i="1"/>
  <c r="XM50" i="1"/>
  <c r="XN43" i="1"/>
  <c r="XN48" i="1"/>
  <c r="XN44" i="1"/>
  <c r="XN49" i="1"/>
  <c r="XN50" i="1"/>
  <c r="XO43" i="1"/>
  <c r="XO48" i="1"/>
  <c r="XO44" i="1"/>
  <c r="XO49" i="1"/>
  <c r="XO50" i="1"/>
  <c r="XP43" i="1"/>
  <c r="XP48" i="1"/>
  <c r="XP44" i="1"/>
  <c r="XP49" i="1"/>
  <c r="XP50" i="1"/>
  <c r="XQ43" i="1"/>
  <c r="XQ48" i="1"/>
  <c r="XQ44" i="1"/>
  <c r="XQ49" i="1"/>
  <c r="XQ50" i="1"/>
  <c r="XR43" i="1"/>
  <c r="XR48" i="1"/>
  <c r="XR44" i="1"/>
  <c r="XR49" i="1"/>
  <c r="XR50" i="1"/>
  <c r="XS43" i="1"/>
  <c r="XS48" i="1"/>
  <c r="XS44" i="1"/>
  <c r="XS49" i="1"/>
  <c r="XS50" i="1"/>
  <c r="XT43" i="1"/>
  <c r="XT48" i="1"/>
  <c r="XT44" i="1"/>
  <c r="XT49" i="1"/>
  <c r="XT50" i="1"/>
  <c r="XU43" i="1"/>
  <c r="XU48" i="1"/>
  <c r="XU44" i="1"/>
  <c r="XU49" i="1"/>
  <c r="XU50" i="1"/>
  <c r="XV43" i="1"/>
  <c r="XV48" i="1"/>
  <c r="XV44" i="1"/>
  <c r="XV49" i="1"/>
  <c r="XV50" i="1"/>
  <c r="XW43" i="1"/>
  <c r="XW48" i="1"/>
  <c r="XW44" i="1"/>
  <c r="XW49" i="1"/>
  <c r="XW50" i="1"/>
  <c r="XX43" i="1"/>
  <c r="XX48" i="1"/>
  <c r="XX44" i="1"/>
  <c r="XX49" i="1"/>
  <c r="XX50" i="1"/>
  <c r="XY43" i="1"/>
  <c r="XY48" i="1"/>
  <c r="XY44" i="1"/>
  <c r="XY49" i="1"/>
  <c r="XY50" i="1"/>
  <c r="XZ43" i="1"/>
  <c r="XZ48" i="1"/>
  <c r="XZ44" i="1"/>
  <c r="XZ49" i="1"/>
  <c r="XZ50" i="1"/>
  <c r="YA43" i="1"/>
  <c r="YA48" i="1"/>
  <c r="YA44" i="1"/>
  <c r="YA49" i="1"/>
  <c r="YA50" i="1"/>
  <c r="YB43" i="1"/>
  <c r="YB48" i="1"/>
  <c r="YB44" i="1"/>
  <c r="YB49" i="1"/>
  <c r="YB50" i="1"/>
  <c r="YC43" i="1"/>
  <c r="YC48" i="1"/>
  <c r="YC44" i="1"/>
  <c r="YC49" i="1"/>
  <c r="YC50" i="1"/>
  <c r="YD43" i="1"/>
  <c r="YD48" i="1"/>
  <c r="YD44" i="1"/>
  <c r="YD49" i="1"/>
  <c r="YD50" i="1"/>
  <c r="YE43" i="1"/>
  <c r="YE48" i="1"/>
  <c r="YE44" i="1"/>
  <c r="YE49" i="1"/>
  <c r="YE50" i="1"/>
  <c r="YF43" i="1"/>
  <c r="YF48" i="1"/>
  <c r="YF44" i="1"/>
  <c r="YF49" i="1"/>
  <c r="YF50" i="1"/>
  <c r="YG43" i="1"/>
  <c r="YG48" i="1"/>
  <c r="YG44" i="1"/>
  <c r="YG49" i="1"/>
  <c r="YG50" i="1"/>
  <c r="YH43" i="1"/>
  <c r="YH48" i="1"/>
  <c r="YH44" i="1"/>
  <c r="YH49" i="1"/>
  <c r="YH50" i="1"/>
  <c r="YI43" i="1"/>
  <c r="YI48" i="1"/>
  <c r="YI17" i="1"/>
  <c r="YI19" i="1"/>
  <c r="YI44" i="1"/>
  <c r="YI49" i="1"/>
  <c r="YI50" i="1"/>
  <c r="YJ43" i="1"/>
  <c r="YJ48" i="1"/>
  <c r="YJ44" i="1"/>
  <c r="YJ49" i="1"/>
  <c r="YJ50" i="1"/>
  <c r="YK43" i="1"/>
  <c r="YK48" i="1"/>
  <c r="YK44" i="1"/>
  <c r="YK49" i="1"/>
  <c r="YK50" i="1"/>
  <c r="YL43" i="1"/>
  <c r="YL48" i="1"/>
  <c r="YL44" i="1"/>
  <c r="YL49" i="1"/>
  <c r="YL50" i="1"/>
  <c r="YM43" i="1"/>
  <c r="YM48" i="1"/>
  <c r="YM44" i="1"/>
  <c r="YM49" i="1"/>
  <c r="YM50" i="1"/>
  <c r="YN43" i="1"/>
  <c r="YN48" i="1"/>
  <c r="YN17" i="1"/>
  <c r="YN19" i="1"/>
  <c r="YN44" i="1"/>
  <c r="YN49" i="1"/>
  <c r="YN50" i="1"/>
  <c r="YO43" i="1"/>
  <c r="YO48" i="1"/>
  <c r="YO44" i="1"/>
  <c r="YO49" i="1"/>
  <c r="YO50" i="1"/>
  <c r="YP43" i="1"/>
  <c r="YP48" i="1"/>
  <c r="YP44" i="1"/>
  <c r="YP49" i="1"/>
  <c r="YP50" i="1"/>
  <c r="YQ43" i="1"/>
  <c r="YQ48" i="1"/>
  <c r="YQ17" i="1"/>
  <c r="YQ19" i="1"/>
  <c r="YQ44" i="1"/>
  <c r="YQ49" i="1"/>
  <c r="YQ50" i="1"/>
  <c r="YR43" i="1"/>
  <c r="YR48" i="1"/>
  <c r="YR44" i="1"/>
  <c r="YR49" i="1"/>
  <c r="YR50" i="1"/>
  <c r="YS43" i="1"/>
  <c r="YS48" i="1"/>
  <c r="YS44" i="1"/>
  <c r="YS49" i="1"/>
  <c r="YS50" i="1"/>
  <c r="YT43" i="1"/>
  <c r="YT48" i="1"/>
  <c r="YT44" i="1"/>
  <c r="YT49" i="1"/>
  <c r="YT50" i="1"/>
  <c r="YU43" i="1"/>
  <c r="YU48" i="1"/>
  <c r="YU44" i="1"/>
  <c r="YU49" i="1"/>
  <c r="YU50" i="1"/>
  <c r="YV43" i="1"/>
  <c r="YV48" i="1"/>
  <c r="YV44" i="1"/>
  <c r="YV49" i="1"/>
  <c r="YV50" i="1"/>
  <c r="YW43" i="1"/>
  <c r="YW48" i="1"/>
  <c r="YW17" i="1"/>
  <c r="YW19" i="1"/>
  <c r="YW44" i="1"/>
  <c r="YW49" i="1"/>
  <c r="YW50" i="1"/>
  <c r="YX43" i="1"/>
  <c r="YX48" i="1"/>
  <c r="YX44" i="1"/>
  <c r="YX49" i="1"/>
  <c r="YX50" i="1"/>
  <c r="YY43" i="1"/>
  <c r="YY48" i="1"/>
  <c r="YY44" i="1"/>
  <c r="YY49" i="1"/>
  <c r="YY50" i="1"/>
  <c r="YZ43" i="1"/>
  <c r="YZ48" i="1"/>
  <c r="YZ44" i="1"/>
  <c r="YZ49" i="1"/>
  <c r="YZ50" i="1"/>
  <c r="ZA43" i="1"/>
  <c r="ZA48" i="1"/>
  <c r="ZA44" i="1"/>
  <c r="ZA49" i="1"/>
  <c r="ZA50" i="1"/>
  <c r="ZB43" i="1"/>
  <c r="ZB48" i="1"/>
  <c r="ZB44" i="1"/>
  <c r="ZB49" i="1"/>
  <c r="ZB50" i="1"/>
  <c r="ZC43" i="1"/>
  <c r="ZC48" i="1"/>
  <c r="ZC44" i="1"/>
  <c r="ZC49" i="1"/>
  <c r="ZC50" i="1"/>
  <c r="ZD43" i="1"/>
  <c r="ZD48" i="1"/>
  <c r="ZD44" i="1"/>
  <c r="ZD49" i="1"/>
  <c r="ZD50" i="1"/>
  <c r="ZE43" i="1"/>
  <c r="ZE48" i="1"/>
  <c r="ZE44" i="1"/>
  <c r="ZE49" i="1"/>
  <c r="ZE50" i="1"/>
  <c r="ZF43" i="1"/>
  <c r="ZF48" i="1"/>
  <c r="ZF44" i="1"/>
  <c r="ZF49" i="1"/>
  <c r="ZF50" i="1"/>
  <c r="ZG43" i="1"/>
  <c r="ZG48" i="1"/>
  <c r="ZG44" i="1"/>
  <c r="ZG49" i="1"/>
  <c r="ZG50" i="1"/>
  <c r="ZH43" i="1"/>
  <c r="ZH48" i="1"/>
  <c r="ZH44" i="1"/>
  <c r="ZH49" i="1"/>
  <c r="ZH50" i="1"/>
  <c r="ZI43" i="1"/>
  <c r="ZI48" i="1"/>
  <c r="ZI17" i="1"/>
  <c r="ZI19" i="1"/>
  <c r="ZI44" i="1"/>
  <c r="ZI49" i="1"/>
  <c r="ZI50" i="1"/>
  <c r="ZJ43" i="1"/>
  <c r="ZJ48" i="1"/>
  <c r="ZJ44" i="1"/>
  <c r="ZJ49" i="1"/>
  <c r="ZJ50" i="1"/>
  <c r="ZK43" i="1"/>
  <c r="ZK48" i="1"/>
  <c r="ZK17" i="1"/>
  <c r="ZK19" i="1"/>
  <c r="ZK44" i="1"/>
  <c r="ZK49" i="1"/>
  <c r="ZK50" i="1"/>
  <c r="ZL43" i="1"/>
  <c r="ZL48" i="1"/>
  <c r="ZL44" i="1"/>
  <c r="ZL49" i="1"/>
  <c r="ZL50" i="1"/>
  <c r="ZM43" i="1"/>
  <c r="ZM48" i="1"/>
  <c r="ZM44" i="1"/>
  <c r="ZM49" i="1"/>
  <c r="ZM50" i="1"/>
  <c r="ZN43" i="1"/>
  <c r="ZN48" i="1"/>
  <c r="ZN17" i="1"/>
  <c r="ZN19" i="1"/>
  <c r="ZN44" i="1"/>
  <c r="ZN49" i="1"/>
  <c r="ZN50" i="1"/>
  <c r="ZO43" i="1"/>
  <c r="ZO48" i="1"/>
  <c r="ZO44" i="1"/>
  <c r="ZO49" i="1"/>
  <c r="ZO50" i="1"/>
  <c r="ZP43" i="1"/>
  <c r="ZP48" i="1"/>
  <c r="ZP17" i="1"/>
  <c r="ZP19" i="1"/>
  <c r="ZP44" i="1"/>
  <c r="ZP49" i="1"/>
  <c r="ZP50" i="1"/>
  <c r="ZQ43" i="1"/>
  <c r="ZQ48" i="1"/>
  <c r="ZQ44" i="1"/>
  <c r="ZQ49" i="1"/>
  <c r="ZQ50" i="1"/>
  <c r="ZR43" i="1"/>
  <c r="ZR48" i="1"/>
  <c r="ZR44" i="1"/>
  <c r="ZR49" i="1"/>
  <c r="ZR50" i="1"/>
  <c r="ZS43" i="1"/>
  <c r="ZS48" i="1"/>
  <c r="ZS44" i="1"/>
  <c r="ZS49" i="1"/>
  <c r="ZS50" i="1"/>
  <c r="ZT43" i="1"/>
  <c r="ZT48" i="1"/>
  <c r="ZT44" i="1"/>
  <c r="ZT49" i="1"/>
  <c r="ZT50" i="1"/>
  <c r="ZU43" i="1"/>
  <c r="ZU48" i="1"/>
  <c r="ZU44" i="1"/>
  <c r="ZU49" i="1"/>
  <c r="ZU50" i="1"/>
  <c r="ZV43" i="1"/>
  <c r="ZV48" i="1"/>
  <c r="ZV17" i="1"/>
  <c r="ZV19" i="1"/>
  <c r="ZV44" i="1"/>
  <c r="ZV49" i="1"/>
  <c r="ZV50" i="1"/>
  <c r="ZW43" i="1"/>
  <c r="ZW48" i="1"/>
  <c r="ZW17" i="1"/>
  <c r="ZW19" i="1"/>
  <c r="ZW44" i="1"/>
  <c r="ZW49" i="1"/>
  <c r="ZW50" i="1"/>
  <c r="ZX43" i="1"/>
  <c r="ZX48" i="1"/>
  <c r="ZX44" i="1"/>
  <c r="ZX49" i="1"/>
  <c r="ZX50" i="1"/>
  <c r="ZY43" i="1"/>
  <c r="ZY48" i="1"/>
  <c r="ZY44" i="1"/>
  <c r="ZY49" i="1"/>
  <c r="ZY50" i="1"/>
  <c r="ZZ43" i="1"/>
  <c r="ZZ48" i="1"/>
  <c r="ZZ44" i="1"/>
  <c r="ZZ49" i="1"/>
  <c r="ZZ50" i="1"/>
  <c r="AAA43" i="1"/>
  <c r="AAA48" i="1"/>
  <c r="AAA44" i="1"/>
  <c r="AAA49" i="1"/>
  <c r="AAA50" i="1"/>
  <c r="AAB43" i="1"/>
  <c r="AAB48" i="1"/>
  <c r="AAB44" i="1"/>
  <c r="AAB49" i="1"/>
  <c r="AAB50" i="1"/>
  <c r="AAC43" i="1"/>
  <c r="AAC48" i="1"/>
  <c r="AAC44" i="1"/>
  <c r="AAC49" i="1"/>
  <c r="AAC50" i="1"/>
  <c r="AAD43" i="1"/>
  <c r="AAD48" i="1"/>
  <c r="AAD44" i="1"/>
  <c r="AAD49" i="1"/>
  <c r="AAD50" i="1"/>
  <c r="AAE43" i="1"/>
  <c r="AAE48" i="1"/>
  <c r="AAE44" i="1"/>
  <c r="AAE49" i="1"/>
  <c r="AAE50" i="1"/>
  <c r="AAF43" i="1"/>
  <c r="AAF48" i="1"/>
  <c r="AAF17" i="1"/>
  <c r="AAF19" i="1"/>
  <c r="AAF44" i="1"/>
  <c r="AAF49" i="1"/>
  <c r="AAF50" i="1"/>
  <c r="AAG43" i="1"/>
  <c r="AAG48" i="1"/>
  <c r="AAG44" i="1"/>
  <c r="AAG49" i="1"/>
  <c r="AAG50" i="1"/>
  <c r="AAH43" i="1"/>
  <c r="AAH48" i="1"/>
  <c r="AAH17" i="1"/>
  <c r="AAH19" i="1"/>
  <c r="AAH44" i="1"/>
  <c r="AAH49" i="1"/>
  <c r="AAH50" i="1"/>
  <c r="AAI43" i="1"/>
  <c r="AAI48" i="1"/>
  <c r="AAI17" i="1"/>
  <c r="AAI19" i="1"/>
  <c r="AAI44" i="1"/>
  <c r="AAI49" i="1"/>
  <c r="AAI50" i="1"/>
  <c r="AAJ43" i="1"/>
  <c r="AAJ48" i="1"/>
  <c r="AAJ44" i="1"/>
  <c r="AAJ49" i="1"/>
  <c r="AAJ50" i="1"/>
  <c r="AAK43" i="1"/>
  <c r="AAK48" i="1"/>
  <c r="AAK44" i="1"/>
  <c r="AAK49" i="1"/>
  <c r="AAK50" i="1"/>
  <c r="AAL43" i="1"/>
  <c r="AAL48" i="1"/>
  <c r="AAL44" i="1"/>
  <c r="AAL49" i="1"/>
  <c r="AAL50" i="1"/>
  <c r="AAM43" i="1"/>
  <c r="AAM48" i="1"/>
  <c r="AAM17" i="1"/>
  <c r="AAM19" i="1"/>
  <c r="AAM44" i="1"/>
  <c r="AAM49" i="1"/>
  <c r="AAM50" i="1"/>
  <c r="AAN43" i="1"/>
  <c r="AAN48" i="1"/>
  <c r="AAN19" i="1"/>
  <c r="AAN44" i="1"/>
  <c r="AAN49" i="1"/>
  <c r="AAN50" i="1"/>
  <c r="AAO43" i="1"/>
  <c r="AAO48" i="1"/>
  <c r="AAO17" i="1"/>
  <c r="AAO19" i="1"/>
  <c r="AAO44" i="1"/>
  <c r="AAO49" i="1"/>
  <c r="AAO50" i="1"/>
  <c r="AAP43" i="1"/>
  <c r="AAP48" i="1"/>
  <c r="AAP17" i="1"/>
  <c r="AAP19" i="1"/>
  <c r="AAP44" i="1"/>
  <c r="AAP49" i="1"/>
  <c r="AAP50" i="1"/>
  <c r="AAQ43" i="1"/>
  <c r="AAQ48" i="1"/>
  <c r="AAQ44" i="1"/>
  <c r="AAQ49" i="1"/>
  <c r="AAQ50" i="1"/>
  <c r="AAR43" i="1"/>
  <c r="AAR48" i="1"/>
  <c r="AAR44" i="1"/>
  <c r="AAR49" i="1"/>
  <c r="AAR50" i="1"/>
  <c r="AAS43" i="1"/>
  <c r="AAS48" i="1"/>
  <c r="AAS44" i="1"/>
  <c r="AAS49" i="1"/>
  <c r="AAS50" i="1"/>
  <c r="AAT43" i="1"/>
  <c r="AAT48" i="1"/>
  <c r="AAT44" i="1"/>
  <c r="AAT49" i="1"/>
  <c r="AAT50" i="1"/>
  <c r="AAU10" i="1"/>
  <c r="AAU43" i="1"/>
  <c r="AAU48" i="1"/>
  <c r="AAU17" i="1"/>
  <c r="AAU19" i="1"/>
  <c r="AAU44" i="1"/>
  <c r="AAU49" i="1"/>
  <c r="AAU50" i="1"/>
  <c r="AAV43" i="1"/>
  <c r="AAV48" i="1"/>
  <c r="AAV44" i="1"/>
  <c r="AAV49" i="1"/>
  <c r="AAV50" i="1"/>
  <c r="AAW43" i="1"/>
  <c r="AAW48" i="1"/>
  <c r="AAW44" i="1"/>
  <c r="AAW49" i="1"/>
  <c r="AAW50" i="1"/>
  <c r="AAX43" i="1"/>
  <c r="AAX48" i="1"/>
  <c r="AAX44" i="1"/>
  <c r="AAX49" i="1"/>
  <c r="AAX50" i="1"/>
  <c r="AAY43" i="1"/>
  <c r="AAY48" i="1"/>
  <c r="AAY44" i="1"/>
  <c r="AAY49" i="1"/>
  <c r="AAY50" i="1"/>
  <c r="AAZ43" i="1"/>
  <c r="AAZ48" i="1"/>
  <c r="AAZ44" i="1"/>
  <c r="AAZ49" i="1"/>
  <c r="AAZ50" i="1"/>
  <c r="ABA43" i="1"/>
  <c r="ABA48" i="1"/>
  <c r="ABA44" i="1"/>
  <c r="ABA49" i="1"/>
  <c r="ABA50" i="1"/>
  <c r="ABB43" i="1"/>
  <c r="ABB48" i="1"/>
  <c r="ABB44" i="1"/>
  <c r="ABB49" i="1"/>
  <c r="ABB50" i="1"/>
  <c r="ABC43" i="1"/>
  <c r="ABC48" i="1"/>
  <c r="ABC44" i="1"/>
  <c r="ABC49" i="1"/>
  <c r="ABC50" i="1"/>
  <c r="ABD43" i="1"/>
  <c r="ABD48" i="1"/>
  <c r="ABD17" i="1"/>
  <c r="ABD19" i="1"/>
  <c r="ABD44" i="1"/>
  <c r="ABD49" i="1"/>
  <c r="ABD50" i="1"/>
  <c r="ABE43" i="1"/>
  <c r="ABE48" i="1"/>
  <c r="ABE17" i="1"/>
  <c r="ABE19" i="1"/>
  <c r="ABE44" i="1"/>
  <c r="ABE49" i="1"/>
  <c r="ABE50" i="1"/>
  <c r="ABF43" i="1"/>
  <c r="ABF48" i="1"/>
  <c r="ABF17" i="1"/>
  <c r="ABF19" i="1"/>
  <c r="ABF44" i="1"/>
  <c r="ABF49" i="1"/>
  <c r="ABF50" i="1"/>
  <c r="ABG43" i="1"/>
  <c r="ABG48" i="1"/>
  <c r="ABG44" i="1"/>
  <c r="ABG49" i="1"/>
  <c r="ABG50" i="1"/>
  <c r="ABH43" i="1"/>
  <c r="ABH48" i="1"/>
  <c r="ABH17" i="1"/>
  <c r="ABH19" i="1"/>
  <c r="ABH44" i="1"/>
  <c r="ABH49" i="1"/>
  <c r="ABH50" i="1"/>
  <c r="ABI43" i="1"/>
  <c r="ABI48" i="1"/>
  <c r="ABI44" i="1"/>
  <c r="ABI49" i="1"/>
  <c r="ABI50" i="1"/>
  <c r="ABJ43" i="1"/>
  <c r="ABJ48" i="1"/>
  <c r="ABJ17" i="1"/>
  <c r="ABJ19" i="1"/>
  <c r="ABJ44" i="1"/>
  <c r="ABJ49" i="1"/>
  <c r="ABJ50" i="1"/>
  <c r="ABK43" i="1"/>
  <c r="ABK48" i="1"/>
  <c r="ABK44" i="1"/>
  <c r="ABK49" i="1"/>
  <c r="ABK50" i="1"/>
  <c r="ABL43" i="1"/>
  <c r="ABL48" i="1"/>
  <c r="ABL44" i="1"/>
  <c r="ABL49" i="1"/>
  <c r="ABL50" i="1"/>
  <c r="ABM43" i="1"/>
  <c r="ABM48" i="1"/>
  <c r="ABM44" i="1"/>
  <c r="ABM49" i="1"/>
  <c r="ABM50" i="1"/>
  <c r="ABN43" i="1"/>
  <c r="ABN48" i="1"/>
  <c r="ABN44" i="1"/>
  <c r="ABN49" i="1"/>
  <c r="ABN50" i="1"/>
  <c r="ABO43" i="1"/>
  <c r="ABO48" i="1"/>
  <c r="ABO44" i="1"/>
  <c r="ABO49" i="1"/>
  <c r="ABO50" i="1"/>
  <c r="ABP43" i="1"/>
  <c r="ABP48" i="1"/>
  <c r="ABP17" i="1"/>
  <c r="ABP19" i="1"/>
  <c r="ABP44" i="1"/>
  <c r="ABP49" i="1"/>
  <c r="ABP50" i="1"/>
  <c r="ABQ43" i="1"/>
  <c r="ABQ48" i="1"/>
  <c r="ABQ44" i="1"/>
  <c r="ABQ49" i="1"/>
  <c r="ABQ50" i="1"/>
  <c r="ABR43" i="1"/>
  <c r="ABR48" i="1"/>
  <c r="ABR44" i="1"/>
  <c r="ABR49" i="1"/>
  <c r="ABR50" i="1"/>
  <c r="ABS43" i="1"/>
  <c r="ABS48" i="1"/>
  <c r="ABS44" i="1"/>
  <c r="ABS49" i="1"/>
  <c r="ABS50" i="1"/>
  <c r="ABT43" i="1"/>
  <c r="ABT48" i="1"/>
  <c r="ABT44" i="1"/>
  <c r="ABT49" i="1"/>
  <c r="ABT50" i="1"/>
  <c r="ABU43" i="1"/>
  <c r="ABU48" i="1"/>
  <c r="ABU44" i="1"/>
  <c r="ABU49" i="1"/>
  <c r="ABU50" i="1"/>
  <c r="ABV43" i="1"/>
  <c r="ABV48" i="1"/>
  <c r="ABV44" i="1"/>
  <c r="ABV49" i="1"/>
  <c r="ABV50" i="1"/>
  <c r="ABW43" i="1"/>
  <c r="ABW48" i="1"/>
  <c r="ABW44" i="1"/>
  <c r="ABW49" i="1"/>
  <c r="ABW50" i="1"/>
  <c r="ABX43" i="1"/>
  <c r="ABX48" i="1"/>
  <c r="ABX17" i="1"/>
  <c r="ABX19" i="1"/>
  <c r="ABX44" i="1"/>
  <c r="ABX49" i="1"/>
  <c r="ABX50" i="1"/>
  <c r="ABY43" i="1"/>
  <c r="ABY48" i="1"/>
  <c r="ABY17" i="1"/>
  <c r="ABY19" i="1"/>
  <c r="ABY44" i="1"/>
  <c r="ABY49" i="1"/>
  <c r="ABY50" i="1"/>
  <c r="ABZ43" i="1"/>
  <c r="ABZ48" i="1"/>
  <c r="ABZ17" i="1"/>
  <c r="ABZ19" i="1"/>
  <c r="ABZ44" i="1"/>
  <c r="ABZ49" i="1"/>
  <c r="ABZ50" i="1"/>
  <c r="ACA43" i="1"/>
  <c r="ACA48" i="1"/>
  <c r="ACA44" i="1"/>
  <c r="ACA49" i="1"/>
  <c r="ACA50" i="1"/>
  <c r="ACB43" i="1"/>
  <c r="ACB48" i="1"/>
  <c r="ACB44" i="1"/>
  <c r="ACB49" i="1"/>
  <c r="ACB50" i="1"/>
  <c r="ACC43" i="1"/>
  <c r="ACC48" i="1"/>
  <c r="ACC44" i="1"/>
  <c r="ACC49" i="1"/>
  <c r="ACC50" i="1"/>
  <c r="ACD43" i="1"/>
  <c r="ACD48" i="1"/>
  <c r="ACD44" i="1"/>
  <c r="ACD49" i="1"/>
  <c r="ACD50" i="1"/>
  <c r="ACE43" i="1"/>
  <c r="ACE48" i="1"/>
  <c r="ACE44" i="1"/>
  <c r="ACE49" i="1"/>
  <c r="ACE50" i="1"/>
  <c r="ACF43" i="1"/>
  <c r="ACF48" i="1"/>
  <c r="ACF44" i="1"/>
  <c r="ACF49" i="1"/>
  <c r="ACF50" i="1"/>
  <c r="ACG43" i="1"/>
  <c r="ACG48" i="1"/>
  <c r="ACG44" i="1"/>
  <c r="ACG49" i="1"/>
  <c r="ACG50" i="1"/>
  <c r="ACH43" i="1"/>
  <c r="ACH48" i="1"/>
  <c r="ACH44" i="1"/>
  <c r="ACH49" i="1"/>
  <c r="ACH50" i="1"/>
  <c r="ACI10" i="1"/>
  <c r="ACI43" i="1"/>
  <c r="ACI48" i="1"/>
  <c r="ACI17" i="1"/>
  <c r="ACI19" i="1"/>
  <c r="ACI44" i="1"/>
  <c r="ACI49" i="1"/>
  <c r="ACI50" i="1"/>
  <c r="ACJ43" i="1"/>
  <c r="ACJ48" i="1"/>
  <c r="ACJ44" i="1"/>
  <c r="ACJ49" i="1"/>
  <c r="ACJ50" i="1"/>
  <c r="ACK43" i="1"/>
  <c r="ACK48" i="1"/>
  <c r="ACK44" i="1"/>
  <c r="ACK49" i="1"/>
  <c r="ACK50" i="1"/>
  <c r="ACL43" i="1"/>
  <c r="ACL48" i="1"/>
  <c r="ACL44" i="1"/>
  <c r="ACL49" i="1"/>
  <c r="ACL50" i="1"/>
  <c r="ACM43" i="1"/>
  <c r="ACM48" i="1"/>
  <c r="ACM44" i="1"/>
  <c r="ACM49" i="1"/>
  <c r="ACM50" i="1"/>
  <c r="ACN43" i="1"/>
  <c r="ACN48" i="1"/>
  <c r="ACN44" i="1"/>
  <c r="ACN49" i="1"/>
  <c r="ACN50" i="1"/>
  <c r="ACO43" i="1"/>
  <c r="ACO48" i="1"/>
  <c r="ACO44" i="1"/>
  <c r="ACO49" i="1"/>
  <c r="ACO50" i="1"/>
  <c r="ACP43" i="1"/>
  <c r="ACP48" i="1"/>
  <c r="ACP44" i="1"/>
  <c r="ACP49" i="1"/>
  <c r="ACP50" i="1"/>
  <c r="ACQ43" i="1"/>
  <c r="ACQ48" i="1"/>
  <c r="ACQ44" i="1"/>
  <c r="ACQ49" i="1"/>
  <c r="ACQ50" i="1"/>
  <c r="ACR43" i="1"/>
  <c r="ACR48" i="1"/>
  <c r="ACR44" i="1"/>
  <c r="ACR49" i="1"/>
  <c r="ACR50" i="1"/>
  <c r="ACS17" i="1"/>
  <c r="ACS19" i="1"/>
  <c r="ACS44" i="1"/>
  <c r="ACS49" i="1"/>
  <c r="ACS10" i="1"/>
  <c r="ACS43" i="1"/>
  <c r="ACS48" i="1"/>
  <c r="ACS50" i="1"/>
  <c r="ACT17" i="1"/>
  <c r="ACT19" i="1"/>
  <c r="ACT44" i="1"/>
  <c r="ACT49" i="1"/>
  <c r="ACT10" i="1"/>
  <c r="ACT43" i="1"/>
  <c r="ACT48" i="1"/>
  <c r="ACT50" i="1"/>
  <c r="ACU17" i="1"/>
  <c r="ACU19" i="1"/>
  <c r="ACU44" i="1"/>
  <c r="ACU49" i="1"/>
  <c r="ACU10" i="1"/>
  <c r="ACU43" i="1"/>
  <c r="ACU48" i="1"/>
  <c r="ACU50" i="1"/>
  <c r="ACV17" i="1"/>
  <c r="ACV19" i="1"/>
  <c r="ACV44" i="1"/>
  <c r="ACV49" i="1"/>
  <c r="ACV10" i="1"/>
  <c r="ACV43" i="1"/>
  <c r="ACV48" i="1"/>
  <c r="ACV50" i="1"/>
  <c r="ACW17" i="1"/>
  <c r="ACW19" i="1"/>
  <c r="ACW44" i="1"/>
  <c r="ACW49" i="1"/>
  <c r="ACW10" i="1"/>
  <c r="ACW43" i="1"/>
  <c r="ACW48" i="1"/>
  <c r="ACW50" i="1"/>
  <c r="ACX10" i="1"/>
  <c r="ACX43" i="1"/>
  <c r="ACX48" i="1"/>
  <c r="ACX19" i="1"/>
  <c r="ACX44" i="1"/>
  <c r="ACX49" i="1"/>
  <c r="ACX50" i="1"/>
  <c r="ACY10" i="1"/>
  <c r="ACY43" i="1"/>
  <c r="ACY48" i="1"/>
  <c r="ACY19" i="1"/>
  <c r="ACY44" i="1"/>
  <c r="ACY49" i="1"/>
  <c r="ACY50" i="1"/>
  <c r="ACZ10" i="1"/>
  <c r="ACZ43" i="1"/>
  <c r="ACZ48" i="1"/>
  <c r="ACZ19" i="1"/>
  <c r="ACZ44" i="1"/>
  <c r="ACZ49" i="1"/>
  <c r="ACZ50" i="1"/>
  <c r="ADA10" i="1"/>
  <c r="ADA43" i="1"/>
  <c r="ADA48" i="1"/>
  <c r="ADA44" i="1"/>
  <c r="ADA49" i="1"/>
  <c r="ADA50" i="1"/>
  <c r="ADB10" i="1"/>
  <c r="ADB43" i="1"/>
  <c r="ADB48" i="1"/>
  <c r="ADB17" i="1"/>
  <c r="ADB19" i="1"/>
  <c r="ADB44" i="1"/>
  <c r="ADB49" i="1"/>
  <c r="ADB50" i="1"/>
  <c r="ADC43" i="1"/>
  <c r="ADC48" i="1"/>
  <c r="ADC44" i="1"/>
  <c r="ADC49" i="1"/>
  <c r="ADC50" i="1"/>
  <c r="ADD43" i="1"/>
  <c r="ADD48" i="1"/>
  <c r="ADD44" i="1"/>
  <c r="ADD49" i="1"/>
  <c r="ADD50" i="1"/>
  <c r="ADE44" i="1"/>
  <c r="ADE49" i="1"/>
  <c r="ADE43" i="1"/>
  <c r="ADE48" i="1"/>
  <c r="ADE50" i="1"/>
  <c r="ADF44" i="1"/>
  <c r="ADF49" i="1"/>
  <c r="ADF43" i="1"/>
  <c r="ADF48" i="1"/>
  <c r="ADF50" i="1"/>
  <c r="ADG17" i="1"/>
  <c r="ADG19" i="1"/>
  <c r="ADG44" i="1"/>
  <c r="ADG49" i="1"/>
  <c r="ADG10" i="1"/>
  <c r="ADG43" i="1"/>
  <c r="ADG48" i="1"/>
  <c r="ADG50" i="1"/>
  <c r="ADH44" i="1"/>
  <c r="ADH49" i="1"/>
  <c r="ADH43" i="1"/>
  <c r="ADH48" i="1"/>
  <c r="ADH50" i="1"/>
  <c r="ADI44" i="1"/>
  <c r="ADI49" i="1"/>
  <c r="ADI43" i="1"/>
  <c r="ADI48" i="1"/>
  <c r="ADI50" i="1"/>
  <c r="ADJ43" i="1"/>
  <c r="ADJ48" i="1"/>
  <c r="ADJ44" i="1"/>
  <c r="ADJ49" i="1"/>
  <c r="ADJ50" i="1"/>
  <c r="ADK43" i="1"/>
  <c r="ADK48" i="1"/>
  <c r="ADK44" i="1"/>
  <c r="ADK49" i="1"/>
  <c r="ADK50" i="1"/>
  <c r="ADL10" i="1"/>
  <c r="ADL43" i="1"/>
  <c r="ADL48" i="1"/>
  <c r="ADL17" i="1"/>
  <c r="ADL44" i="1"/>
  <c r="ADL49" i="1"/>
  <c r="ADL50" i="1"/>
  <c r="ADM10" i="1"/>
  <c r="ADM43" i="1"/>
  <c r="ADM48" i="1"/>
  <c r="ADM17" i="1"/>
  <c r="ADM44" i="1"/>
  <c r="ADM49" i="1"/>
  <c r="ADM50" i="1"/>
  <c r="ADN10" i="1"/>
  <c r="ADN43" i="1"/>
  <c r="ADN48" i="1"/>
  <c r="ADN17" i="1"/>
  <c r="ADN44" i="1"/>
  <c r="ADN49" i="1"/>
  <c r="ADN50" i="1"/>
  <c r="ADO10" i="1"/>
  <c r="ADO43" i="1"/>
  <c r="ADO48" i="1"/>
  <c r="ADO17" i="1"/>
  <c r="ADO44" i="1"/>
  <c r="ADO49" i="1"/>
  <c r="ADO50" i="1"/>
  <c r="ADP10" i="1"/>
  <c r="ADP43" i="1"/>
  <c r="ADP48" i="1"/>
  <c r="ADP17" i="1"/>
  <c r="ADP44" i="1"/>
  <c r="ADP49" i="1"/>
  <c r="ADP50" i="1"/>
  <c r="ADQ10" i="1"/>
  <c r="ADQ43" i="1"/>
  <c r="ADQ48" i="1"/>
  <c r="ADQ17" i="1"/>
  <c r="ADQ44" i="1"/>
  <c r="ADQ49" i="1"/>
  <c r="ADQ50" i="1"/>
  <c r="ADR10" i="1"/>
  <c r="ADR43" i="1"/>
  <c r="ADR48" i="1"/>
  <c r="ADR17" i="1"/>
  <c r="ADR44" i="1"/>
  <c r="ADR49" i="1"/>
  <c r="ADR50" i="1"/>
  <c r="ADS10" i="1"/>
  <c r="ADS43" i="1"/>
  <c r="ADS48" i="1"/>
  <c r="ADS17" i="1"/>
  <c r="ADS44" i="1"/>
  <c r="ADS49" i="1"/>
  <c r="ADS50" i="1"/>
  <c r="ADT10" i="1"/>
  <c r="ADT43" i="1"/>
  <c r="ADT48" i="1"/>
  <c r="ADT17" i="1"/>
  <c r="ADT44" i="1"/>
  <c r="ADT49" i="1"/>
  <c r="ADT50" i="1"/>
  <c r="ADU43" i="1"/>
  <c r="ADU48" i="1"/>
  <c r="ADU44" i="1"/>
  <c r="ADU49" i="1"/>
  <c r="ADU50" i="1"/>
  <c r="ADV43" i="1"/>
  <c r="ADV48" i="1"/>
  <c r="ADV44" i="1"/>
  <c r="ADV49" i="1"/>
  <c r="ADV50" i="1"/>
  <c r="ADW43" i="1"/>
  <c r="ADW48" i="1"/>
  <c r="ADW44" i="1"/>
  <c r="ADW49" i="1"/>
  <c r="ADW50" i="1"/>
  <c r="ADX43" i="1"/>
  <c r="ADX48" i="1"/>
  <c r="ADX44" i="1"/>
  <c r="ADX49" i="1"/>
  <c r="ADX50" i="1"/>
  <c r="ADY43" i="1"/>
  <c r="ADY48" i="1"/>
  <c r="ADY44" i="1"/>
  <c r="ADY49" i="1"/>
  <c r="ADY50" i="1"/>
  <c r="ADZ43" i="1"/>
  <c r="ADZ48" i="1"/>
  <c r="ADZ44" i="1"/>
  <c r="ADZ49" i="1"/>
  <c r="ADZ50" i="1"/>
  <c r="AEA43" i="1"/>
  <c r="AEA48" i="1"/>
  <c r="AEA44" i="1"/>
  <c r="AEA49" i="1"/>
  <c r="AEA50" i="1"/>
  <c r="AEB43" i="1"/>
  <c r="AEB48" i="1"/>
  <c r="AEB44" i="1"/>
  <c r="AEB49" i="1"/>
  <c r="AEB50" i="1"/>
  <c r="AEC43" i="1"/>
  <c r="AEC48" i="1"/>
  <c r="AEC44" i="1"/>
  <c r="AEC49" i="1"/>
  <c r="AEC50" i="1"/>
  <c r="AED43" i="1"/>
  <c r="AED48" i="1"/>
  <c r="AED44" i="1"/>
  <c r="AED49" i="1"/>
  <c r="AED50" i="1"/>
  <c r="AEE43" i="1"/>
  <c r="AEE48" i="1"/>
  <c r="AEE44" i="1"/>
  <c r="AEE49" i="1"/>
  <c r="AEE50" i="1"/>
  <c r="AEF43" i="1"/>
  <c r="AEF48" i="1"/>
  <c r="AEF44" i="1"/>
  <c r="AEF49" i="1"/>
  <c r="AEF50" i="1"/>
  <c r="AEG10" i="1"/>
  <c r="AEG43" i="1"/>
  <c r="AEG48" i="1"/>
  <c r="AEG17" i="1"/>
  <c r="AEG44" i="1"/>
  <c r="AEG49" i="1"/>
  <c r="AEG50" i="1"/>
  <c r="AEH43" i="1"/>
  <c r="AEH48" i="1"/>
  <c r="AEH44" i="1"/>
  <c r="AEH49" i="1"/>
  <c r="AEH50" i="1"/>
  <c r="AEI43" i="1"/>
  <c r="AEI48" i="1"/>
  <c r="AEI44" i="1"/>
  <c r="AEI49" i="1"/>
  <c r="AEI50" i="1"/>
  <c r="AEJ10" i="1"/>
  <c r="AEJ43" i="1"/>
  <c r="AEJ48" i="1"/>
  <c r="AEJ17" i="1"/>
  <c r="AEJ44" i="1"/>
  <c r="AEJ49" i="1"/>
  <c r="AEJ50" i="1"/>
  <c r="AEK43" i="1"/>
  <c r="AEK48" i="1"/>
  <c r="AEK44" i="1"/>
  <c r="AEK49" i="1"/>
  <c r="AEK50" i="1"/>
  <c r="AEL10" i="1"/>
  <c r="AEL43" i="1"/>
  <c r="AEL48" i="1"/>
  <c r="AEL17" i="1"/>
  <c r="AEL44" i="1"/>
  <c r="AEL49" i="1"/>
  <c r="AEL50" i="1"/>
  <c r="AEM43" i="1"/>
  <c r="AEM48" i="1"/>
  <c r="AEM44" i="1"/>
  <c r="AEM49" i="1"/>
  <c r="AEM50" i="1"/>
  <c r="AEN43" i="1"/>
  <c r="AEN48" i="1"/>
  <c r="AEN44" i="1"/>
  <c r="AEN49" i="1"/>
  <c r="AEN50" i="1"/>
  <c r="AEO43" i="1"/>
  <c r="AEO48" i="1"/>
  <c r="AEO44" i="1"/>
  <c r="AEO49" i="1"/>
  <c r="AEO50" i="1"/>
  <c r="B43" i="1"/>
  <c r="N48" i="1"/>
  <c r="B44" i="1"/>
  <c r="N49" i="1"/>
  <c r="N50" i="1"/>
  <c r="KM46" i="1"/>
  <c r="LY15" i="1"/>
  <c r="LY13" i="1"/>
  <c r="T15" i="1"/>
  <c r="B15" i="1"/>
  <c r="B13" i="1"/>
  <c r="B9" i="1"/>
  <c r="C15" i="1"/>
  <c r="C13" i="1"/>
  <c r="C9" i="1"/>
  <c r="D15" i="1"/>
  <c r="D13" i="1"/>
  <c r="D9" i="1"/>
  <c r="E15" i="1"/>
  <c r="E13" i="1"/>
  <c r="E9" i="1"/>
  <c r="F15" i="1"/>
  <c r="F13" i="1"/>
  <c r="F9" i="1"/>
  <c r="G15" i="1"/>
  <c r="G13" i="1"/>
  <c r="G9" i="1"/>
  <c r="H15" i="1"/>
  <c r="H13" i="1"/>
  <c r="H9" i="1"/>
  <c r="I15" i="1"/>
  <c r="I13" i="1"/>
  <c r="I9" i="1"/>
  <c r="J15" i="1"/>
  <c r="J13" i="1"/>
  <c r="J9" i="1"/>
  <c r="K15" i="1"/>
  <c r="K13" i="1"/>
  <c r="K9" i="1"/>
  <c r="L15" i="1"/>
  <c r="L13" i="1"/>
  <c r="L9" i="1"/>
  <c r="M15" i="1"/>
  <c r="M13" i="1"/>
  <c r="M9" i="1"/>
  <c r="N15" i="1"/>
  <c r="N13" i="1"/>
  <c r="N9" i="1"/>
  <c r="O15" i="1"/>
  <c r="O13" i="1"/>
  <c r="O9" i="1"/>
  <c r="P15" i="1"/>
  <c r="P13" i="1"/>
  <c r="P9" i="1"/>
  <c r="Q15" i="1"/>
  <c r="Q13" i="1"/>
  <c r="Q9" i="1"/>
  <c r="R15" i="1"/>
  <c r="R13" i="1"/>
  <c r="R9" i="1"/>
  <c r="S15" i="1"/>
  <c r="S13" i="1"/>
  <c r="S9" i="1"/>
  <c r="T13" i="1"/>
  <c r="T9" i="1"/>
  <c r="U15" i="1"/>
  <c r="U13" i="1"/>
  <c r="U9" i="1"/>
  <c r="V15" i="1"/>
  <c r="V13" i="1"/>
  <c r="V9" i="1"/>
  <c r="W15" i="1"/>
  <c r="W13" i="1"/>
  <c r="W9" i="1"/>
  <c r="X15" i="1"/>
  <c r="X13" i="1"/>
  <c r="X9" i="1"/>
  <c r="Y15" i="1"/>
  <c r="Y13" i="1"/>
  <c r="Y9" i="1"/>
  <c r="Z15" i="1"/>
  <c r="Z13" i="1"/>
  <c r="Z9" i="1"/>
  <c r="AA15" i="1"/>
  <c r="AA13" i="1"/>
  <c r="AA9" i="1"/>
  <c r="AB15" i="1"/>
  <c r="AB13" i="1"/>
  <c r="AB9" i="1"/>
  <c r="AC15" i="1"/>
  <c r="AC13" i="1"/>
  <c r="AC9" i="1"/>
  <c r="AD15" i="1"/>
  <c r="AD13" i="1"/>
  <c r="AD9" i="1"/>
  <c r="AE15" i="1"/>
  <c r="AE13" i="1"/>
  <c r="AE9" i="1"/>
  <c r="AF15" i="1"/>
  <c r="AF13" i="1"/>
  <c r="AF9" i="1"/>
  <c r="AG15" i="1"/>
  <c r="AG13" i="1"/>
  <c r="AG9" i="1"/>
  <c r="AH15" i="1"/>
  <c r="AH13" i="1"/>
  <c r="AH9" i="1"/>
  <c r="AI15" i="1"/>
  <c r="AI13" i="1"/>
  <c r="AI9" i="1"/>
  <c r="AJ15" i="1"/>
  <c r="AJ13" i="1"/>
  <c r="AJ9" i="1"/>
  <c r="AK15" i="1"/>
  <c r="AK13" i="1"/>
  <c r="AK9" i="1"/>
  <c r="AL15" i="1"/>
  <c r="AL13" i="1"/>
  <c r="AL9" i="1"/>
  <c r="AM15" i="1"/>
  <c r="AM13" i="1"/>
  <c r="AM9" i="1"/>
  <c r="AN15" i="1"/>
  <c r="AN13" i="1"/>
  <c r="AN9" i="1"/>
  <c r="AO15" i="1"/>
  <c r="AO13" i="1"/>
  <c r="AO9" i="1"/>
  <c r="AP15" i="1"/>
  <c r="AP13" i="1"/>
  <c r="AP9" i="1"/>
  <c r="AQ15" i="1"/>
  <c r="AQ13" i="1"/>
  <c r="AQ9" i="1"/>
  <c r="AR15" i="1"/>
  <c r="AR13" i="1"/>
  <c r="AR9" i="1"/>
  <c r="AS15" i="1"/>
  <c r="AS13" i="1"/>
  <c r="AS9" i="1"/>
  <c r="AT15" i="1"/>
  <c r="AT13" i="1"/>
  <c r="AT9" i="1"/>
  <c r="AU15" i="1"/>
  <c r="AU13" i="1"/>
  <c r="AU9" i="1"/>
  <c r="AV15" i="1"/>
  <c r="AV13" i="1"/>
  <c r="AV9" i="1"/>
  <c r="AW15" i="1"/>
  <c r="AW13" i="1"/>
  <c r="AW9" i="1"/>
  <c r="AX15" i="1"/>
  <c r="AX13" i="1"/>
  <c r="AX9" i="1"/>
  <c r="AY15" i="1"/>
  <c r="AY13" i="1"/>
  <c r="AY9" i="1"/>
  <c r="AZ15" i="1"/>
  <c r="AZ13" i="1"/>
  <c r="AZ9" i="1"/>
  <c r="BA15" i="1"/>
  <c r="BA13" i="1"/>
  <c r="BA9" i="1"/>
  <c r="BB15" i="1"/>
  <c r="BB13" i="1"/>
  <c r="BB9" i="1"/>
  <c r="BC15" i="1"/>
  <c r="BC13" i="1"/>
  <c r="BC9" i="1"/>
  <c r="BD15" i="1"/>
  <c r="BD13" i="1"/>
  <c r="BD9" i="1"/>
  <c r="BE15" i="1"/>
  <c r="BE13" i="1"/>
  <c r="BE9" i="1"/>
  <c r="BF15" i="1"/>
  <c r="BF13" i="1"/>
  <c r="BF9" i="1"/>
  <c r="BG15" i="1"/>
  <c r="BG13" i="1"/>
  <c r="BG9" i="1"/>
  <c r="BH15" i="1"/>
  <c r="BH13" i="1"/>
  <c r="BH9" i="1"/>
  <c r="BI15" i="1"/>
  <c r="BI13" i="1"/>
  <c r="BI9" i="1"/>
  <c r="BJ15" i="1"/>
  <c r="BJ13" i="1"/>
  <c r="BJ9" i="1"/>
  <c r="BK15" i="1"/>
  <c r="BK13" i="1"/>
  <c r="BK9" i="1"/>
  <c r="BL15" i="1"/>
  <c r="BL13" i="1"/>
  <c r="BL9" i="1"/>
  <c r="BM15" i="1"/>
  <c r="BM13" i="1"/>
  <c r="BM9" i="1"/>
  <c r="BN15" i="1"/>
  <c r="BN13" i="1"/>
  <c r="BN9" i="1"/>
  <c r="BO15" i="1"/>
  <c r="BO13" i="1"/>
  <c r="BO9" i="1"/>
  <c r="BP15" i="1"/>
  <c r="BP13" i="1"/>
  <c r="BP9" i="1"/>
  <c r="BQ15" i="1"/>
  <c r="BQ13" i="1"/>
  <c r="BQ9" i="1"/>
  <c r="BR15" i="1"/>
  <c r="BR13" i="1"/>
  <c r="BR9" i="1"/>
  <c r="BS15" i="1"/>
  <c r="BS13" i="1"/>
  <c r="BS9" i="1"/>
  <c r="BT15" i="1"/>
  <c r="BT13" i="1"/>
  <c r="BT9" i="1"/>
  <c r="BU15" i="1"/>
  <c r="BU13" i="1"/>
  <c r="BU9" i="1"/>
  <c r="BV15" i="1"/>
  <c r="BV13" i="1"/>
  <c r="BV9" i="1"/>
  <c r="BW15" i="1"/>
  <c r="BW13" i="1"/>
  <c r="BW9" i="1"/>
  <c r="BX15" i="1"/>
  <c r="BX13" i="1"/>
  <c r="BX9" i="1"/>
  <c r="BY15" i="1"/>
  <c r="BY13" i="1"/>
  <c r="BY9" i="1"/>
  <c r="BZ15" i="1"/>
  <c r="BZ13" i="1"/>
  <c r="BZ9" i="1"/>
  <c r="CA15" i="1"/>
  <c r="CA13" i="1"/>
  <c r="CA9" i="1"/>
  <c r="CB15" i="1"/>
  <c r="CB13" i="1"/>
  <c r="CB9" i="1"/>
  <c r="CC15" i="1"/>
  <c r="CC13" i="1"/>
  <c r="CC9" i="1"/>
  <c r="CD15" i="1"/>
  <c r="CD13" i="1"/>
  <c r="CD9" i="1"/>
  <c r="CE15" i="1"/>
  <c r="CE13" i="1"/>
  <c r="CE9" i="1"/>
  <c r="CF15" i="1"/>
  <c r="CF13" i="1"/>
  <c r="CF9" i="1"/>
  <c r="CG15" i="1"/>
  <c r="CG13" i="1"/>
  <c r="CG9" i="1"/>
  <c r="CH15" i="1"/>
  <c r="CH13" i="1"/>
  <c r="CH9" i="1"/>
  <c r="CI15" i="1"/>
  <c r="CI13" i="1"/>
  <c r="CI9" i="1"/>
  <c r="CJ15" i="1"/>
  <c r="CJ13" i="1"/>
  <c r="CJ9" i="1"/>
  <c r="CK15" i="1"/>
  <c r="CK13" i="1"/>
  <c r="CK9" i="1"/>
  <c r="CL15" i="1"/>
  <c r="CL13" i="1"/>
  <c r="CL9" i="1"/>
  <c r="CM15" i="1"/>
  <c r="CM13" i="1"/>
  <c r="CM9" i="1"/>
  <c r="CN15" i="1"/>
  <c r="CN13" i="1"/>
  <c r="CN9" i="1"/>
  <c r="CO15" i="1"/>
  <c r="CO13" i="1"/>
  <c r="CO9" i="1"/>
  <c r="CP15" i="1"/>
  <c r="CP13" i="1"/>
  <c r="CP9" i="1"/>
  <c r="CQ15" i="1"/>
  <c r="CQ13" i="1"/>
  <c r="CQ9" i="1"/>
  <c r="CR15" i="1"/>
  <c r="CR13" i="1"/>
  <c r="CR9" i="1"/>
  <c r="CS15" i="1"/>
  <c r="CS13" i="1"/>
  <c r="CS9" i="1"/>
  <c r="CT15" i="1"/>
  <c r="CT13" i="1"/>
  <c r="CT9" i="1"/>
  <c r="CU15" i="1"/>
  <c r="CU13" i="1"/>
  <c r="CU9" i="1"/>
  <c r="CV15" i="1"/>
  <c r="CV13" i="1"/>
  <c r="CV9" i="1"/>
  <c r="CW15" i="1"/>
  <c r="CW13" i="1"/>
  <c r="CW9" i="1"/>
  <c r="CX15" i="1"/>
  <c r="CX13" i="1"/>
  <c r="CX9" i="1"/>
  <c r="CY15" i="1"/>
  <c r="CY13" i="1"/>
  <c r="CY9" i="1"/>
  <c r="CZ15" i="1"/>
  <c r="CZ13" i="1"/>
  <c r="CZ9" i="1"/>
  <c r="DA15" i="1"/>
  <c r="DA13" i="1"/>
  <c r="DA9" i="1"/>
  <c r="DB15" i="1"/>
  <c r="DB13" i="1"/>
  <c r="DB9" i="1"/>
  <c r="DC15" i="1"/>
  <c r="DC13" i="1"/>
  <c r="DC9" i="1"/>
  <c r="DD15" i="1"/>
  <c r="DD13" i="1"/>
  <c r="DD9" i="1"/>
  <c r="DE15" i="1"/>
  <c r="DE13" i="1"/>
  <c r="DE9" i="1"/>
  <c r="DF15" i="1"/>
  <c r="DF13" i="1"/>
  <c r="DF9" i="1"/>
  <c r="DG15" i="1"/>
  <c r="DG13" i="1"/>
  <c r="DG9" i="1"/>
  <c r="DH15" i="1"/>
  <c r="DH13" i="1"/>
  <c r="DH9" i="1"/>
  <c r="DI15" i="1"/>
  <c r="DI13" i="1"/>
  <c r="DI9" i="1"/>
  <c r="DJ15" i="1"/>
  <c r="DJ13" i="1"/>
  <c r="DJ9" i="1"/>
  <c r="DK15" i="1"/>
  <c r="DK13" i="1"/>
  <c r="DK9" i="1"/>
  <c r="DL15" i="1"/>
  <c r="DL13" i="1"/>
  <c r="DL9" i="1"/>
  <c r="DM15" i="1"/>
  <c r="DM13" i="1"/>
  <c r="DM9" i="1"/>
  <c r="DN15" i="1"/>
  <c r="DN13" i="1"/>
  <c r="DN9" i="1"/>
  <c r="DO15" i="1"/>
  <c r="DO13" i="1"/>
  <c r="DO9" i="1"/>
  <c r="DP15" i="1"/>
  <c r="DP13" i="1"/>
  <c r="DP9" i="1"/>
  <c r="DQ15" i="1"/>
  <c r="DQ13" i="1"/>
  <c r="DQ9" i="1"/>
  <c r="DR15" i="1"/>
  <c r="DR13" i="1"/>
  <c r="DR9" i="1"/>
  <c r="DS15" i="1"/>
  <c r="DS13" i="1"/>
  <c r="DS9" i="1"/>
  <c r="DT15" i="1"/>
  <c r="DT13" i="1"/>
  <c r="DT9" i="1"/>
  <c r="DU15" i="1"/>
  <c r="DU13" i="1"/>
  <c r="DU9" i="1"/>
  <c r="DV15" i="1"/>
  <c r="DV13" i="1"/>
  <c r="DV9" i="1"/>
  <c r="DW15" i="1"/>
  <c r="DW13" i="1"/>
  <c r="DW9" i="1"/>
  <c r="DX15" i="1"/>
  <c r="DX13" i="1"/>
  <c r="DX9" i="1"/>
  <c r="DY15" i="1"/>
  <c r="DY13" i="1"/>
  <c r="DY9" i="1"/>
  <c r="DZ15" i="1"/>
  <c r="DZ13" i="1"/>
  <c r="DZ9" i="1"/>
  <c r="EA15" i="1"/>
  <c r="EA13" i="1"/>
  <c r="EA9" i="1"/>
  <c r="EB15" i="1"/>
  <c r="EB13" i="1"/>
  <c r="EB9" i="1"/>
  <c r="EC15" i="1"/>
  <c r="EC13" i="1"/>
  <c r="EC9" i="1"/>
  <c r="ED15" i="1"/>
  <c r="ED13" i="1"/>
  <c r="ED9" i="1"/>
  <c r="EE15" i="1"/>
  <c r="EE13" i="1"/>
  <c r="EE9" i="1"/>
  <c r="EF15" i="1"/>
  <c r="EF13" i="1"/>
  <c r="EF9" i="1"/>
  <c r="EG15" i="1"/>
  <c r="EG13" i="1"/>
  <c r="EG9" i="1"/>
  <c r="EH15" i="1"/>
  <c r="EH13" i="1"/>
  <c r="EH9" i="1"/>
  <c r="EI15" i="1"/>
  <c r="EI13" i="1"/>
  <c r="EI9" i="1"/>
  <c r="EJ15" i="1"/>
  <c r="EJ13" i="1"/>
  <c r="EJ9" i="1"/>
  <c r="EK15" i="1"/>
  <c r="EK13" i="1"/>
  <c r="EK9" i="1"/>
  <c r="EL15" i="1"/>
  <c r="EL13" i="1"/>
  <c r="EL9" i="1"/>
  <c r="EM15" i="1"/>
  <c r="EM13" i="1"/>
  <c r="EM9" i="1"/>
  <c r="EN15" i="1"/>
  <c r="EN13" i="1"/>
  <c r="EN9" i="1"/>
  <c r="EO15" i="1"/>
  <c r="EO13" i="1"/>
  <c r="EO9" i="1"/>
  <c r="EP15" i="1"/>
  <c r="EP13" i="1"/>
  <c r="EP9" i="1"/>
  <c r="EQ15" i="1"/>
  <c r="EQ13" i="1"/>
  <c r="EQ9" i="1"/>
  <c r="ER15" i="1"/>
  <c r="ER13" i="1"/>
  <c r="ER9" i="1"/>
  <c r="ES15" i="1"/>
  <c r="ES13" i="1"/>
  <c r="ES9" i="1"/>
  <c r="ET15" i="1"/>
  <c r="ET13" i="1"/>
  <c r="ET9" i="1"/>
  <c r="EU15" i="1"/>
  <c r="EU13" i="1"/>
  <c r="EU9" i="1"/>
  <c r="EV15" i="1"/>
  <c r="EV13" i="1"/>
  <c r="EV9" i="1"/>
  <c r="EW15" i="1"/>
  <c r="EW13" i="1"/>
  <c r="EW9" i="1"/>
  <c r="EX15" i="1"/>
  <c r="EX13" i="1"/>
  <c r="EX9" i="1"/>
  <c r="EY15" i="1"/>
  <c r="EY13" i="1"/>
  <c r="EY9" i="1"/>
  <c r="EZ15" i="1"/>
  <c r="EZ13" i="1"/>
  <c r="EZ9" i="1"/>
  <c r="FA15" i="1"/>
  <c r="FA13" i="1"/>
  <c r="FA9" i="1"/>
  <c r="FB15" i="1"/>
  <c r="FB13" i="1"/>
  <c r="FB9" i="1"/>
  <c r="FC15" i="1"/>
  <c r="FC13" i="1"/>
  <c r="FC9" i="1"/>
  <c r="FD15" i="1"/>
  <c r="FD13" i="1"/>
  <c r="FD9" i="1"/>
  <c r="FE15" i="1"/>
  <c r="FE13" i="1"/>
  <c r="FE9" i="1"/>
  <c r="FF15" i="1"/>
  <c r="FF13" i="1"/>
  <c r="FF9" i="1"/>
  <c r="FG15" i="1"/>
  <c r="FG13" i="1"/>
  <c r="FG9" i="1"/>
  <c r="FH15" i="1"/>
  <c r="FH13" i="1"/>
  <c r="FH9" i="1"/>
  <c r="FJ15" i="1"/>
  <c r="FJ13" i="1"/>
  <c r="FJ9" i="1"/>
  <c r="FK15" i="1"/>
  <c r="FK13" i="1"/>
  <c r="FK9" i="1"/>
  <c r="FL15" i="1"/>
  <c r="FL13" i="1"/>
  <c r="FL9" i="1"/>
  <c r="FM15" i="1"/>
  <c r="FM13" i="1"/>
  <c r="FM9" i="1"/>
  <c r="FN15" i="1"/>
  <c r="FN13" i="1"/>
  <c r="FN9" i="1"/>
  <c r="FO15" i="1"/>
  <c r="FO13" i="1"/>
  <c r="FO9" i="1"/>
  <c r="FP15" i="1"/>
  <c r="FP13" i="1"/>
  <c r="FP9" i="1"/>
  <c r="FQ15" i="1"/>
  <c r="FQ13" i="1"/>
  <c r="FQ9" i="1"/>
  <c r="FR15" i="1"/>
  <c r="FR13" i="1"/>
  <c r="FR9" i="1"/>
  <c r="FS15" i="1"/>
  <c r="FS13" i="1"/>
  <c r="FS9" i="1"/>
  <c r="FT15" i="1"/>
  <c r="FT13" i="1"/>
  <c r="FT9" i="1"/>
  <c r="FU15" i="1"/>
  <c r="FU13" i="1"/>
  <c r="FU9" i="1"/>
  <c r="FV15" i="1"/>
  <c r="FV13" i="1"/>
  <c r="FV9" i="1"/>
  <c r="FW15" i="1"/>
  <c r="FW13" i="1"/>
  <c r="FW9" i="1"/>
  <c r="FX15" i="1"/>
  <c r="FX13" i="1"/>
  <c r="FX9" i="1"/>
  <c r="FY15" i="1"/>
  <c r="FY13" i="1"/>
  <c r="FY9" i="1"/>
  <c r="FZ15" i="1"/>
  <c r="FZ13" i="1"/>
  <c r="FZ9" i="1"/>
  <c r="GA15" i="1"/>
  <c r="GA13" i="1"/>
  <c r="GA9" i="1"/>
  <c r="GB15" i="1"/>
  <c r="GB13" i="1"/>
  <c r="GB9" i="1"/>
  <c r="GC15" i="1"/>
  <c r="GC13" i="1"/>
  <c r="GC9" i="1"/>
  <c r="GD15" i="1"/>
  <c r="GD13" i="1"/>
  <c r="GD9" i="1"/>
  <c r="GE15" i="1"/>
  <c r="GE13" i="1"/>
  <c r="GE9" i="1"/>
  <c r="GF15" i="1"/>
  <c r="GF13" i="1"/>
  <c r="GF9" i="1"/>
  <c r="GG15" i="1"/>
  <c r="GG13" i="1"/>
  <c r="GG9" i="1"/>
  <c r="GH15" i="1"/>
  <c r="GH13" i="1"/>
  <c r="GH9" i="1"/>
  <c r="GI15" i="1"/>
  <c r="GI13" i="1"/>
  <c r="GI9" i="1"/>
  <c r="GJ15" i="1"/>
  <c r="GJ13" i="1"/>
  <c r="GJ9" i="1"/>
  <c r="GK15" i="1"/>
  <c r="GK13" i="1"/>
  <c r="GK9" i="1"/>
  <c r="GL15" i="1"/>
  <c r="GL13" i="1"/>
  <c r="GL9" i="1"/>
  <c r="GM15" i="1"/>
  <c r="GM13" i="1"/>
  <c r="GM9" i="1"/>
  <c r="GN15" i="1"/>
  <c r="GN13" i="1"/>
  <c r="GN9" i="1"/>
  <c r="GO15" i="1"/>
  <c r="GO13" i="1"/>
  <c r="GO9" i="1"/>
  <c r="GP15" i="1"/>
  <c r="GP13" i="1"/>
  <c r="GP9" i="1"/>
  <c r="GQ15" i="1"/>
  <c r="GQ13" i="1"/>
  <c r="GQ9" i="1"/>
  <c r="GR15" i="1"/>
  <c r="GR13" i="1"/>
  <c r="GR9" i="1"/>
  <c r="GS15" i="1"/>
  <c r="GS13" i="1"/>
  <c r="GS9" i="1"/>
  <c r="GT15" i="1"/>
  <c r="GT13" i="1"/>
  <c r="GT9" i="1"/>
  <c r="GU15" i="1"/>
  <c r="GU13" i="1"/>
  <c r="GU9" i="1"/>
  <c r="GV15" i="1"/>
  <c r="GV13" i="1"/>
  <c r="GV9" i="1"/>
  <c r="GW15" i="1"/>
  <c r="GW13" i="1"/>
  <c r="GW9" i="1"/>
  <c r="GX15" i="1"/>
  <c r="GX13" i="1"/>
  <c r="GX9" i="1"/>
  <c r="GY15" i="1"/>
  <c r="GY13" i="1"/>
  <c r="GY9" i="1"/>
  <c r="GZ15" i="1"/>
  <c r="GZ13" i="1"/>
  <c r="GZ9" i="1"/>
  <c r="HA15" i="1"/>
  <c r="HA13" i="1"/>
  <c r="HA9" i="1"/>
  <c r="HB15" i="1"/>
  <c r="HB13" i="1"/>
  <c r="HB9" i="1"/>
  <c r="HC15" i="1"/>
  <c r="HC13" i="1"/>
  <c r="HC9" i="1"/>
  <c r="HD15" i="1"/>
  <c r="HD13" i="1"/>
  <c r="HD9" i="1"/>
  <c r="HE15" i="1"/>
  <c r="HE13" i="1"/>
  <c r="HE9" i="1"/>
  <c r="HF15" i="1"/>
  <c r="HF13" i="1"/>
  <c r="HF9" i="1"/>
  <c r="HG15" i="1"/>
  <c r="HG13" i="1"/>
  <c r="HG9" i="1"/>
  <c r="HH15" i="1"/>
  <c r="HH13" i="1"/>
  <c r="HH9" i="1"/>
  <c r="HI15" i="1"/>
  <c r="HI13" i="1"/>
  <c r="HI9" i="1"/>
  <c r="HJ15" i="1"/>
  <c r="HJ13" i="1"/>
  <c r="HJ9" i="1"/>
  <c r="HK15" i="1"/>
  <c r="HK13" i="1"/>
  <c r="HK9" i="1"/>
  <c r="HL15" i="1"/>
  <c r="HL13" i="1"/>
  <c r="HL9" i="1"/>
  <c r="HM15" i="1"/>
  <c r="HM13" i="1"/>
  <c r="HM9" i="1"/>
  <c r="HN15" i="1"/>
  <c r="HN13" i="1"/>
  <c r="HN9" i="1"/>
  <c r="HO15" i="1"/>
  <c r="HO13" i="1"/>
  <c r="HO9" i="1"/>
  <c r="HP15" i="1"/>
  <c r="HP13" i="1"/>
  <c r="HP9" i="1"/>
  <c r="HQ15" i="1"/>
  <c r="HQ13" i="1"/>
  <c r="HQ9" i="1"/>
  <c r="HR15" i="1"/>
  <c r="HR13" i="1"/>
  <c r="HR9" i="1"/>
  <c r="HS15" i="1"/>
  <c r="HS13" i="1"/>
  <c r="HS9" i="1"/>
  <c r="HT15" i="1"/>
  <c r="HT13" i="1"/>
  <c r="HT9" i="1"/>
  <c r="HU15" i="1"/>
  <c r="HU13" i="1"/>
  <c r="HU9" i="1"/>
  <c r="HV15" i="1"/>
  <c r="HV13" i="1"/>
  <c r="HV9" i="1"/>
  <c r="HW15" i="1"/>
  <c r="HW13" i="1"/>
  <c r="HW9" i="1"/>
  <c r="HX15" i="1"/>
  <c r="HX13" i="1"/>
  <c r="HX9" i="1"/>
  <c r="HY15" i="1"/>
  <c r="HY13" i="1"/>
  <c r="HY9" i="1"/>
  <c r="HZ15" i="1"/>
  <c r="HZ13" i="1"/>
  <c r="HZ9" i="1"/>
  <c r="IA15" i="1"/>
  <c r="IA13" i="1"/>
  <c r="IA9" i="1"/>
  <c r="IB15" i="1"/>
  <c r="IB13" i="1"/>
  <c r="IB9" i="1"/>
  <c r="IC15" i="1"/>
  <c r="IC13" i="1"/>
  <c r="IC9" i="1"/>
  <c r="ID15" i="1"/>
  <c r="ID13" i="1"/>
  <c r="ID9" i="1"/>
  <c r="IE15" i="1"/>
  <c r="IE13" i="1"/>
  <c r="IE9" i="1"/>
  <c r="IF15" i="1"/>
  <c r="IF13" i="1"/>
  <c r="IF9" i="1"/>
  <c r="IG15" i="1"/>
  <c r="IG13" i="1"/>
  <c r="IG9" i="1"/>
  <c r="IH15" i="1"/>
  <c r="IH13" i="1"/>
  <c r="IH9" i="1"/>
  <c r="II15" i="1"/>
  <c r="II13" i="1"/>
  <c r="II9" i="1"/>
  <c r="IJ15" i="1"/>
  <c r="IJ13" i="1"/>
  <c r="IJ9" i="1"/>
  <c r="IK15" i="1"/>
  <c r="IK13" i="1"/>
  <c r="IK9" i="1"/>
  <c r="IL15" i="1"/>
  <c r="IL13" i="1"/>
  <c r="IL9" i="1"/>
  <c r="IM15" i="1"/>
  <c r="IM13" i="1"/>
  <c r="IM9" i="1"/>
  <c r="IN15" i="1"/>
  <c r="IN13" i="1"/>
  <c r="IN9" i="1"/>
  <c r="IO15" i="1"/>
  <c r="IO13" i="1"/>
  <c r="IO9" i="1"/>
  <c r="IP15" i="1"/>
  <c r="IP13" i="1"/>
  <c r="IP9" i="1"/>
  <c r="IQ15" i="1"/>
  <c r="IQ13" i="1"/>
  <c r="IQ9" i="1"/>
  <c r="IR15" i="1"/>
  <c r="IR13" i="1"/>
  <c r="IR9" i="1"/>
  <c r="IS15" i="1"/>
  <c r="IS13" i="1"/>
  <c r="IS9" i="1"/>
  <c r="IT15" i="1"/>
  <c r="IT13" i="1"/>
  <c r="IT9" i="1"/>
  <c r="IU15" i="1"/>
  <c r="IU13" i="1"/>
  <c r="IU9" i="1"/>
  <c r="IV15" i="1"/>
  <c r="IV13" i="1"/>
  <c r="IV9" i="1"/>
  <c r="IW15" i="1"/>
  <c r="IW13" i="1"/>
  <c r="IW9" i="1"/>
  <c r="IX15" i="1"/>
  <c r="IX13" i="1"/>
  <c r="IX9" i="1"/>
  <c r="IY15" i="1"/>
  <c r="IY13" i="1"/>
  <c r="IY9" i="1"/>
  <c r="IZ15" i="1"/>
  <c r="IZ13" i="1"/>
  <c r="IZ9" i="1"/>
  <c r="JA15" i="1"/>
  <c r="JA13" i="1"/>
  <c r="JA9" i="1"/>
  <c r="JB15" i="1"/>
  <c r="JB13" i="1"/>
  <c r="JB9" i="1"/>
  <c r="JC15" i="1"/>
  <c r="JC13" i="1"/>
  <c r="JC9" i="1"/>
  <c r="JD15" i="1"/>
  <c r="JD13" i="1"/>
  <c r="JD9" i="1"/>
  <c r="JE15" i="1"/>
  <c r="JE13" i="1"/>
  <c r="JE9" i="1"/>
  <c r="JF15" i="1"/>
  <c r="JF13" i="1"/>
  <c r="JF9" i="1"/>
  <c r="JG15" i="1"/>
  <c r="JG13" i="1"/>
  <c r="JG9" i="1"/>
  <c r="JH15" i="1"/>
  <c r="JH13" i="1"/>
  <c r="JH9" i="1"/>
  <c r="JI15" i="1"/>
  <c r="JI13" i="1"/>
  <c r="JI9" i="1"/>
  <c r="JJ15" i="1"/>
  <c r="JJ13" i="1"/>
  <c r="JJ9" i="1"/>
  <c r="JK15" i="1"/>
  <c r="JK13" i="1"/>
  <c r="JK9" i="1"/>
  <c r="JL15" i="1"/>
  <c r="JL13" i="1"/>
  <c r="JL9" i="1"/>
  <c r="JM15" i="1"/>
  <c r="JM13" i="1"/>
  <c r="JM9" i="1"/>
  <c r="JN15" i="1"/>
  <c r="JN13" i="1"/>
  <c r="JN9" i="1"/>
  <c r="JO15" i="1"/>
  <c r="JO13" i="1"/>
  <c r="JO9" i="1"/>
  <c r="JP15" i="1"/>
  <c r="JP13" i="1"/>
  <c r="JP9" i="1"/>
  <c r="JQ15" i="1"/>
  <c r="JQ13" i="1"/>
  <c r="JQ9" i="1"/>
  <c r="JR15" i="1"/>
  <c r="JR13" i="1"/>
  <c r="JR9" i="1"/>
  <c r="JS15" i="1"/>
  <c r="JS13" i="1"/>
  <c r="JS9" i="1"/>
  <c r="JT15" i="1"/>
  <c r="JT13" i="1"/>
  <c r="JT9" i="1"/>
  <c r="JU15" i="1"/>
  <c r="JU13" i="1"/>
  <c r="JU9" i="1"/>
  <c r="JV15" i="1"/>
  <c r="JV13" i="1"/>
  <c r="JV9" i="1"/>
  <c r="JW15" i="1"/>
  <c r="JW13" i="1"/>
  <c r="JW9" i="1"/>
  <c r="JX15" i="1"/>
  <c r="JX13" i="1"/>
  <c r="JX9" i="1"/>
  <c r="JY15" i="1"/>
  <c r="JY13" i="1"/>
  <c r="JY9" i="1"/>
  <c r="JZ15" i="1"/>
  <c r="JZ13" i="1"/>
  <c r="JZ9" i="1"/>
  <c r="KA15" i="1"/>
  <c r="KA13" i="1"/>
  <c r="KA9" i="1"/>
  <c r="KB15" i="1"/>
  <c r="KB13" i="1"/>
  <c r="KB9" i="1"/>
  <c r="KC15" i="1"/>
  <c r="KC13" i="1"/>
  <c r="KC9" i="1"/>
  <c r="KD15" i="1"/>
  <c r="KD13" i="1"/>
  <c r="KD9" i="1"/>
  <c r="KE15" i="1"/>
  <c r="KE13" i="1"/>
  <c r="KE9" i="1"/>
  <c r="KF15" i="1"/>
  <c r="KF13" i="1"/>
  <c r="KF9" i="1"/>
  <c r="KG15" i="1"/>
  <c r="KG13" i="1"/>
  <c r="KG9" i="1"/>
  <c r="KH15" i="1"/>
  <c r="KH13" i="1"/>
  <c r="KH9" i="1"/>
  <c r="KI15" i="1"/>
  <c r="KI13" i="1"/>
  <c r="KI9" i="1"/>
  <c r="KJ15" i="1"/>
  <c r="KJ13" i="1"/>
  <c r="KJ9" i="1"/>
  <c r="KK15" i="1"/>
  <c r="KK13" i="1"/>
  <c r="KK9" i="1"/>
  <c r="KL15" i="1"/>
  <c r="KL13" i="1"/>
  <c r="KL9" i="1"/>
  <c r="KM15" i="1"/>
  <c r="KM13" i="1"/>
  <c r="KM9" i="1"/>
  <c r="KN15" i="1"/>
  <c r="KN13" i="1"/>
  <c r="KN9" i="1"/>
  <c r="KO15" i="1"/>
  <c r="KO13" i="1"/>
  <c r="KO9" i="1"/>
  <c r="KP15" i="1"/>
  <c r="KP13" i="1"/>
  <c r="KP9" i="1"/>
  <c r="KQ15" i="1"/>
  <c r="KQ13" i="1"/>
  <c r="KQ9" i="1"/>
  <c r="KR15" i="1"/>
  <c r="KR13" i="1"/>
  <c r="KR9" i="1"/>
  <c r="KS15" i="1"/>
  <c r="KS13" i="1"/>
  <c r="KS9" i="1"/>
  <c r="KT15" i="1"/>
  <c r="KT13" i="1"/>
  <c r="KT9" i="1"/>
  <c r="KU15" i="1"/>
  <c r="KU13" i="1"/>
  <c r="KU9" i="1"/>
  <c r="KV15" i="1"/>
  <c r="KV13" i="1"/>
  <c r="KV9" i="1"/>
  <c r="KW15" i="1"/>
  <c r="KW13" i="1"/>
  <c r="KW9" i="1"/>
  <c r="KX15" i="1"/>
  <c r="KX13" i="1"/>
  <c r="KX9" i="1"/>
  <c r="KY15" i="1"/>
  <c r="KY13" i="1"/>
  <c r="KY9" i="1"/>
  <c r="KZ15" i="1"/>
  <c r="KZ13" i="1"/>
  <c r="KZ9" i="1"/>
  <c r="LA15" i="1"/>
  <c r="LA13" i="1"/>
  <c r="LA9" i="1"/>
  <c r="LB15" i="1"/>
  <c r="LB13" i="1"/>
  <c r="LB9" i="1"/>
  <c r="LC15" i="1"/>
  <c r="LC13" i="1"/>
  <c r="LC9" i="1"/>
  <c r="LD15" i="1"/>
  <c r="LD13" i="1"/>
  <c r="LD9" i="1"/>
  <c r="LE15" i="1"/>
  <c r="LE13" i="1"/>
  <c r="LE9" i="1"/>
  <c r="LF15" i="1"/>
  <c r="LF13" i="1"/>
  <c r="LF9" i="1"/>
  <c r="LG15" i="1"/>
  <c r="LG13" i="1"/>
  <c r="LG9" i="1"/>
  <c r="LH15" i="1"/>
  <c r="LH13" i="1"/>
  <c r="LH9" i="1"/>
  <c r="LI15" i="1"/>
  <c r="LI13" i="1"/>
  <c r="LI9" i="1"/>
  <c r="LJ15" i="1"/>
  <c r="LJ13" i="1"/>
  <c r="LJ9" i="1"/>
  <c r="LK15" i="1"/>
  <c r="LK13" i="1"/>
  <c r="LK9" i="1"/>
  <c r="LL15" i="1"/>
  <c r="LL13" i="1"/>
  <c r="LL9" i="1"/>
  <c r="LM15" i="1"/>
  <c r="LM13" i="1"/>
  <c r="LM9" i="1"/>
  <c r="LN15" i="1"/>
  <c r="LN13" i="1"/>
  <c r="LN9" i="1"/>
  <c r="LO15" i="1"/>
  <c r="LO13" i="1"/>
  <c r="LO9" i="1"/>
  <c r="LP15" i="1"/>
  <c r="LP13" i="1"/>
  <c r="LP9" i="1"/>
  <c r="LQ15" i="1"/>
  <c r="LQ13" i="1"/>
  <c r="LQ9" i="1"/>
  <c r="LR15" i="1"/>
  <c r="LR13" i="1"/>
  <c r="LR9" i="1"/>
  <c r="LS15" i="1"/>
  <c r="LS13" i="1"/>
  <c r="LS9" i="1"/>
  <c r="LT15" i="1"/>
  <c r="LT13" i="1"/>
  <c r="LT9" i="1"/>
  <c r="LU15" i="1"/>
  <c r="LU13" i="1"/>
  <c r="LU9" i="1"/>
  <c r="LV15" i="1"/>
  <c r="LV13" i="1"/>
  <c r="LV9" i="1"/>
  <c r="LW15" i="1"/>
  <c r="LW13" i="1"/>
  <c r="LW9" i="1"/>
  <c r="LX15" i="1"/>
  <c r="LX13" i="1"/>
  <c r="LX9" i="1"/>
  <c r="LY9" i="1"/>
  <c r="LZ15" i="1"/>
  <c r="LZ13" i="1"/>
  <c r="LZ9" i="1"/>
  <c r="MA15" i="1"/>
  <c r="MA13" i="1"/>
  <c r="MA9" i="1"/>
  <c r="MB15" i="1"/>
  <c r="MB13" i="1"/>
  <c r="MB9" i="1"/>
  <c r="MC15" i="1"/>
  <c r="MC13" i="1"/>
  <c r="MC9" i="1"/>
  <c r="MD15" i="1"/>
  <c r="MD13" i="1"/>
  <c r="MD9" i="1"/>
  <c r="ME15" i="1"/>
  <c r="ME13" i="1"/>
  <c r="ME9" i="1"/>
  <c r="MF15" i="1"/>
  <c r="MF13" i="1"/>
  <c r="MF9" i="1"/>
  <c r="MG15" i="1"/>
  <c r="MG13" i="1"/>
  <c r="MG9" i="1"/>
  <c r="MH15" i="1"/>
  <c r="MH13" i="1"/>
  <c r="MH9" i="1"/>
  <c r="MI15" i="1"/>
  <c r="MI13" i="1"/>
  <c r="MI9" i="1"/>
  <c r="MJ15" i="1"/>
  <c r="MJ13" i="1"/>
  <c r="MJ9" i="1"/>
  <c r="MK15" i="1"/>
  <c r="MK13" i="1"/>
  <c r="MK9" i="1"/>
  <c r="ML15" i="1"/>
  <c r="ML13" i="1"/>
  <c r="ML9" i="1"/>
  <c r="MM15" i="1"/>
  <c r="MM13" i="1"/>
  <c r="MM9" i="1"/>
  <c r="MN15" i="1"/>
  <c r="MN13" i="1"/>
  <c r="MN9" i="1"/>
  <c r="MO15" i="1"/>
  <c r="MO13" i="1"/>
  <c r="MO9" i="1"/>
  <c r="MP15" i="1"/>
  <c r="MP13" i="1"/>
  <c r="MP9" i="1"/>
  <c r="MQ15" i="1"/>
  <c r="MQ13" i="1"/>
  <c r="MQ9" i="1"/>
  <c r="MR15" i="1"/>
  <c r="MR13" i="1"/>
  <c r="MR9" i="1"/>
  <c r="MS15" i="1"/>
  <c r="MS13" i="1"/>
  <c r="MS9" i="1"/>
  <c r="MT15" i="1"/>
  <c r="MT13" i="1"/>
  <c r="MT9" i="1"/>
  <c r="MU15" i="1"/>
  <c r="MU13" i="1"/>
  <c r="MU9" i="1"/>
  <c r="MV15" i="1"/>
  <c r="MV13" i="1"/>
  <c r="MV9" i="1"/>
  <c r="MW15" i="1"/>
  <c r="MW13" i="1"/>
  <c r="MW9" i="1"/>
  <c r="MX15" i="1"/>
  <c r="MX13" i="1"/>
  <c r="MX9" i="1"/>
  <c r="MY15" i="1"/>
  <c r="MY13" i="1"/>
  <c r="MY9" i="1"/>
  <c r="MZ15" i="1"/>
  <c r="MZ13" i="1"/>
  <c r="MZ9" i="1"/>
  <c r="NA15" i="1"/>
  <c r="NA13" i="1"/>
  <c r="NA9" i="1"/>
  <c r="NB15" i="1"/>
  <c r="NB13" i="1"/>
  <c r="NB9" i="1"/>
  <c r="NC15" i="1"/>
  <c r="NC13" i="1"/>
  <c r="NC9" i="1"/>
  <c r="ND15" i="1"/>
  <c r="ND13" i="1"/>
  <c r="ND9" i="1"/>
  <c r="NE15" i="1"/>
  <c r="NE13" i="1"/>
  <c r="NE9" i="1"/>
  <c r="NF15" i="1"/>
  <c r="NF13" i="1"/>
  <c r="NF9" i="1"/>
  <c r="NG15" i="1"/>
  <c r="NG13" i="1"/>
  <c r="NG9" i="1"/>
  <c r="NH15" i="1"/>
  <c r="NH13" i="1"/>
  <c r="NH9" i="1"/>
  <c r="NI15" i="1"/>
  <c r="NI13" i="1"/>
  <c r="NI9" i="1"/>
  <c r="NJ15" i="1"/>
  <c r="NJ13" i="1"/>
  <c r="NJ9" i="1"/>
  <c r="NK15" i="1"/>
  <c r="NK13" i="1"/>
  <c r="NK9" i="1"/>
  <c r="NL15" i="1"/>
  <c r="NL13" i="1"/>
  <c r="NL9" i="1"/>
  <c r="NM15" i="1"/>
  <c r="NM13" i="1"/>
  <c r="NM9" i="1"/>
  <c r="NN15" i="1"/>
  <c r="NN13" i="1"/>
  <c r="NN9" i="1"/>
  <c r="NO15" i="1"/>
  <c r="NO13" i="1"/>
  <c r="NO9" i="1"/>
  <c r="NP15" i="1"/>
  <c r="NP13" i="1"/>
  <c r="NP9" i="1"/>
  <c r="NQ15" i="1"/>
  <c r="NQ13" i="1"/>
  <c r="NQ9" i="1"/>
  <c r="NR15" i="1"/>
  <c r="NR13" i="1"/>
  <c r="NR9" i="1"/>
  <c r="NS15" i="1"/>
  <c r="NS13" i="1"/>
  <c r="NS9" i="1"/>
  <c r="NT15" i="1"/>
  <c r="NT13" i="1"/>
  <c r="NT9" i="1"/>
  <c r="NU15" i="1"/>
  <c r="NU13" i="1"/>
  <c r="NU9" i="1"/>
  <c r="NV15" i="1"/>
  <c r="NV13" i="1"/>
  <c r="NV9" i="1"/>
  <c r="NW15" i="1"/>
  <c r="NW13" i="1"/>
  <c r="NW9" i="1"/>
  <c r="NX15" i="1"/>
  <c r="NX13" i="1"/>
  <c r="NX9" i="1"/>
  <c r="NY15" i="1"/>
  <c r="NY13" i="1"/>
  <c r="NY9" i="1"/>
  <c r="NZ15" i="1"/>
  <c r="NZ13" i="1"/>
  <c r="NZ9" i="1"/>
  <c r="OA15" i="1"/>
  <c r="OA13" i="1"/>
  <c r="OA9" i="1"/>
  <c r="OB15" i="1"/>
  <c r="OB13" i="1"/>
  <c r="OB9" i="1"/>
  <c r="OC15" i="1"/>
  <c r="OC13" i="1"/>
  <c r="OC9" i="1"/>
  <c r="OD15" i="1"/>
  <c r="OD13" i="1"/>
  <c r="OD9" i="1"/>
  <c r="OE15" i="1"/>
  <c r="OE13" i="1"/>
  <c r="OE9" i="1"/>
  <c r="OF15" i="1"/>
  <c r="OF13" i="1"/>
  <c r="OF9" i="1"/>
  <c r="OG15" i="1"/>
  <c r="OG13" i="1"/>
  <c r="OG9" i="1"/>
  <c r="OH15" i="1"/>
  <c r="OH13" i="1"/>
  <c r="OH9" i="1"/>
  <c r="OI15" i="1"/>
  <c r="OI13" i="1"/>
  <c r="OI9" i="1"/>
  <c r="OJ15" i="1"/>
  <c r="OJ13" i="1"/>
  <c r="OJ9" i="1"/>
  <c r="OK15" i="1"/>
  <c r="OK13" i="1"/>
  <c r="OK9" i="1"/>
  <c r="OL15" i="1"/>
  <c r="OL13" i="1"/>
  <c r="OL9" i="1"/>
  <c r="OM15" i="1"/>
  <c r="OM13" i="1"/>
  <c r="OM9" i="1"/>
  <c r="ON15" i="1"/>
  <c r="ON13" i="1"/>
  <c r="ON9" i="1"/>
  <c r="OO15" i="1"/>
  <c r="OO13" i="1"/>
  <c r="OO9" i="1"/>
  <c r="OP15" i="1"/>
  <c r="OP13" i="1"/>
  <c r="OP9" i="1"/>
  <c r="OQ15" i="1"/>
  <c r="OQ13" i="1"/>
  <c r="OQ9" i="1"/>
  <c r="OR15" i="1"/>
  <c r="OR13" i="1"/>
  <c r="OR9" i="1"/>
  <c r="OS15" i="1"/>
  <c r="OS13" i="1"/>
  <c r="OS9" i="1"/>
  <c r="OT15" i="1"/>
  <c r="OT13" i="1"/>
  <c r="OT9" i="1"/>
  <c r="OU15" i="1"/>
  <c r="OU13" i="1"/>
  <c r="OU9" i="1"/>
  <c r="OV15" i="1"/>
  <c r="OV13" i="1"/>
  <c r="OV9" i="1"/>
  <c r="OW15" i="1"/>
  <c r="OW13" i="1"/>
  <c r="OW9" i="1"/>
  <c r="OX15" i="1"/>
  <c r="OX13" i="1"/>
  <c r="OX9" i="1"/>
  <c r="OY15" i="1"/>
  <c r="OY13" i="1"/>
  <c r="OY9" i="1"/>
  <c r="OZ15" i="1"/>
  <c r="OZ13" i="1"/>
  <c r="OZ9" i="1"/>
  <c r="PA15" i="1"/>
  <c r="PA13" i="1"/>
  <c r="PA9" i="1"/>
  <c r="PB15" i="1"/>
  <c r="PB13" i="1"/>
  <c r="PB9" i="1"/>
  <c r="PC15" i="1"/>
  <c r="PC13" i="1"/>
  <c r="PC9" i="1"/>
  <c r="PD15" i="1"/>
  <c r="PD13" i="1"/>
  <c r="PD9" i="1"/>
  <c r="PE15" i="1"/>
  <c r="PE13" i="1"/>
  <c r="PE9" i="1"/>
  <c r="PF15" i="1"/>
  <c r="PF13" i="1"/>
  <c r="PF9" i="1"/>
  <c r="PG15" i="1"/>
  <c r="PG13" i="1"/>
  <c r="PG9" i="1"/>
  <c r="PH15" i="1"/>
  <c r="PH13" i="1"/>
  <c r="PH9" i="1"/>
  <c r="PI15" i="1"/>
  <c r="PI13" i="1"/>
  <c r="PI9" i="1"/>
  <c r="PJ15" i="1"/>
  <c r="PJ13" i="1"/>
  <c r="PJ9" i="1"/>
  <c r="PK15" i="1"/>
  <c r="PK13" i="1"/>
  <c r="PK9" i="1"/>
  <c r="PL15" i="1"/>
  <c r="PL13" i="1"/>
  <c r="PL9" i="1"/>
  <c r="PM15" i="1"/>
  <c r="PM13" i="1"/>
  <c r="PM9" i="1"/>
  <c r="PN15" i="1"/>
  <c r="PN13" i="1"/>
  <c r="PN9" i="1"/>
  <c r="PO15" i="1"/>
  <c r="PO13" i="1"/>
  <c r="PO9" i="1"/>
  <c r="PP15" i="1"/>
  <c r="PP13" i="1"/>
  <c r="PP9" i="1"/>
  <c r="PQ15" i="1"/>
  <c r="PQ13" i="1"/>
  <c r="PQ9" i="1"/>
  <c r="PR15" i="1"/>
  <c r="PR13" i="1"/>
  <c r="PR9" i="1"/>
  <c r="PS15" i="1"/>
  <c r="PS13" i="1"/>
  <c r="PS9" i="1"/>
  <c r="PT15" i="1"/>
  <c r="PT13" i="1"/>
  <c r="PT9" i="1"/>
  <c r="PU15" i="1"/>
  <c r="PU13" i="1"/>
  <c r="PU9" i="1"/>
  <c r="PV15" i="1"/>
  <c r="PV13" i="1"/>
  <c r="PV9" i="1"/>
  <c r="PW15" i="1"/>
  <c r="PW13" i="1"/>
  <c r="PW9" i="1"/>
  <c r="PX15" i="1"/>
  <c r="PX13" i="1"/>
  <c r="PX9" i="1"/>
  <c r="PY15" i="1"/>
  <c r="PY13" i="1"/>
  <c r="PY9" i="1"/>
  <c r="PZ15" i="1"/>
  <c r="PZ13" i="1"/>
  <c r="PZ9" i="1"/>
  <c r="QA15" i="1"/>
  <c r="QA13" i="1"/>
  <c r="QA9" i="1"/>
  <c r="QB15" i="1"/>
  <c r="QB13" i="1"/>
  <c r="QB9" i="1"/>
  <c r="QC15" i="1"/>
  <c r="QC13" i="1"/>
  <c r="QC9" i="1"/>
  <c r="QD15" i="1"/>
  <c r="QD13" i="1"/>
  <c r="QD9" i="1"/>
  <c r="QE15" i="1"/>
  <c r="QE13" i="1"/>
  <c r="QE9" i="1"/>
  <c r="QF15" i="1"/>
  <c r="QF13" i="1"/>
  <c r="QF9" i="1"/>
  <c r="QG15" i="1"/>
  <c r="QG13" i="1"/>
  <c r="QG9" i="1"/>
  <c r="QH15" i="1"/>
  <c r="QH13" i="1"/>
  <c r="QH9" i="1"/>
  <c r="QI15" i="1"/>
  <c r="QI13" i="1"/>
  <c r="QI9" i="1"/>
  <c r="QJ15" i="1"/>
  <c r="QJ13" i="1"/>
  <c r="QJ9" i="1"/>
  <c r="QK15" i="1"/>
  <c r="QK13" i="1"/>
  <c r="QK9" i="1"/>
  <c r="QL15" i="1"/>
  <c r="QL13" i="1"/>
  <c r="QL9" i="1"/>
  <c r="QM15" i="1"/>
  <c r="QM13" i="1"/>
  <c r="QM9" i="1"/>
  <c r="QN15" i="1"/>
  <c r="QN13" i="1"/>
  <c r="QN9" i="1"/>
  <c r="QO15" i="1"/>
  <c r="QO13" i="1"/>
  <c r="QO9" i="1"/>
  <c r="QP15" i="1"/>
  <c r="QP13" i="1"/>
  <c r="QP9" i="1"/>
  <c r="QQ15" i="1"/>
  <c r="QQ13" i="1"/>
  <c r="QQ9" i="1"/>
  <c r="QR15" i="1"/>
  <c r="QR13" i="1"/>
  <c r="QR9" i="1"/>
  <c r="QS15" i="1"/>
  <c r="QS13" i="1"/>
  <c r="QS9" i="1"/>
  <c r="QT15" i="1"/>
  <c r="QT13" i="1"/>
  <c r="QT9" i="1"/>
  <c r="QU15" i="1"/>
  <c r="QU13" i="1"/>
  <c r="QU9" i="1"/>
  <c r="QV15" i="1"/>
  <c r="QV13" i="1"/>
  <c r="QV9" i="1"/>
  <c r="QW15" i="1"/>
  <c r="QW13" i="1"/>
  <c r="QW9" i="1"/>
  <c r="QX15" i="1"/>
  <c r="QX13" i="1"/>
  <c r="QX9" i="1"/>
  <c r="QY15" i="1"/>
  <c r="QY13" i="1"/>
  <c r="QY9" i="1"/>
  <c r="QZ15" i="1"/>
  <c r="QZ13" i="1"/>
  <c r="QZ9" i="1"/>
  <c r="RA15" i="1"/>
  <c r="RA13" i="1"/>
  <c r="RA9" i="1"/>
  <c r="RB15" i="1"/>
  <c r="RB13" i="1"/>
  <c r="RB9" i="1"/>
  <c r="RC15" i="1"/>
  <c r="RC13" i="1"/>
  <c r="RC9" i="1"/>
  <c r="RD15" i="1"/>
  <c r="RD13" i="1"/>
  <c r="RD9" i="1"/>
  <c r="RE15" i="1"/>
  <c r="RE13" i="1"/>
  <c r="RE9" i="1"/>
  <c r="RF15" i="1"/>
  <c r="RF13" i="1"/>
  <c r="RF9" i="1"/>
  <c r="RG15" i="1"/>
  <c r="RG13" i="1"/>
  <c r="RG9" i="1"/>
  <c r="RH15" i="1"/>
  <c r="RH13" i="1"/>
  <c r="RH9" i="1"/>
  <c r="RI15" i="1"/>
  <c r="RI13" i="1"/>
  <c r="RI9" i="1"/>
  <c r="RJ15" i="1"/>
  <c r="RJ13" i="1"/>
  <c r="RJ9" i="1"/>
  <c r="RK15" i="1"/>
  <c r="RK13" i="1"/>
  <c r="RK9" i="1"/>
  <c r="RL15" i="1"/>
  <c r="RL13" i="1"/>
  <c r="RL9" i="1"/>
  <c r="RM15" i="1"/>
  <c r="RM13" i="1"/>
  <c r="RM9" i="1"/>
  <c r="RN15" i="1"/>
  <c r="RN13" i="1"/>
  <c r="RN9" i="1"/>
  <c r="RO15" i="1"/>
  <c r="RO13" i="1"/>
  <c r="RO9" i="1"/>
  <c r="RP15" i="1"/>
  <c r="RP13" i="1"/>
  <c r="RP9" i="1"/>
  <c r="RQ15" i="1"/>
  <c r="RQ13" i="1"/>
  <c r="RQ9" i="1"/>
  <c r="RR15" i="1"/>
  <c r="RR13" i="1"/>
  <c r="RR9" i="1"/>
  <c r="RS15" i="1"/>
  <c r="RS13" i="1"/>
  <c r="RS9" i="1"/>
  <c r="RT15" i="1"/>
  <c r="RT13" i="1"/>
  <c r="RT9" i="1"/>
  <c r="RU15" i="1"/>
  <c r="RU13" i="1"/>
  <c r="RU9" i="1"/>
  <c r="RV15" i="1"/>
  <c r="RV13" i="1"/>
  <c r="RV9" i="1"/>
  <c r="RW15" i="1"/>
  <c r="RW13" i="1"/>
  <c r="RW9" i="1"/>
  <c r="RX15" i="1"/>
  <c r="RX13" i="1"/>
  <c r="RX9" i="1"/>
  <c r="RY15" i="1"/>
  <c r="RY13" i="1"/>
  <c r="RY9" i="1"/>
  <c r="RZ15" i="1"/>
  <c r="RZ13" i="1"/>
  <c r="RZ9" i="1"/>
  <c r="SA15" i="1"/>
  <c r="SA13" i="1"/>
  <c r="SA9" i="1"/>
  <c r="SB15" i="1"/>
  <c r="SB13" i="1"/>
  <c r="SB9" i="1"/>
  <c r="SC15" i="1"/>
  <c r="SC13" i="1"/>
  <c r="SC9" i="1"/>
  <c r="SD15" i="1"/>
  <c r="SD13" i="1"/>
  <c r="SD9" i="1"/>
  <c r="SE15" i="1"/>
  <c r="SE13" i="1"/>
  <c r="SE9" i="1"/>
  <c r="SF15" i="1"/>
  <c r="SF13" i="1"/>
  <c r="SF9" i="1"/>
  <c r="SG15" i="1"/>
  <c r="SG13" i="1"/>
  <c r="SG9" i="1"/>
  <c r="SH15" i="1"/>
  <c r="SH13" i="1"/>
  <c r="SH9" i="1"/>
  <c r="SI15" i="1"/>
  <c r="SI13" i="1"/>
  <c r="SI9" i="1"/>
  <c r="SJ15" i="1"/>
  <c r="SJ13" i="1"/>
  <c r="SJ9" i="1"/>
  <c r="SK15" i="1"/>
  <c r="SK13" i="1"/>
  <c r="SK9" i="1"/>
  <c r="SL15" i="1"/>
  <c r="SL13" i="1"/>
  <c r="SL9" i="1"/>
  <c r="SM15" i="1"/>
  <c r="SM13" i="1"/>
  <c r="SM9" i="1"/>
  <c r="SN15" i="1"/>
  <c r="SN13" i="1"/>
  <c r="SN9" i="1"/>
  <c r="SO15" i="1"/>
  <c r="SO13" i="1"/>
  <c r="SO9" i="1"/>
  <c r="SP15" i="1"/>
  <c r="SP13" i="1"/>
  <c r="SP9" i="1"/>
  <c r="SQ15" i="1"/>
  <c r="SQ13" i="1"/>
  <c r="SQ9" i="1"/>
  <c r="SR15" i="1"/>
  <c r="SR13" i="1"/>
  <c r="SR9" i="1"/>
  <c r="SS15" i="1"/>
  <c r="SS13" i="1"/>
  <c r="SS9" i="1"/>
  <c r="ST15" i="1"/>
  <c r="ST13" i="1"/>
  <c r="ST9" i="1"/>
  <c r="SU15" i="1"/>
  <c r="SU13" i="1"/>
  <c r="SU9" i="1"/>
  <c r="SV15" i="1"/>
  <c r="SV13" i="1"/>
  <c r="SV9" i="1"/>
  <c r="SW15" i="1"/>
  <c r="SW13" i="1"/>
  <c r="SW9" i="1"/>
  <c r="SX15" i="1"/>
  <c r="SX13" i="1"/>
  <c r="SX9" i="1"/>
  <c r="SY15" i="1"/>
  <c r="SY13" i="1"/>
  <c r="SY9" i="1"/>
  <c r="SZ15" i="1"/>
  <c r="SZ13" i="1"/>
  <c r="SZ9" i="1"/>
  <c r="TA15" i="1"/>
  <c r="TA13" i="1"/>
  <c r="TA9" i="1"/>
  <c r="TB15" i="1"/>
  <c r="TB13" i="1"/>
  <c r="TB9" i="1"/>
  <c r="TC15" i="1"/>
  <c r="TC13" i="1"/>
  <c r="TC9" i="1"/>
  <c r="TD15" i="1"/>
  <c r="TD13" i="1"/>
  <c r="TD9" i="1"/>
  <c r="TE15" i="1"/>
  <c r="TE13" i="1"/>
  <c r="TE9" i="1"/>
  <c r="TF15" i="1"/>
  <c r="TF13" i="1"/>
  <c r="TF9" i="1"/>
  <c r="TG15" i="1"/>
  <c r="TG13" i="1"/>
  <c r="TG9" i="1"/>
  <c r="TH15" i="1"/>
  <c r="TH13" i="1"/>
  <c r="TH9" i="1"/>
  <c r="TI15" i="1"/>
  <c r="TI13" i="1"/>
  <c r="TI9" i="1"/>
  <c r="TJ15" i="1"/>
  <c r="TJ13" i="1"/>
  <c r="TJ9" i="1"/>
  <c r="TK15" i="1"/>
  <c r="TK13" i="1"/>
  <c r="TK9" i="1"/>
  <c r="TL15" i="1"/>
  <c r="TL13" i="1"/>
  <c r="TL9" i="1"/>
  <c r="TM15" i="1"/>
  <c r="TM13" i="1"/>
  <c r="TM9" i="1"/>
  <c r="TN15" i="1"/>
  <c r="TN13" i="1"/>
  <c r="TN9" i="1"/>
  <c r="TO15" i="1"/>
  <c r="TO13" i="1"/>
  <c r="TO9" i="1"/>
  <c r="TP15" i="1"/>
  <c r="TP13" i="1"/>
  <c r="TP9" i="1"/>
  <c r="TQ15" i="1"/>
  <c r="TQ13" i="1"/>
  <c r="TQ9" i="1"/>
  <c r="TR15" i="1"/>
  <c r="TR13" i="1"/>
  <c r="TR9" i="1"/>
  <c r="TS15" i="1"/>
  <c r="TS13" i="1"/>
  <c r="TS9" i="1"/>
  <c r="TT15" i="1"/>
  <c r="TT13" i="1"/>
  <c r="TT9" i="1"/>
  <c r="TU15" i="1"/>
  <c r="TU13" i="1"/>
  <c r="TU9" i="1"/>
  <c r="TV15" i="1"/>
  <c r="TV13" i="1"/>
  <c r="TV9" i="1"/>
  <c r="TW15" i="1"/>
  <c r="TW13" i="1"/>
  <c r="TW9" i="1"/>
  <c r="TX15" i="1"/>
  <c r="TX13" i="1"/>
  <c r="TX9" i="1"/>
  <c r="TY15" i="1"/>
  <c r="TY13" i="1"/>
  <c r="TY9" i="1"/>
  <c r="TZ15" i="1"/>
  <c r="TZ13" i="1"/>
  <c r="TZ9" i="1"/>
  <c r="UA15" i="1"/>
  <c r="UA13" i="1"/>
  <c r="UA9" i="1"/>
  <c r="UB15" i="1"/>
  <c r="UB13" i="1"/>
  <c r="UB9" i="1"/>
  <c r="UC15" i="1"/>
  <c r="UC13" i="1"/>
  <c r="UC9" i="1"/>
  <c r="UD15" i="1"/>
  <c r="UD13" i="1"/>
  <c r="UD9" i="1"/>
  <c r="UE15" i="1"/>
  <c r="UE13" i="1"/>
  <c r="UE9" i="1"/>
  <c r="UF15" i="1"/>
  <c r="UF13" i="1"/>
  <c r="UF9" i="1"/>
  <c r="UG15" i="1"/>
  <c r="UG13" i="1"/>
  <c r="UG9" i="1"/>
  <c r="UH15" i="1"/>
  <c r="UH13" i="1"/>
  <c r="UH9" i="1"/>
  <c r="UI15" i="1"/>
  <c r="UI13" i="1"/>
  <c r="UI9" i="1"/>
  <c r="UJ15" i="1"/>
  <c r="UJ13" i="1"/>
  <c r="UJ9" i="1"/>
  <c r="UK15" i="1"/>
  <c r="UK13" i="1"/>
  <c r="UK9" i="1"/>
  <c r="UL15" i="1"/>
  <c r="UL13" i="1"/>
  <c r="UL9" i="1"/>
  <c r="UM15" i="1"/>
  <c r="UM13" i="1"/>
  <c r="UM9" i="1"/>
  <c r="UN15" i="1"/>
  <c r="UN13" i="1"/>
  <c r="UN9" i="1"/>
  <c r="UO15" i="1"/>
  <c r="UO13" i="1"/>
  <c r="UO9" i="1"/>
  <c r="UP15" i="1"/>
  <c r="UP13" i="1"/>
  <c r="UP9" i="1"/>
  <c r="UQ15" i="1"/>
  <c r="UQ13" i="1"/>
  <c r="UQ9" i="1"/>
  <c r="UR15" i="1"/>
  <c r="UR13" i="1"/>
  <c r="UR9" i="1"/>
  <c r="US15" i="1"/>
  <c r="US13" i="1"/>
  <c r="US9" i="1"/>
  <c r="UT15" i="1"/>
  <c r="UT13" i="1"/>
  <c r="UT9" i="1"/>
  <c r="UU15" i="1"/>
  <c r="UU13" i="1"/>
  <c r="UU9" i="1"/>
  <c r="UV15" i="1"/>
  <c r="UV13" i="1"/>
  <c r="UV9" i="1"/>
  <c r="UW15" i="1"/>
  <c r="UW13" i="1"/>
  <c r="UW9" i="1"/>
  <c r="UX15" i="1"/>
  <c r="UX13" i="1"/>
  <c r="UX9" i="1"/>
  <c r="UY15" i="1"/>
  <c r="UY13" i="1"/>
  <c r="UY9" i="1"/>
  <c r="UZ15" i="1"/>
  <c r="UZ13" i="1"/>
  <c r="UZ9" i="1"/>
  <c r="VA15" i="1"/>
  <c r="VA13" i="1"/>
  <c r="VA9" i="1"/>
  <c r="VB15" i="1"/>
  <c r="VB13" i="1"/>
  <c r="VB9" i="1"/>
  <c r="VC15" i="1"/>
  <c r="VC13" i="1"/>
  <c r="VC9" i="1"/>
  <c r="VD15" i="1"/>
  <c r="VD13" i="1"/>
  <c r="VD9" i="1"/>
  <c r="VE15" i="1"/>
  <c r="VE13" i="1"/>
  <c r="VE9" i="1"/>
  <c r="VF15" i="1"/>
  <c r="VF13" i="1"/>
  <c r="VF9" i="1"/>
  <c r="VG15" i="1"/>
  <c r="VG13" i="1"/>
  <c r="VG9" i="1"/>
  <c r="VH15" i="1"/>
  <c r="VH13" i="1"/>
  <c r="VH9" i="1"/>
  <c r="VI15" i="1"/>
  <c r="VI13" i="1"/>
  <c r="VI9" i="1"/>
  <c r="VJ15" i="1"/>
  <c r="VJ13" i="1"/>
  <c r="VJ9" i="1"/>
  <c r="VK15" i="1"/>
  <c r="VK13" i="1"/>
  <c r="VK9" i="1"/>
  <c r="VL15" i="1"/>
  <c r="VL13" i="1"/>
  <c r="VL9" i="1"/>
  <c r="VM15" i="1"/>
  <c r="VM13" i="1"/>
  <c r="VM9" i="1"/>
  <c r="VN15" i="1"/>
  <c r="VN13" i="1"/>
  <c r="VN9" i="1"/>
  <c r="VO15" i="1"/>
  <c r="VO13" i="1"/>
  <c r="VO9" i="1"/>
  <c r="VP15" i="1"/>
  <c r="VP13" i="1"/>
  <c r="VP9" i="1"/>
  <c r="VQ15" i="1"/>
  <c r="VQ13" i="1"/>
  <c r="VQ9" i="1"/>
  <c r="VR15" i="1"/>
  <c r="VR13" i="1"/>
  <c r="VR9" i="1"/>
  <c r="VS15" i="1"/>
  <c r="VS13" i="1"/>
  <c r="VS9" i="1"/>
  <c r="VT15" i="1"/>
  <c r="VT13" i="1"/>
  <c r="VT9" i="1"/>
  <c r="VU15" i="1"/>
  <c r="VU13" i="1"/>
  <c r="VU9" i="1"/>
  <c r="VV15" i="1"/>
  <c r="VV13" i="1"/>
  <c r="VV9" i="1"/>
  <c r="VW15" i="1"/>
  <c r="VW13" i="1"/>
  <c r="VW9" i="1"/>
  <c r="VX15" i="1"/>
  <c r="VX13" i="1"/>
  <c r="VX9" i="1"/>
  <c r="VY15" i="1"/>
  <c r="VY13" i="1"/>
  <c r="VY9" i="1"/>
  <c r="VZ15" i="1"/>
  <c r="VZ13" i="1"/>
  <c r="VZ9" i="1"/>
  <c r="WA15" i="1"/>
  <c r="WA13" i="1"/>
  <c r="WA9" i="1"/>
  <c r="WB15" i="1"/>
  <c r="WB13" i="1"/>
  <c r="WB9" i="1"/>
  <c r="WC15" i="1"/>
  <c r="WC13" i="1"/>
  <c r="WC9" i="1"/>
  <c r="WD15" i="1"/>
  <c r="WD13" i="1"/>
  <c r="WD9" i="1"/>
  <c r="WE15" i="1"/>
  <c r="WE13" i="1"/>
  <c r="WE9" i="1"/>
  <c r="WF15" i="1"/>
  <c r="WF13" i="1"/>
  <c r="WF9" i="1"/>
  <c r="WG15" i="1"/>
  <c r="WG13" i="1"/>
  <c r="WG9" i="1"/>
  <c r="WH15" i="1"/>
  <c r="WH13" i="1"/>
  <c r="WH9" i="1"/>
  <c r="WI15" i="1"/>
  <c r="WI13" i="1"/>
  <c r="WI9" i="1"/>
  <c r="WJ15" i="1"/>
  <c r="WJ13" i="1"/>
  <c r="WJ9" i="1"/>
  <c r="WK15" i="1"/>
  <c r="WK13" i="1"/>
  <c r="WK9" i="1"/>
  <c r="WL15" i="1"/>
  <c r="WL13" i="1"/>
  <c r="WL9" i="1"/>
  <c r="WM15" i="1"/>
  <c r="WM13" i="1"/>
  <c r="WM9" i="1"/>
  <c r="WN15" i="1"/>
  <c r="WN13" i="1"/>
  <c r="WN9" i="1"/>
  <c r="WO15" i="1"/>
  <c r="WO13" i="1"/>
  <c r="WO9" i="1"/>
  <c r="WP15" i="1"/>
  <c r="WP13" i="1"/>
  <c r="WP9" i="1"/>
  <c r="WQ15" i="1"/>
  <c r="WQ13" i="1"/>
  <c r="WQ9" i="1"/>
  <c r="WT15" i="1"/>
  <c r="WT13" i="1"/>
  <c r="WT9" i="1"/>
  <c r="WU15" i="1"/>
  <c r="WU13" i="1"/>
  <c r="WU9" i="1"/>
  <c r="WV15" i="1"/>
  <c r="WV13" i="1"/>
  <c r="WV9" i="1"/>
  <c r="WW15" i="1"/>
  <c r="WW13" i="1"/>
  <c r="WW9" i="1"/>
  <c r="WX15" i="1"/>
  <c r="WX13" i="1"/>
  <c r="WX9" i="1"/>
  <c r="WY15" i="1"/>
  <c r="WY13" i="1"/>
  <c r="WY9" i="1"/>
  <c r="WZ15" i="1"/>
  <c r="WZ13" i="1"/>
  <c r="WZ9" i="1"/>
  <c r="XA15" i="1"/>
  <c r="XA13" i="1"/>
  <c r="XA9" i="1"/>
  <c r="XB15" i="1"/>
  <c r="XB13" i="1"/>
  <c r="XB9" i="1"/>
  <c r="XC15" i="1"/>
  <c r="XC13" i="1"/>
  <c r="XC9" i="1"/>
  <c r="XF15" i="1"/>
  <c r="XF13" i="1"/>
  <c r="XF9" i="1"/>
  <c r="XG15" i="1"/>
  <c r="XG13" i="1"/>
  <c r="XG9" i="1"/>
  <c r="XH15" i="1"/>
  <c r="XH13" i="1"/>
  <c r="XH9" i="1"/>
  <c r="XI15" i="1"/>
  <c r="XI13" i="1"/>
  <c r="XI9" i="1"/>
  <c r="XJ15" i="1"/>
  <c r="XJ13" i="1"/>
  <c r="XJ9" i="1"/>
  <c r="XK15" i="1"/>
  <c r="XK13" i="1"/>
  <c r="XK9" i="1"/>
  <c r="XL15" i="1"/>
  <c r="XL13" i="1"/>
  <c r="XL9" i="1"/>
  <c r="XM15" i="1"/>
  <c r="XM13" i="1"/>
  <c r="XM9" i="1"/>
  <c r="XN15" i="1"/>
  <c r="XN13" i="1"/>
  <c r="XN9" i="1"/>
  <c r="XO15" i="1"/>
  <c r="XO13" i="1"/>
  <c r="XO9" i="1"/>
  <c r="XP15" i="1"/>
  <c r="XP13" i="1"/>
  <c r="XP9" i="1"/>
  <c r="XQ15" i="1"/>
  <c r="XQ13" i="1"/>
  <c r="XQ9" i="1"/>
  <c r="XR15" i="1"/>
  <c r="XR13" i="1"/>
  <c r="XR9" i="1"/>
  <c r="XS15" i="1"/>
  <c r="XS13" i="1"/>
  <c r="XS9" i="1"/>
  <c r="XT15" i="1"/>
  <c r="XT13" i="1"/>
  <c r="XT9" i="1"/>
  <c r="XU15" i="1"/>
  <c r="XU13" i="1"/>
  <c r="XU9" i="1"/>
  <c r="XV15" i="1"/>
  <c r="XV13" i="1"/>
  <c r="XV9" i="1"/>
  <c r="XW15" i="1"/>
  <c r="XW13" i="1"/>
  <c r="XW9" i="1"/>
  <c r="XX15" i="1"/>
  <c r="XX13" i="1"/>
  <c r="XX9" i="1"/>
  <c r="XY15" i="1"/>
  <c r="XY13" i="1"/>
  <c r="XY9" i="1"/>
  <c r="XZ15" i="1"/>
  <c r="XZ13" i="1"/>
  <c r="XZ9" i="1"/>
  <c r="YA15" i="1"/>
  <c r="YA13" i="1"/>
  <c r="YA9" i="1"/>
  <c r="YB15" i="1"/>
  <c r="YB13" i="1"/>
  <c r="YB9" i="1"/>
  <c r="YC15" i="1"/>
  <c r="YC13" i="1"/>
  <c r="YC9" i="1"/>
  <c r="YD15" i="1"/>
  <c r="YD13" i="1"/>
  <c r="YD9" i="1"/>
  <c r="YE15" i="1"/>
  <c r="YE13" i="1"/>
  <c r="YE9" i="1"/>
  <c r="YF15" i="1"/>
  <c r="YF13" i="1"/>
  <c r="YF9" i="1"/>
  <c r="YG15" i="1"/>
  <c r="YG13" i="1"/>
  <c r="YG9" i="1"/>
  <c r="YH15" i="1"/>
  <c r="YH13" i="1"/>
  <c r="YH9" i="1"/>
  <c r="YI15" i="1"/>
  <c r="YI13" i="1"/>
  <c r="YI9" i="1"/>
  <c r="YJ15" i="1"/>
  <c r="YJ13" i="1"/>
  <c r="YJ9" i="1"/>
  <c r="YK15" i="1"/>
  <c r="YK13" i="1"/>
  <c r="YK9" i="1"/>
  <c r="YL15" i="1"/>
  <c r="YL13" i="1"/>
  <c r="YL9" i="1"/>
  <c r="YM15" i="1"/>
  <c r="YM13" i="1"/>
  <c r="YM9" i="1"/>
  <c r="YN15" i="1"/>
  <c r="YN13" i="1"/>
  <c r="YN9" i="1"/>
  <c r="YO15" i="1"/>
  <c r="YO13" i="1"/>
  <c r="YO9" i="1"/>
  <c r="YP15" i="1"/>
  <c r="YP13" i="1"/>
  <c r="YP9" i="1"/>
  <c r="YQ15" i="1"/>
  <c r="YQ13" i="1"/>
  <c r="YQ9" i="1"/>
  <c r="YR15" i="1"/>
  <c r="YR13" i="1"/>
  <c r="YR9" i="1"/>
  <c r="YS15" i="1"/>
  <c r="YS13" i="1"/>
  <c r="YS9" i="1"/>
  <c r="YT15" i="1"/>
  <c r="YT13" i="1"/>
  <c r="YT9" i="1"/>
  <c r="YU15" i="1"/>
  <c r="YU13" i="1"/>
  <c r="YU9" i="1"/>
  <c r="YV15" i="1"/>
  <c r="YV13" i="1"/>
  <c r="YV9" i="1"/>
  <c r="YW15" i="1"/>
  <c r="YW13" i="1"/>
  <c r="YW9" i="1"/>
  <c r="YX15" i="1"/>
  <c r="YX13" i="1"/>
  <c r="YX9" i="1"/>
  <c r="YY15" i="1"/>
  <c r="YY13" i="1"/>
  <c r="YY9" i="1"/>
  <c r="YZ15" i="1"/>
  <c r="YZ13" i="1"/>
  <c r="YZ9" i="1"/>
  <c r="ZA15" i="1"/>
  <c r="ZA13" i="1"/>
  <c r="ZA9" i="1"/>
  <c r="ZB15" i="1"/>
  <c r="ZB13" i="1"/>
  <c r="ZB9" i="1"/>
  <c r="ZC15" i="1"/>
  <c r="ZC13" i="1"/>
  <c r="ZC9" i="1"/>
  <c r="ZD15" i="1"/>
  <c r="ZD13" i="1"/>
  <c r="ZD9" i="1"/>
  <c r="ZE15" i="1"/>
  <c r="ZE13" i="1"/>
  <c r="ZE9" i="1"/>
  <c r="ZF15" i="1"/>
  <c r="ZF13" i="1"/>
  <c r="ZF9" i="1"/>
  <c r="ZG15" i="1"/>
  <c r="ZG13" i="1"/>
  <c r="ZG9" i="1"/>
  <c r="ZH15" i="1"/>
  <c r="ZH13" i="1"/>
  <c r="ZH9" i="1"/>
  <c r="ZI15" i="1"/>
  <c r="ZI13" i="1"/>
  <c r="ZI9" i="1"/>
  <c r="ZJ15" i="1"/>
  <c r="ZJ13" i="1"/>
  <c r="ZJ9" i="1"/>
  <c r="ZK15" i="1"/>
  <c r="ZK13" i="1"/>
  <c r="ZK9" i="1"/>
  <c r="ZL15" i="1"/>
  <c r="ZL13" i="1"/>
  <c r="ZL9" i="1"/>
  <c r="ZM15" i="1"/>
  <c r="ZM13" i="1"/>
  <c r="ZM9" i="1"/>
  <c r="ZN15" i="1"/>
  <c r="ZN13" i="1"/>
  <c r="ZN9" i="1"/>
  <c r="ZO15" i="1"/>
  <c r="ZO13" i="1"/>
  <c r="ZO9" i="1"/>
  <c r="ZP15" i="1"/>
  <c r="ZP13" i="1"/>
  <c r="ZP9" i="1"/>
  <c r="ZQ15" i="1"/>
  <c r="ZQ13" i="1"/>
  <c r="ZQ9" i="1"/>
  <c r="ZR15" i="1"/>
  <c r="ZR13" i="1"/>
  <c r="ZR9" i="1"/>
  <c r="ZS15" i="1"/>
  <c r="ZS13" i="1"/>
  <c r="ZS9" i="1"/>
  <c r="ZT15" i="1"/>
  <c r="ZT13" i="1"/>
  <c r="ZT9" i="1"/>
  <c r="ZU15" i="1"/>
  <c r="ZU13" i="1"/>
  <c r="ZU9" i="1"/>
  <c r="ZV15" i="1"/>
  <c r="ZV13" i="1"/>
  <c r="ZV9" i="1"/>
  <c r="ZW15" i="1"/>
  <c r="ZW13" i="1"/>
  <c r="ZW9" i="1"/>
  <c r="ZX15" i="1"/>
  <c r="ZX13" i="1"/>
  <c r="ZX9" i="1"/>
  <c r="ZY15" i="1"/>
  <c r="ZY13" i="1"/>
  <c r="ZY9" i="1"/>
  <c r="ZZ15" i="1"/>
  <c r="ZZ13" i="1"/>
  <c r="ZZ9" i="1"/>
  <c r="AAA15" i="1"/>
  <c r="AAA13" i="1"/>
  <c r="AAA9" i="1"/>
  <c r="AAB15" i="1"/>
  <c r="AAB13" i="1"/>
  <c r="AAB9" i="1"/>
  <c r="AAC15" i="1"/>
  <c r="AAC13" i="1"/>
  <c r="AAC9" i="1"/>
  <c r="AAD15" i="1"/>
  <c r="AAD13" i="1"/>
  <c r="AAD9" i="1"/>
  <c r="AAE15" i="1"/>
  <c r="AAE13" i="1"/>
  <c r="AAE9" i="1"/>
  <c r="AAF15" i="1"/>
  <c r="AAF13" i="1"/>
  <c r="AAF9" i="1"/>
  <c r="AAG15" i="1"/>
  <c r="AAG13" i="1"/>
  <c r="AAG9" i="1"/>
  <c r="AAH15" i="1"/>
  <c r="AAH13" i="1"/>
  <c r="AAH9" i="1"/>
  <c r="AAI15" i="1"/>
  <c r="AAI13" i="1"/>
  <c r="AAI9" i="1"/>
  <c r="AAJ15" i="1"/>
  <c r="AAJ13" i="1"/>
  <c r="AAJ9" i="1"/>
  <c r="AAK15" i="1"/>
  <c r="AAK13" i="1"/>
  <c r="AAK9" i="1"/>
  <c r="AAL15" i="1"/>
  <c r="AAL13" i="1"/>
  <c r="AAL9" i="1"/>
  <c r="AAM15" i="1"/>
  <c r="AAM13" i="1"/>
  <c r="AAM9" i="1"/>
  <c r="AAN15" i="1"/>
  <c r="AAN13" i="1"/>
  <c r="AAN9" i="1"/>
  <c r="AAO15" i="1"/>
  <c r="AAO13" i="1"/>
  <c r="AAO9" i="1"/>
  <c r="AAP15" i="1"/>
  <c r="AAP13" i="1"/>
  <c r="AAP9" i="1"/>
  <c r="AAQ15" i="1"/>
  <c r="AAQ13" i="1"/>
  <c r="AAQ9" i="1"/>
  <c r="AAR15" i="1"/>
  <c r="AAR13" i="1"/>
  <c r="AAR9" i="1"/>
  <c r="AAS15" i="1"/>
  <c r="AAS13" i="1"/>
  <c r="AAS9" i="1"/>
  <c r="AAT15" i="1"/>
  <c r="AAT13" i="1"/>
  <c r="AAT9" i="1"/>
  <c r="AAU15" i="1"/>
  <c r="AAU13" i="1"/>
  <c r="AAU9" i="1"/>
  <c r="AAV15" i="1"/>
  <c r="AAV13" i="1"/>
  <c r="AAV9" i="1"/>
  <c r="AAW15" i="1"/>
  <c r="AAW13" i="1"/>
  <c r="AAW9" i="1"/>
  <c r="AAX15" i="1"/>
  <c r="AAX13" i="1"/>
  <c r="AAX9" i="1"/>
  <c r="AAY15" i="1"/>
  <c r="AAY13" i="1"/>
  <c r="AAY9" i="1"/>
  <c r="AAZ15" i="1"/>
  <c r="AAZ13" i="1"/>
  <c r="AAZ9" i="1"/>
  <c r="ABA15" i="1"/>
  <c r="ABA13" i="1"/>
  <c r="ABA9" i="1"/>
  <c r="ABB15" i="1"/>
  <c r="ABB13" i="1"/>
  <c r="ABB9" i="1"/>
  <c r="ABC15" i="1"/>
  <c r="ABC13" i="1"/>
  <c r="ABC9" i="1"/>
  <c r="ABD15" i="1"/>
  <c r="ABD13" i="1"/>
  <c r="ABD9" i="1"/>
  <c r="ABE15" i="1"/>
  <c r="ABE13" i="1"/>
  <c r="ABE9" i="1"/>
  <c r="ABF15" i="1"/>
  <c r="ABF13" i="1"/>
  <c r="ABF9" i="1"/>
  <c r="ABG15" i="1"/>
  <c r="ABG13" i="1"/>
  <c r="ABG9" i="1"/>
  <c r="ABH15" i="1"/>
  <c r="ABH13" i="1"/>
  <c r="ABH9" i="1"/>
  <c r="ABI15" i="1"/>
  <c r="ABI13" i="1"/>
  <c r="ABI9" i="1"/>
  <c r="ABJ15" i="1"/>
  <c r="ABJ13" i="1"/>
  <c r="ABJ9" i="1"/>
  <c r="ABK15" i="1"/>
  <c r="ABK13" i="1"/>
  <c r="ABK9" i="1"/>
  <c r="ABL15" i="1"/>
  <c r="ABL13" i="1"/>
  <c r="ABL9" i="1"/>
  <c r="ABM15" i="1"/>
  <c r="ABM13" i="1"/>
  <c r="ABM9" i="1"/>
  <c r="ABN15" i="1"/>
  <c r="ABN13" i="1"/>
  <c r="ABN9" i="1"/>
  <c r="ABO15" i="1"/>
  <c r="ABO13" i="1"/>
  <c r="ABO9" i="1"/>
  <c r="ABP15" i="1"/>
  <c r="ABP13" i="1"/>
  <c r="ABP9" i="1"/>
  <c r="ABQ15" i="1"/>
  <c r="ABQ13" i="1"/>
  <c r="ABQ9" i="1"/>
  <c r="ABR15" i="1"/>
  <c r="ABR13" i="1"/>
  <c r="ABR9" i="1"/>
  <c r="ABS15" i="1"/>
  <c r="ABS13" i="1"/>
  <c r="ABS9" i="1"/>
  <c r="ABT15" i="1"/>
  <c r="ABT13" i="1"/>
  <c r="ABT9" i="1"/>
  <c r="ABU15" i="1"/>
  <c r="ABU13" i="1"/>
  <c r="ABU9" i="1"/>
  <c r="ABV15" i="1"/>
  <c r="ABV13" i="1"/>
  <c r="ABV9" i="1"/>
  <c r="ABW15" i="1"/>
  <c r="ABW13" i="1"/>
  <c r="ABW9" i="1"/>
  <c r="ABX15" i="1"/>
  <c r="ABX13" i="1"/>
  <c r="ABX9" i="1"/>
  <c r="ABY15" i="1"/>
  <c r="ABY13" i="1"/>
  <c r="ABY9" i="1"/>
  <c r="ABZ15" i="1"/>
  <c r="ABZ13" i="1"/>
  <c r="ABZ9" i="1"/>
  <c r="ACA15" i="1"/>
  <c r="ACA13" i="1"/>
  <c r="ACA9" i="1"/>
  <c r="ACB15" i="1"/>
  <c r="ACB13" i="1"/>
  <c r="ACB9" i="1"/>
  <c r="ACC15" i="1"/>
  <c r="ACC13" i="1"/>
  <c r="ACC9" i="1"/>
  <c r="ACD15" i="1"/>
  <c r="ACD13" i="1"/>
  <c r="ACD9" i="1"/>
  <c r="ACE15" i="1"/>
  <c r="ACE13" i="1"/>
  <c r="ACE9" i="1"/>
  <c r="ACF15" i="1"/>
  <c r="ACF13" i="1"/>
  <c r="ACF9" i="1"/>
  <c r="ACG15" i="1"/>
  <c r="ACG13" i="1"/>
  <c r="ACG9" i="1"/>
  <c r="ACH15" i="1"/>
  <c r="ACH13" i="1"/>
  <c r="ACH9" i="1"/>
  <c r="ACI15" i="1"/>
  <c r="ACI13" i="1"/>
  <c r="ACI9" i="1"/>
  <c r="ACJ15" i="1"/>
  <c r="ACJ13" i="1"/>
  <c r="ACJ9" i="1"/>
  <c r="ACK15" i="1"/>
  <c r="ACK13" i="1"/>
  <c r="ACK9" i="1"/>
  <c r="ACL15" i="1"/>
  <c r="ACL13" i="1"/>
  <c r="ACL9" i="1"/>
  <c r="ACM15" i="1"/>
  <c r="ACM13" i="1"/>
  <c r="ACM9" i="1"/>
  <c r="ACN15" i="1"/>
  <c r="ACN13" i="1"/>
  <c r="ACN9" i="1"/>
  <c r="ACO15" i="1"/>
  <c r="ACO13" i="1"/>
  <c r="ACO9" i="1"/>
  <c r="ACP15" i="1"/>
  <c r="ACP13" i="1"/>
  <c r="ACP9" i="1"/>
  <c r="ACQ15" i="1"/>
  <c r="ACQ13" i="1"/>
  <c r="ACQ9" i="1"/>
  <c r="ACR15" i="1"/>
  <c r="ACR13" i="1"/>
  <c r="ACR9" i="1"/>
  <c r="ACS15" i="1"/>
  <c r="ACS13" i="1"/>
  <c r="ACS9" i="1"/>
  <c r="ACT15" i="1"/>
  <c r="ACT13" i="1"/>
  <c r="ACT9" i="1"/>
  <c r="ACU15" i="1"/>
  <c r="ACU13" i="1"/>
  <c r="ACU9" i="1"/>
  <c r="ACV15" i="1"/>
  <c r="ACV13" i="1"/>
  <c r="ACV9" i="1"/>
  <c r="ACW15" i="1"/>
  <c r="ACW13" i="1"/>
  <c r="ACW9" i="1"/>
  <c r="ACX15" i="1"/>
  <c r="ACX13" i="1"/>
  <c r="ACX9" i="1"/>
  <c r="ACY15" i="1"/>
  <c r="ACY13" i="1"/>
  <c r="ACY9" i="1"/>
  <c r="ACZ15" i="1"/>
  <c r="ACZ13" i="1"/>
  <c r="ACZ9" i="1"/>
  <c r="ADA15" i="1"/>
  <c r="ADA13" i="1"/>
  <c r="ADA9" i="1"/>
  <c r="ADB15" i="1"/>
  <c r="ADB13" i="1"/>
  <c r="ADB9" i="1"/>
  <c r="ADC15" i="1"/>
  <c r="ADC13" i="1"/>
  <c r="ADC9" i="1"/>
  <c r="ADD15" i="1"/>
  <c r="ADD13" i="1"/>
  <c r="ADD9" i="1"/>
  <c r="ADE15" i="1"/>
  <c r="ADE13" i="1"/>
  <c r="ADE9" i="1"/>
  <c r="ADF15" i="1"/>
  <c r="ADF13" i="1"/>
  <c r="ADF9" i="1"/>
  <c r="ADG15" i="1"/>
  <c r="ADG13" i="1"/>
  <c r="ADG9" i="1"/>
  <c r="ADH15" i="1"/>
  <c r="ADH13" i="1"/>
  <c r="ADH9" i="1"/>
  <c r="ADI15" i="1"/>
  <c r="ADI13" i="1"/>
  <c r="ADI9" i="1"/>
  <c r="ADJ15" i="1"/>
  <c r="ADJ13" i="1"/>
  <c r="ADJ9" i="1"/>
  <c r="ADK15" i="1"/>
  <c r="ADK13" i="1"/>
  <c r="ADK9" i="1"/>
  <c r="ADL15" i="1"/>
  <c r="ADL13" i="1"/>
  <c r="ADL9" i="1"/>
  <c r="ADM15" i="1"/>
  <c r="ADM13" i="1"/>
  <c r="ADM9" i="1"/>
  <c r="ADN15" i="1"/>
  <c r="ADN13" i="1"/>
  <c r="ADN9" i="1"/>
  <c r="ADO15" i="1"/>
  <c r="ADO13" i="1"/>
  <c r="ADO9" i="1"/>
  <c r="ADP15" i="1"/>
  <c r="ADP13" i="1"/>
  <c r="ADP9" i="1"/>
  <c r="ADQ15" i="1"/>
  <c r="ADQ13" i="1"/>
  <c r="ADQ9" i="1"/>
  <c r="ADR15" i="1"/>
  <c r="ADR13" i="1"/>
  <c r="ADR9" i="1"/>
  <c r="ADS15" i="1"/>
  <c r="ADS13" i="1"/>
  <c r="ADS9" i="1"/>
  <c r="ADT15" i="1"/>
  <c r="ADT13" i="1"/>
  <c r="ADT9" i="1"/>
  <c r="ADU15" i="1"/>
  <c r="ADU13" i="1"/>
  <c r="ADU9" i="1"/>
  <c r="ADV15" i="1"/>
  <c r="ADV13" i="1"/>
  <c r="ADV9" i="1"/>
  <c r="ADW15" i="1"/>
  <c r="ADW13" i="1"/>
  <c r="ADW9" i="1"/>
  <c r="ADX15" i="1"/>
  <c r="ADX13" i="1"/>
  <c r="ADX9" i="1"/>
  <c r="ADY15" i="1"/>
  <c r="ADY13" i="1"/>
  <c r="ADY9" i="1"/>
  <c r="ADZ15" i="1"/>
  <c r="ADZ13" i="1"/>
  <c r="ADZ9" i="1"/>
  <c r="AEA15" i="1"/>
  <c r="AEA13" i="1"/>
  <c r="AEA9" i="1"/>
  <c r="AEB15" i="1"/>
  <c r="AEB13" i="1"/>
  <c r="AEB9" i="1"/>
  <c r="AEC15" i="1"/>
  <c r="AEC13" i="1"/>
  <c r="AEC9" i="1"/>
  <c r="AED15" i="1"/>
  <c r="AED13" i="1"/>
  <c r="AED9" i="1"/>
  <c r="AEE15" i="1"/>
  <c r="AEE13" i="1"/>
  <c r="AEE9" i="1"/>
  <c r="AEF15" i="1"/>
  <c r="AEF13" i="1"/>
  <c r="AEF9" i="1"/>
  <c r="AEG15" i="1"/>
  <c r="AEG13" i="1"/>
  <c r="AEG9" i="1"/>
  <c r="AEH15" i="1"/>
  <c r="AEH13" i="1"/>
  <c r="AEH9" i="1"/>
  <c r="AEI15" i="1"/>
  <c r="AEI13" i="1"/>
  <c r="AEI9" i="1"/>
  <c r="AEJ15" i="1"/>
  <c r="AEJ13" i="1"/>
  <c r="AEJ9" i="1"/>
  <c r="AEK15" i="1"/>
  <c r="AEK13" i="1"/>
  <c r="AEK9" i="1"/>
  <c r="AEL15" i="1"/>
  <c r="AEL13" i="1"/>
  <c r="AEL9" i="1"/>
  <c r="AEM15" i="1"/>
  <c r="AEM13" i="1"/>
  <c r="AEM9" i="1"/>
  <c r="AEN15" i="1"/>
  <c r="AEN13" i="1"/>
  <c r="AEN9" i="1"/>
  <c r="AEO15" i="1"/>
  <c r="AEO13" i="1"/>
  <c r="AEO9" i="1"/>
  <c r="C45" i="1"/>
  <c r="D45" i="1"/>
  <c r="E45" i="1"/>
  <c r="F45" i="1"/>
  <c r="G45" i="1"/>
  <c r="H45" i="1"/>
  <c r="I45" i="1"/>
  <c r="J45" i="1"/>
  <c r="K45" i="1"/>
  <c r="L45" i="1"/>
  <c r="M45" i="1"/>
  <c r="N45" i="1"/>
  <c r="O45" i="1"/>
  <c r="P45" i="1"/>
  <c r="Q45" i="1"/>
  <c r="R45" i="1"/>
  <c r="S45" i="1"/>
  <c r="T45" i="1"/>
  <c r="U45" i="1"/>
  <c r="V45" i="1"/>
  <c r="W45" i="1"/>
  <c r="X45" i="1"/>
  <c r="Y45" i="1"/>
  <c r="Z45" i="1"/>
  <c r="AA45" i="1"/>
  <c r="AB45" i="1"/>
  <c r="AC45" i="1"/>
  <c r="AD45" i="1"/>
  <c r="AE45" i="1"/>
  <c r="AF45" i="1"/>
  <c r="AG45" i="1"/>
  <c r="AH45" i="1"/>
  <c r="AI45" i="1"/>
  <c r="AJ45" i="1"/>
  <c r="AK45" i="1"/>
  <c r="AL45" i="1"/>
  <c r="AM45" i="1"/>
  <c r="AN45" i="1"/>
  <c r="AO45" i="1"/>
  <c r="AP45" i="1"/>
  <c r="AQ45" i="1"/>
  <c r="AR45" i="1"/>
  <c r="AS45" i="1"/>
  <c r="AT45" i="1"/>
  <c r="AU45" i="1"/>
  <c r="AV45" i="1"/>
  <c r="AW45" i="1"/>
  <c r="AX45" i="1"/>
  <c r="AY45" i="1"/>
  <c r="AZ45" i="1"/>
  <c r="BA45" i="1"/>
  <c r="BB45" i="1"/>
  <c r="BC45" i="1"/>
  <c r="BD45" i="1"/>
  <c r="BE45" i="1"/>
  <c r="BF45" i="1"/>
  <c r="BG45" i="1"/>
  <c r="BH45" i="1"/>
  <c r="BI45" i="1"/>
  <c r="BJ45" i="1"/>
  <c r="BK45" i="1"/>
  <c r="BL45" i="1"/>
  <c r="BM45" i="1"/>
  <c r="BN45" i="1"/>
  <c r="BO45" i="1"/>
  <c r="BP45" i="1"/>
  <c r="BQ45" i="1"/>
  <c r="BR45" i="1"/>
  <c r="BS45" i="1"/>
  <c r="BT45" i="1"/>
  <c r="BU45" i="1"/>
  <c r="BV45" i="1"/>
  <c r="BW45" i="1"/>
  <c r="BX45" i="1"/>
  <c r="BY45" i="1"/>
  <c r="BZ45" i="1"/>
  <c r="CA45" i="1"/>
  <c r="CB45" i="1"/>
  <c r="CC45" i="1"/>
  <c r="CD45" i="1"/>
  <c r="CE45" i="1"/>
  <c r="CF45" i="1"/>
  <c r="CG45" i="1"/>
  <c r="CH45" i="1"/>
  <c r="CI45" i="1"/>
  <c r="CJ45" i="1"/>
  <c r="CK45" i="1"/>
  <c r="CL45" i="1"/>
  <c r="CM45" i="1"/>
  <c r="CN45" i="1"/>
  <c r="CO45" i="1"/>
  <c r="CP45" i="1"/>
  <c r="CQ45" i="1"/>
  <c r="CR45" i="1"/>
  <c r="CS45" i="1"/>
  <c r="CT45" i="1"/>
  <c r="CU45" i="1"/>
  <c r="CV45" i="1"/>
  <c r="CW45" i="1"/>
  <c r="CX45" i="1"/>
  <c r="CY45" i="1"/>
  <c r="CZ45" i="1"/>
  <c r="DA45" i="1"/>
  <c r="DB45" i="1"/>
  <c r="DC45" i="1"/>
  <c r="DD45" i="1"/>
  <c r="DE45" i="1"/>
  <c r="DF45" i="1"/>
  <c r="DG45" i="1"/>
  <c r="DH45" i="1"/>
  <c r="DI45" i="1"/>
  <c r="DJ45" i="1"/>
  <c r="DK45" i="1"/>
  <c r="DL45" i="1"/>
  <c r="DM45" i="1"/>
  <c r="DN45" i="1"/>
  <c r="DO45" i="1"/>
  <c r="DP45" i="1"/>
  <c r="DQ45" i="1"/>
  <c r="DR45" i="1"/>
  <c r="DS45" i="1"/>
  <c r="DT45" i="1"/>
  <c r="DU45" i="1"/>
  <c r="DV45" i="1"/>
  <c r="DW45" i="1"/>
  <c r="DX45" i="1"/>
  <c r="DY45" i="1"/>
  <c r="DZ45" i="1"/>
  <c r="EA45" i="1"/>
  <c r="EB45" i="1"/>
  <c r="EC45" i="1"/>
  <c r="ED45" i="1"/>
  <c r="EE45" i="1"/>
  <c r="EF45" i="1"/>
  <c r="EG45" i="1"/>
  <c r="EH45" i="1"/>
  <c r="EI45" i="1"/>
  <c r="EJ45" i="1"/>
  <c r="EK45" i="1"/>
  <c r="EL45" i="1"/>
  <c r="EM45" i="1"/>
  <c r="EN45" i="1"/>
  <c r="EO45" i="1"/>
  <c r="EP45" i="1"/>
  <c r="EQ45" i="1"/>
  <c r="ER45" i="1"/>
  <c r="ES45" i="1"/>
  <c r="ET45" i="1"/>
  <c r="EU45" i="1"/>
  <c r="EV45" i="1"/>
  <c r="EW45" i="1"/>
  <c r="EX45" i="1"/>
  <c r="EY45" i="1"/>
  <c r="EZ45" i="1"/>
  <c r="FA45" i="1"/>
  <c r="FB45" i="1"/>
  <c r="FC45" i="1"/>
  <c r="FD45" i="1"/>
  <c r="FE45" i="1"/>
  <c r="FF45" i="1"/>
  <c r="FG45" i="1"/>
  <c r="FH45" i="1"/>
  <c r="FJ45" i="1"/>
  <c r="FK45" i="1"/>
  <c r="FL45" i="1"/>
  <c r="FM45" i="1"/>
  <c r="FN45" i="1"/>
  <c r="FO45" i="1"/>
  <c r="FP45" i="1"/>
  <c r="FQ45" i="1"/>
  <c r="FR45" i="1"/>
  <c r="FS45" i="1"/>
  <c r="FT45" i="1"/>
  <c r="FU45" i="1"/>
  <c r="FV45" i="1"/>
  <c r="FW45" i="1"/>
  <c r="FX45" i="1"/>
  <c r="FY45" i="1"/>
  <c r="FZ45" i="1"/>
  <c r="GA45" i="1"/>
  <c r="GB45" i="1"/>
  <c r="GC45" i="1"/>
  <c r="GD45" i="1"/>
  <c r="GE45" i="1"/>
  <c r="GF45" i="1"/>
  <c r="GG45" i="1"/>
  <c r="GH45" i="1"/>
  <c r="GI45" i="1"/>
  <c r="GJ45" i="1"/>
  <c r="GK45" i="1"/>
  <c r="GL45" i="1"/>
  <c r="GM45" i="1"/>
  <c r="GN45" i="1"/>
  <c r="GO45" i="1"/>
  <c r="GP45" i="1"/>
  <c r="GQ45" i="1"/>
  <c r="GR45" i="1"/>
  <c r="GS45" i="1"/>
  <c r="GT45" i="1"/>
  <c r="GU45" i="1"/>
  <c r="GV45" i="1"/>
  <c r="GW45" i="1"/>
  <c r="GX45" i="1"/>
  <c r="GY45" i="1"/>
  <c r="GZ45" i="1"/>
  <c r="HA45" i="1"/>
  <c r="HB45" i="1"/>
  <c r="HC45" i="1"/>
  <c r="HD45" i="1"/>
  <c r="HE45" i="1"/>
  <c r="HF45" i="1"/>
  <c r="HG45" i="1"/>
  <c r="HH45" i="1"/>
  <c r="HI45" i="1"/>
  <c r="HJ45" i="1"/>
  <c r="HK45" i="1"/>
  <c r="HL45" i="1"/>
  <c r="HM45" i="1"/>
  <c r="HN45" i="1"/>
  <c r="HO45" i="1"/>
  <c r="HP45" i="1"/>
  <c r="HQ45" i="1"/>
  <c r="HR45" i="1"/>
  <c r="HS45" i="1"/>
  <c r="HT45" i="1"/>
  <c r="HU45" i="1"/>
  <c r="HV45" i="1"/>
  <c r="HW45" i="1"/>
  <c r="HX45" i="1"/>
  <c r="HY45" i="1"/>
  <c r="HZ45" i="1"/>
  <c r="IA45" i="1"/>
  <c r="IB45" i="1"/>
  <c r="IC45" i="1"/>
  <c r="ID45" i="1"/>
  <c r="IE45" i="1"/>
  <c r="IF45" i="1"/>
  <c r="IG45" i="1"/>
  <c r="IH45" i="1"/>
  <c r="II45" i="1"/>
  <c r="IJ45" i="1"/>
  <c r="IK45" i="1"/>
  <c r="IL45" i="1"/>
  <c r="IM45" i="1"/>
  <c r="IN45" i="1"/>
  <c r="IO45" i="1"/>
  <c r="IP45" i="1"/>
  <c r="IQ45" i="1"/>
  <c r="IR45" i="1"/>
  <c r="IS45" i="1"/>
  <c r="IT45" i="1"/>
  <c r="IU45" i="1"/>
  <c r="IV45" i="1"/>
  <c r="IW45" i="1"/>
  <c r="IX45" i="1"/>
  <c r="IY45" i="1"/>
  <c r="IZ45" i="1"/>
  <c r="JA45" i="1"/>
  <c r="JB45" i="1"/>
  <c r="JC45" i="1"/>
  <c r="JD45" i="1"/>
  <c r="JE45" i="1"/>
  <c r="JF45" i="1"/>
  <c r="JG45" i="1"/>
  <c r="JH45" i="1"/>
  <c r="JI45" i="1"/>
  <c r="JJ45" i="1"/>
  <c r="JK45" i="1"/>
  <c r="JL45" i="1"/>
  <c r="JM45" i="1"/>
  <c r="JN45" i="1"/>
  <c r="JO45" i="1"/>
  <c r="JP45" i="1"/>
  <c r="JQ45" i="1"/>
  <c r="JR45" i="1"/>
  <c r="JS45" i="1"/>
  <c r="JT45" i="1"/>
  <c r="JU45" i="1"/>
  <c r="JV45" i="1"/>
  <c r="JW45" i="1"/>
  <c r="JX45" i="1"/>
  <c r="JY45" i="1"/>
  <c r="JZ45" i="1"/>
  <c r="KA45" i="1"/>
  <c r="KB45" i="1"/>
  <c r="KC45" i="1"/>
  <c r="KD45" i="1"/>
  <c r="KE45" i="1"/>
  <c r="KF45" i="1"/>
  <c r="KG45" i="1"/>
  <c r="KH45" i="1"/>
  <c r="KI45" i="1"/>
  <c r="KJ45" i="1"/>
  <c r="KK45" i="1"/>
  <c r="KL45" i="1"/>
  <c r="KM45" i="1"/>
  <c r="KN45" i="1"/>
  <c r="KO45" i="1"/>
  <c r="KP45" i="1"/>
  <c r="KQ45" i="1"/>
  <c r="KR45" i="1"/>
  <c r="KS45" i="1"/>
  <c r="KT45" i="1"/>
  <c r="KU45" i="1"/>
  <c r="KV45" i="1"/>
  <c r="KW45" i="1"/>
  <c r="KX45" i="1"/>
  <c r="KY45" i="1"/>
  <c r="KZ45" i="1"/>
  <c r="LA45" i="1"/>
  <c r="LB45" i="1"/>
  <c r="LC45" i="1"/>
  <c r="LD45" i="1"/>
  <c r="LE45" i="1"/>
  <c r="LF45" i="1"/>
  <c r="LG45" i="1"/>
  <c r="LH45" i="1"/>
  <c r="LI45" i="1"/>
  <c r="LJ45" i="1"/>
  <c r="LK45" i="1"/>
  <c r="LL45" i="1"/>
  <c r="LM45" i="1"/>
  <c r="LN45" i="1"/>
  <c r="LO45" i="1"/>
  <c r="LP45" i="1"/>
  <c r="LQ45" i="1"/>
  <c r="LR45" i="1"/>
  <c r="LS45" i="1"/>
  <c r="LT45" i="1"/>
  <c r="LU45" i="1"/>
  <c r="LV45" i="1"/>
  <c r="LW45" i="1"/>
  <c r="LX45" i="1"/>
  <c r="LY45" i="1"/>
  <c r="LZ45" i="1"/>
  <c r="MA45" i="1"/>
  <c r="MB45" i="1"/>
  <c r="MC45" i="1"/>
  <c r="MD45" i="1"/>
  <c r="ME45" i="1"/>
  <c r="MF45" i="1"/>
  <c r="MG45" i="1"/>
  <c r="MH45" i="1"/>
  <c r="MI45" i="1"/>
  <c r="MJ45" i="1"/>
  <c r="MK45" i="1"/>
  <c r="ML45" i="1"/>
  <c r="MM45" i="1"/>
  <c r="MN45" i="1"/>
  <c r="MO45" i="1"/>
  <c r="MP45" i="1"/>
  <c r="MQ45" i="1"/>
  <c r="MR45" i="1"/>
  <c r="MS45" i="1"/>
  <c r="MT45" i="1"/>
  <c r="MU45" i="1"/>
  <c r="MV45" i="1"/>
  <c r="MW45" i="1"/>
  <c r="MX45" i="1"/>
  <c r="MY45" i="1"/>
  <c r="MZ45" i="1"/>
  <c r="NA45" i="1"/>
  <c r="NB45" i="1"/>
  <c r="NC45" i="1"/>
  <c r="ND45" i="1"/>
  <c r="NE45" i="1"/>
  <c r="NF45" i="1"/>
  <c r="NG45" i="1"/>
  <c r="NH45" i="1"/>
  <c r="NI45" i="1"/>
  <c r="NJ45" i="1"/>
  <c r="NK45" i="1"/>
  <c r="NL45" i="1"/>
  <c r="NM45" i="1"/>
  <c r="NN45" i="1"/>
  <c r="NO45" i="1"/>
  <c r="NP45" i="1"/>
  <c r="NQ45" i="1"/>
  <c r="NR45" i="1"/>
  <c r="NS45" i="1"/>
  <c r="NT45" i="1"/>
  <c r="NU45" i="1"/>
  <c r="NV45" i="1"/>
  <c r="NW45" i="1"/>
  <c r="NX45" i="1"/>
  <c r="NY45" i="1"/>
  <c r="NZ45" i="1"/>
  <c r="OA45" i="1"/>
  <c r="OB45" i="1"/>
  <c r="OC45" i="1"/>
  <c r="OD45" i="1"/>
  <c r="OE45" i="1"/>
  <c r="OF45" i="1"/>
  <c r="OG45" i="1"/>
  <c r="OH45" i="1"/>
  <c r="OI45" i="1"/>
  <c r="OJ45" i="1"/>
  <c r="OK45" i="1"/>
  <c r="OL45" i="1"/>
  <c r="OM45" i="1"/>
  <c r="ON45" i="1"/>
  <c r="OO45" i="1"/>
  <c r="OP45" i="1"/>
  <c r="OQ45" i="1"/>
  <c r="OR45" i="1"/>
  <c r="OS45" i="1"/>
  <c r="OT45" i="1"/>
  <c r="OU45" i="1"/>
  <c r="OV45" i="1"/>
  <c r="OW45" i="1"/>
  <c r="OX45" i="1"/>
  <c r="OY45" i="1"/>
  <c r="OZ45" i="1"/>
  <c r="PA45" i="1"/>
  <c r="PB45" i="1"/>
  <c r="PC45" i="1"/>
  <c r="PD45" i="1"/>
  <c r="PE45" i="1"/>
  <c r="PF45" i="1"/>
  <c r="PG45" i="1"/>
  <c r="PH45" i="1"/>
  <c r="PI45" i="1"/>
  <c r="PJ45" i="1"/>
  <c r="PK45" i="1"/>
  <c r="PL45" i="1"/>
  <c r="PM45" i="1"/>
  <c r="PN45" i="1"/>
  <c r="PO45" i="1"/>
  <c r="PP45" i="1"/>
  <c r="PQ45" i="1"/>
  <c r="PR45" i="1"/>
  <c r="PS45" i="1"/>
  <c r="PT45" i="1"/>
  <c r="PU45" i="1"/>
  <c r="PV45" i="1"/>
  <c r="PW45" i="1"/>
  <c r="PX45" i="1"/>
  <c r="PY45" i="1"/>
  <c r="PZ45" i="1"/>
  <c r="QA45" i="1"/>
  <c r="QB45" i="1"/>
  <c r="QC45" i="1"/>
  <c r="QD45" i="1"/>
  <c r="QE45" i="1"/>
  <c r="QF45" i="1"/>
  <c r="QG45" i="1"/>
  <c r="QH45" i="1"/>
  <c r="QI45" i="1"/>
  <c r="QJ45" i="1"/>
  <c r="QK45" i="1"/>
  <c r="QL45" i="1"/>
  <c r="QM45" i="1"/>
  <c r="QN45" i="1"/>
  <c r="QO45" i="1"/>
  <c r="QP45" i="1"/>
  <c r="QQ45" i="1"/>
  <c r="QR45" i="1"/>
  <c r="QS45" i="1"/>
  <c r="QT45" i="1"/>
  <c r="QU45" i="1"/>
  <c r="QV45" i="1"/>
  <c r="QW45" i="1"/>
  <c r="QX45" i="1"/>
  <c r="QY45" i="1"/>
  <c r="QZ45" i="1"/>
  <c r="RA45" i="1"/>
  <c r="RB45" i="1"/>
  <c r="RC45" i="1"/>
  <c r="RD45" i="1"/>
  <c r="RE45" i="1"/>
  <c r="RF45" i="1"/>
  <c r="RG45" i="1"/>
  <c r="RH45" i="1"/>
  <c r="RI45" i="1"/>
  <c r="RJ45" i="1"/>
  <c r="RK45" i="1"/>
  <c r="RL45" i="1"/>
  <c r="RM45" i="1"/>
  <c r="RN45" i="1"/>
  <c r="RO45" i="1"/>
  <c r="RP45" i="1"/>
  <c r="RQ45" i="1"/>
  <c r="RR45" i="1"/>
  <c r="RS45" i="1"/>
  <c r="RT45" i="1"/>
  <c r="RU45" i="1"/>
  <c r="RV45" i="1"/>
  <c r="RW45" i="1"/>
  <c r="RX45" i="1"/>
  <c r="RY45" i="1"/>
  <c r="RZ45" i="1"/>
  <c r="SA45" i="1"/>
  <c r="SB45" i="1"/>
  <c r="SC45" i="1"/>
  <c r="SD45" i="1"/>
  <c r="SE45" i="1"/>
  <c r="SF45" i="1"/>
  <c r="SG45" i="1"/>
  <c r="SH45" i="1"/>
  <c r="SI45" i="1"/>
  <c r="SJ45" i="1"/>
  <c r="SK45" i="1"/>
  <c r="SL45" i="1"/>
  <c r="SM45" i="1"/>
  <c r="SN45" i="1"/>
  <c r="SO45" i="1"/>
  <c r="SP45" i="1"/>
  <c r="SQ45" i="1"/>
  <c r="SR45" i="1"/>
  <c r="SS45" i="1"/>
  <c r="ST45" i="1"/>
  <c r="SU45" i="1"/>
  <c r="SV45" i="1"/>
  <c r="SW45" i="1"/>
  <c r="SX45" i="1"/>
  <c r="SY45" i="1"/>
  <c r="SZ45" i="1"/>
  <c r="TA45" i="1"/>
  <c r="TB45" i="1"/>
  <c r="TC45" i="1"/>
  <c r="TD45" i="1"/>
  <c r="TE45" i="1"/>
  <c r="TF45" i="1"/>
  <c r="TG45" i="1"/>
  <c r="TH45" i="1"/>
  <c r="TI45" i="1"/>
  <c r="TJ45" i="1"/>
  <c r="TK45" i="1"/>
  <c r="TL45" i="1"/>
  <c r="TM45" i="1"/>
  <c r="TN45" i="1"/>
  <c r="TO45" i="1"/>
  <c r="TP45" i="1"/>
  <c r="TQ45" i="1"/>
  <c r="TR45" i="1"/>
  <c r="TS45" i="1"/>
  <c r="TT45" i="1"/>
  <c r="TU45" i="1"/>
  <c r="TV45" i="1"/>
  <c r="TW45" i="1"/>
  <c r="TX45" i="1"/>
  <c r="TY45" i="1"/>
  <c r="TZ45" i="1"/>
  <c r="UA45" i="1"/>
  <c r="UB45" i="1"/>
  <c r="UC45" i="1"/>
  <c r="UD45" i="1"/>
  <c r="UE45" i="1"/>
  <c r="UF45" i="1"/>
  <c r="UG45" i="1"/>
  <c r="UH45" i="1"/>
  <c r="UI45" i="1"/>
  <c r="UJ45" i="1"/>
  <c r="UK45" i="1"/>
  <c r="UL45" i="1"/>
  <c r="UM45" i="1"/>
  <c r="UN45" i="1"/>
  <c r="UO45" i="1"/>
  <c r="UP45" i="1"/>
  <c r="UQ45" i="1"/>
  <c r="UR45" i="1"/>
  <c r="US45" i="1"/>
  <c r="UT45" i="1"/>
  <c r="UU45" i="1"/>
  <c r="UV45" i="1"/>
  <c r="UW45" i="1"/>
  <c r="UX45" i="1"/>
  <c r="UY45" i="1"/>
  <c r="UZ45" i="1"/>
  <c r="VA45" i="1"/>
  <c r="VB45" i="1"/>
  <c r="VC45" i="1"/>
  <c r="VD45" i="1"/>
  <c r="VE45" i="1"/>
  <c r="VF45" i="1"/>
  <c r="VG45" i="1"/>
  <c r="VH45" i="1"/>
  <c r="VI45" i="1"/>
  <c r="VJ45" i="1"/>
  <c r="VK45" i="1"/>
  <c r="VL45" i="1"/>
  <c r="VM45" i="1"/>
  <c r="VN45" i="1"/>
  <c r="VO45" i="1"/>
  <c r="VP45" i="1"/>
  <c r="VQ45" i="1"/>
  <c r="VR45" i="1"/>
  <c r="VS45" i="1"/>
  <c r="VT45" i="1"/>
  <c r="VU45" i="1"/>
  <c r="VV45" i="1"/>
  <c r="VW45" i="1"/>
  <c r="VX45" i="1"/>
  <c r="VY45" i="1"/>
  <c r="VZ45" i="1"/>
  <c r="WA45" i="1"/>
  <c r="WB45" i="1"/>
  <c r="WC45" i="1"/>
  <c r="WD45" i="1"/>
  <c r="WE45" i="1"/>
  <c r="WF45" i="1"/>
  <c r="WG45" i="1"/>
  <c r="WH45" i="1"/>
  <c r="WI45" i="1"/>
  <c r="WJ45" i="1"/>
  <c r="WK45" i="1"/>
  <c r="WL45" i="1"/>
  <c r="WM45" i="1"/>
  <c r="WN45" i="1"/>
  <c r="WO45" i="1"/>
  <c r="WP45" i="1"/>
  <c r="WQ45" i="1"/>
  <c r="WR45" i="1"/>
  <c r="WS45" i="1"/>
  <c r="WT45" i="1"/>
  <c r="WU45" i="1"/>
  <c r="WV45" i="1"/>
  <c r="WW45" i="1"/>
  <c r="WX45" i="1"/>
  <c r="WY45" i="1"/>
  <c r="WZ45" i="1"/>
  <c r="XA45" i="1"/>
  <c r="XB45" i="1"/>
  <c r="XC45" i="1"/>
  <c r="XD45" i="1"/>
  <c r="XE45" i="1"/>
  <c r="XF45" i="1"/>
  <c r="XG45" i="1"/>
  <c r="XH45" i="1"/>
  <c r="XI45" i="1"/>
  <c r="XJ45" i="1"/>
  <c r="XK45" i="1"/>
  <c r="XL45" i="1"/>
  <c r="XM45" i="1"/>
  <c r="XN45" i="1"/>
  <c r="XO45" i="1"/>
  <c r="XP45" i="1"/>
  <c r="XQ45" i="1"/>
  <c r="XR45" i="1"/>
  <c r="XS45" i="1"/>
  <c r="XT45" i="1"/>
  <c r="XU45" i="1"/>
  <c r="XV45" i="1"/>
  <c r="XW45" i="1"/>
  <c r="XX45" i="1"/>
  <c r="XY45" i="1"/>
  <c r="XZ45" i="1"/>
  <c r="YA45" i="1"/>
  <c r="YB45" i="1"/>
  <c r="YC45" i="1"/>
  <c r="YD45" i="1"/>
  <c r="YE45" i="1"/>
  <c r="YF45" i="1"/>
  <c r="YG45" i="1"/>
  <c r="YH45" i="1"/>
  <c r="YI45" i="1"/>
  <c r="YJ45" i="1"/>
  <c r="YK45" i="1"/>
  <c r="YL45" i="1"/>
  <c r="YM45" i="1"/>
  <c r="YN45" i="1"/>
  <c r="YO45" i="1"/>
  <c r="YP45" i="1"/>
  <c r="YQ45" i="1"/>
  <c r="YR45" i="1"/>
  <c r="YS45" i="1"/>
  <c r="YT45" i="1"/>
  <c r="YU45" i="1"/>
  <c r="YV45" i="1"/>
  <c r="YW45" i="1"/>
  <c r="YX45" i="1"/>
  <c r="YY45" i="1"/>
  <c r="YZ45" i="1"/>
  <c r="ZA45" i="1"/>
  <c r="ZB45" i="1"/>
  <c r="ZC45" i="1"/>
  <c r="ZD45" i="1"/>
  <c r="ZE45" i="1"/>
  <c r="ZF45" i="1"/>
  <c r="ZG45" i="1"/>
  <c r="ZH45" i="1"/>
  <c r="ZI45" i="1"/>
  <c r="ZJ45" i="1"/>
  <c r="ZK45" i="1"/>
  <c r="ZL45" i="1"/>
  <c r="ZM45" i="1"/>
  <c r="ZN45" i="1"/>
  <c r="ZO45" i="1"/>
  <c r="ZP45" i="1"/>
  <c r="ZQ45" i="1"/>
  <c r="ZR45" i="1"/>
  <c r="ZS45" i="1"/>
  <c r="ZT45" i="1"/>
  <c r="ZU45" i="1"/>
  <c r="ZV45" i="1"/>
  <c r="ZW45" i="1"/>
  <c r="ZX45" i="1"/>
  <c r="ZY45" i="1"/>
  <c r="ZZ45" i="1"/>
  <c r="AAA45" i="1"/>
  <c r="AAB45" i="1"/>
  <c r="AAC45" i="1"/>
  <c r="AAD45" i="1"/>
  <c r="AAE45" i="1"/>
  <c r="AAF45" i="1"/>
  <c r="AAG45" i="1"/>
  <c r="AAH45" i="1"/>
  <c r="AAI45" i="1"/>
  <c r="AAJ45" i="1"/>
  <c r="AAK45" i="1"/>
  <c r="AAL45" i="1"/>
  <c r="AAM45" i="1"/>
  <c r="AAN45" i="1"/>
  <c r="AAO45" i="1"/>
  <c r="AAP45" i="1"/>
  <c r="AAQ45" i="1"/>
  <c r="AAR45" i="1"/>
  <c r="AAS45" i="1"/>
  <c r="AAT45" i="1"/>
  <c r="AAU45" i="1"/>
  <c r="AAV45" i="1"/>
  <c r="AAW45" i="1"/>
  <c r="AAX45" i="1"/>
  <c r="AAY45" i="1"/>
  <c r="AAZ45" i="1"/>
  <c r="ABA45" i="1"/>
  <c r="ABB45" i="1"/>
  <c r="ABC45" i="1"/>
  <c r="ABD45" i="1"/>
  <c r="ABE45" i="1"/>
  <c r="ABF45" i="1"/>
  <c r="ABG45" i="1"/>
  <c r="ABH45" i="1"/>
  <c r="ABI45" i="1"/>
  <c r="ABJ45" i="1"/>
  <c r="ABK45" i="1"/>
  <c r="ABL45" i="1"/>
  <c r="ABM45" i="1"/>
  <c r="ABN45" i="1"/>
  <c r="ABO45" i="1"/>
  <c r="ABP45" i="1"/>
  <c r="ABQ45" i="1"/>
  <c r="ABR45" i="1"/>
  <c r="ABS45" i="1"/>
  <c r="ABT45" i="1"/>
  <c r="ABU45" i="1"/>
  <c r="ABV45" i="1"/>
  <c r="ABW45" i="1"/>
  <c r="ABX45" i="1"/>
  <c r="ABY45" i="1"/>
  <c r="ABZ45" i="1"/>
  <c r="ACA45" i="1"/>
  <c r="ACB45" i="1"/>
  <c r="ACC45" i="1"/>
  <c r="ACD45" i="1"/>
  <c r="ACE45" i="1"/>
  <c r="ACF45" i="1"/>
  <c r="ACG45" i="1"/>
  <c r="ACH45" i="1"/>
  <c r="ACI45" i="1"/>
  <c r="ACJ45" i="1"/>
  <c r="ACK45" i="1"/>
  <c r="ACL45" i="1"/>
  <c r="ACM45" i="1"/>
  <c r="ACN45" i="1"/>
  <c r="ACO45" i="1"/>
  <c r="ACP45" i="1"/>
  <c r="ACQ45" i="1"/>
  <c r="ACR45" i="1"/>
  <c r="ACS45" i="1"/>
  <c r="ACT45" i="1"/>
  <c r="ACU45" i="1"/>
  <c r="ACV45" i="1"/>
  <c r="ACW45" i="1"/>
  <c r="ACX45" i="1"/>
  <c r="ACY45" i="1"/>
  <c r="ACZ45" i="1"/>
  <c r="ADA45" i="1"/>
  <c r="ADB45" i="1"/>
  <c r="ADC45" i="1"/>
  <c r="ADD45" i="1"/>
  <c r="ADE45" i="1"/>
  <c r="ADF45" i="1"/>
  <c r="ADG45" i="1"/>
  <c r="ADH45" i="1"/>
  <c r="ADI45" i="1"/>
  <c r="ADJ45" i="1"/>
  <c r="ADK45" i="1"/>
  <c r="ADL45" i="1"/>
  <c r="ADM45" i="1"/>
  <c r="ADN45" i="1"/>
  <c r="ADO45" i="1"/>
  <c r="ADP45" i="1"/>
  <c r="ADQ45" i="1"/>
  <c r="ADR45" i="1"/>
  <c r="ADS45" i="1"/>
  <c r="ADT45" i="1"/>
  <c r="ADU45" i="1"/>
  <c r="ADV45" i="1"/>
  <c r="ADW45" i="1"/>
  <c r="ADX45" i="1"/>
  <c r="ADY45" i="1"/>
  <c r="ADZ45" i="1"/>
  <c r="AEA45" i="1"/>
  <c r="AEB45" i="1"/>
  <c r="AEC45" i="1"/>
  <c r="AED45" i="1"/>
  <c r="AEE45" i="1"/>
  <c r="AEF45" i="1"/>
  <c r="AEG45" i="1"/>
  <c r="AEH45" i="1"/>
  <c r="AEI45" i="1"/>
  <c r="AEJ45" i="1"/>
  <c r="AEK45" i="1"/>
  <c r="AEL45" i="1"/>
  <c r="AEM45" i="1"/>
  <c r="AEN45" i="1"/>
  <c r="AEO45" i="1"/>
  <c r="C46" i="1"/>
  <c r="D46" i="1"/>
  <c r="E46" i="1"/>
  <c r="F46" i="1"/>
  <c r="G46" i="1"/>
  <c r="H46" i="1"/>
  <c r="I46" i="1"/>
  <c r="J46" i="1"/>
  <c r="K46" i="1"/>
  <c r="L46" i="1"/>
  <c r="M46" i="1"/>
  <c r="N46" i="1"/>
  <c r="O46" i="1"/>
  <c r="P46" i="1"/>
  <c r="Q46" i="1"/>
  <c r="R46" i="1"/>
  <c r="S46" i="1"/>
  <c r="T46" i="1"/>
  <c r="U46" i="1"/>
  <c r="V46" i="1"/>
  <c r="W46" i="1"/>
  <c r="X46" i="1"/>
  <c r="Y46" i="1"/>
  <c r="Z46" i="1"/>
  <c r="AA46" i="1"/>
  <c r="AB46" i="1"/>
  <c r="AC46" i="1"/>
  <c r="AD46" i="1"/>
  <c r="AE46" i="1"/>
  <c r="AF46" i="1"/>
  <c r="AG46" i="1"/>
  <c r="AH46" i="1"/>
  <c r="AI46" i="1"/>
  <c r="AJ46" i="1"/>
  <c r="AK46" i="1"/>
  <c r="AL46" i="1"/>
  <c r="AM46" i="1"/>
  <c r="AN46" i="1"/>
  <c r="AO46" i="1"/>
  <c r="AP46" i="1"/>
  <c r="AQ46" i="1"/>
  <c r="AR46" i="1"/>
  <c r="AS46" i="1"/>
  <c r="AT46" i="1"/>
  <c r="AU46" i="1"/>
  <c r="AV46" i="1"/>
  <c r="AW46" i="1"/>
  <c r="AX46" i="1"/>
  <c r="AY46" i="1"/>
  <c r="AZ46" i="1"/>
  <c r="BA46" i="1"/>
  <c r="BB46" i="1"/>
  <c r="BC46" i="1"/>
  <c r="BD46" i="1"/>
  <c r="BE46" i="1"/>
  <c r="BF46" i="1"/>
  <c r="BG46" i="1"/>
  <c r="BH46" i="1"/>
  <c r="BI46" i="1"/>
  <c r="BJ46" i="1"/>
  <c r="BK46" i="1"/>
  <c r="BL46" i="1"/>
  <c r="BM46" i="1"/>
  <c r="BN46" i="1"/>
  <c r="BO46" i="1"/>
  <c r="BP46" i="1"/>
  <c r="BQ46" i="1"/>
  <c r="BR46" i="1"/>
  <c r="BS46" i="1"/>
  <c r="BT46" i="1"/>
  <c r="BU46" i="1"/>
  <c r="BV46" i="1"/>
  <c r="BW46" i="1"/>
  <c r="BX46" i="1"/>
  <c r="BY46" i="1"/>
  <c r="BZ46" i="1"/>
  <c r="CA46" i="1"/>
  <c r="CB46" i="1"/>
  <c r="CC46" i="1"/>
  <c r="CD46" i="1"/>
  <c r="CE46" i="1"/>
  <c r="CF46" i="1"/>
  <c r="CG46" i="1"/>
  <c r="CH46" i="1"/>
  <c r="CI46" i="1"/>
  <c r="CJ46" i="1"/>
  <c r="CK46" i="1"/>
  <c r="CL46" i="1"/>
  <c r="CM46" i="1"/>
  <c r="CN46" i="1"/>
  <c r="CO46" i="1"/>
  <c r="CP46" i="1"/>
  <c r="CQ46" i="1"/>
  <c r="CR46" i="1"/>
  <c r="CS46" i="1"/>
  <c r="CT46" i="1"/>
  <c r="CU46" i="1"/>
  <c r="CV46" i="1"/>
  <c r="CW46" i="1"/>
  <c r="CX46" i="1"/>
  <c r="CY46" i="1"/>
  <c r="CZ46" i="1"/>
  <c r="DA46" i="1"/>
  <c r="DB46" i="1"/>
  <c r="DC46" i="1"/>
  <c r="DD46" i="1"/>
  <c r="DE46" i="1"/>
  <c r="DF46" i="1"/>
  <c r="DG46" i="1"/>
  <c r="DH46" i="1"/>
  <c r="DI46" i="1"/>
  <c r="DJ46" i="1"/>
  <c r="DK46" i="1"/>
  <c r="DL46" i="1"/>
  <c r="DM46" i="1"/>
  <c r="DN46" i="1"/>
  <c r="DO46" i="1"/>
  <c r="DP46" i="1"/>
  <c r="DQ46" i="1"/>
  <c r="DR46" i="1"/>
  <c r="DS46" i="1"/>
  <c r="DT46" i="1"/>
  <c r="DU46" i="1"/>
  <c r="DV46" i="1"/>
  <c r="DW46" i="1"/>
  <c r="DX46" i="1"/>
  <c r="DY46" i="1"/>
  <c r="DZ46" i="1"/>
  <c r="EA46" i="1"/>
  <c r="EB46" i="1"/>
  <c r="EC46" i="1"/>
  <c r="ED46" i="1"/>
  <c r="EE46" i="1"/>
  <c r="EF46" i="1"/>
  <c r="EG46" i="1"/>
  <c r="EH46" i="1"/>
  <c r="EI46" i="1"/>
  <c r="EJ46" i="1"/>
  <c r="EK46" i="1"/>
  <c r="EL46" i="1"/>
  <c r="EM46" i="1"/>
  <c r="EN46" i="1"/>
  <c r="EO46" i="1"/>
  <c r="EP46" i="1"/>
  <c r="EQ46" i="1"/>
  <c r="ER46" i="1"/>
  <c r="ES46" i="1"/>
  <c r="ET46" i="1"/>
  <c r="EU46" i="1"/>
  <c r="EV46" i="1"/>
  <c r="EW46" i="1"/>
  <c r="EX46" i="1"/>
  <c r="EY46" i="1"/>
  <c r="EZ46" i="1"/>
  <c r="FA46" i="1"/>
  <c r="FB46" i="1"/>
  <c r="FC46" i="1"/>
  <c r="FD46" i="1"/>
  <c r="FE46" i="1"/>
  <c r="FF46" i="1"/>
  <c r="FG46" i="1"/>
  <c r="FH46" i="1"/>
  <c r="FJ46" i="1"/>
  <c r="FK46" i="1"/>
  <c r="FL46" i="1"/>
  <c r="FM46" i="1"/>
  <c r="FN46" i="1"/>
  <c r="FO46" i="1"/>
  <c r="FP46" i="1"/>
  <c r="FQ46" i="1"/>
  <c r="FR46" i="1"/>
  <c r="FS46" i="1"/>
  <c r="FT46" i="1"/>
  <c r="FU46" i="1"/>
  <c r="FV46" i="1"/>
  <c r="FW46" i="1"/>
  <c r="FX46" i="1"/>
  <c r="FY46" i="1"/>
  <c r="FZ46" i="1"/>
  <c r="GA46" i="1"/>
  <c r="GB46" i="1"/>
  <c r="GC46" i="1"/>
  <c r="GD46" i="1"/>
  <c r="GE46" i="1"/>
  <c r="GF46" i="1"/>
  <c r="GG46" i="1"/>
  <c r="GH46" i="1"/>
  <c r="GI46" i="1"/>
  <c r="GJ46" i="1"/>
  <c r="GK46" i="1"/>
  <c r="GL46" i="1"/>
  <c r="GM46" i="1"/>
  <c r="GN46" i="1"/>
  <c r="GO46" i="1"/>
  <c r="GP46" i="1"/>
  <c r="GQ46" i="1"/>
  <c r="GR46" i="1"/>
  <c r="GS46" i="1"/>
  <c r="GT46" i="1"/>
  <c r="GU46" i="1"/>
  <c r="GV46" i="1"/>
  <c r="GW46" i="1"/>
  <c r="GX46" i="1"/>
  <c r="GY46" i="1"/>
  <c r="GZ46" i="1"/>
  <c r="HA46" i="1"/>
  <c r="HB46" i="1"/>
  <c r="HC46" i="1"/>
  <c r="HD46" i="1"/>
  <c r="HE46" i="1"/>
  <c r="HF46" i="1"/>
  <c r="HG46" i="1"/>
  <c r="HH46" i="1"/>
  <c r="HI46" i="1"/>
  <c r="HJ46" i="1"/>
  <c r="HK46" i="1"/>
  <c r="HL46" i="1"/>
  <c r="HM46" i="1"/>
  <c r="HN46" i="1"/>
  <c r="HO46" i="1"/>
  <c r="HP46" i="1"/>
  <c r="HQ46" i="1"/>
  <c r="HR46" i="1"/>
  <c r="HS46" i="1"/>
  <c r="HT46" i="1"/>
  <c r="HU46" i="1"/>
  <c r="HV46" i="1"/>
  <c r="HW46" i="1"/>
  <c r="HX46" i="1"/>
  <c r="HY46" i="1"/>
  <c r="HZ46" i="1"/>
  <c r="IA46" i="1"/>
  <c r="IB46" i="1"/>
  <c r="IC46" i="1"/>
  <c r="ID46" i="1"/>
  <c r="IE46" i="1"/>
  <c r="IF46" i="1"/>
  <c r="IG46" i="1"/>
  <c r="IH46" i="1"/>
  <c r="II46" i="1"/>
  <c r="IJ46" i="1"/>
  <c r="IK46" i="1"/>
  <c r="IL46" i="1"/>
  <c r="IM46" i="1"/>
  <c r="IN46" i="1"/>
  <c r="IO46" i="1"/>
  <c r="IP46" i="1"/>
  <c r="IQ46" i="1"/>
  <c r="IR46" i="1"/>
  <c r="IS46" i="1"/>
  <c r="IT46" i="1"/>
  <c r="IU46" i="1"/>
  <c r="IV46" i="1"/>
  <c r="IW46" i="1"/>
  <c r="IX46" i="1"/>
  <c r="IY46" i="1"/>
  <c r="IZ46" i="1"/>
  <c r="JA46" i="1"/>
  <c r="JB46" i="1"/>
  <c r="JC46" i="1"/>
  <c r="JD46" i="1"/>
  <c r="JE46" i="1"/>
  <c r="JF46" i="1"/>
  <c r="JG46" i="1"/>
  <c r="JH46" i="1"/>
  <c r="JI46" i="1"/>
  <c r="JJ46" i="1"/>
  <c r="JK46" i="1"/>
  <c r="JL46" i="1"/>
  <c r="JM46" i="1"/>
  <c r="JN46" i="1"/>
  <c r="JO46" i="1"/>
  <c r="JP46" i="1"/>
  <c r="JQ46" i="1"/>
  <c r="JR46" i="1"/>
  <c r="JS46" i="1"/>
  <c r="JT46" i="1"/>
  <c r="JU46" i="1"/>
  <c r="JV46" i="1"/>
  <c r="JW46" i="1"/>
  <c r="JX46" i="1"/>
  <c r="JY46" i="1"/>
  <c r="JZ46" i="1"/>
  <c r="KA46" i="1"/>
  <c r="KB46" i="1"/>
  <c r="KC46" i="1"/>
  <c r="KD46" i="1"/>
  <c r="KE46" i="1"/>
  <c r="KF46" i="1"/>
  <c r="KG46" i="1"/>
  <c r="KH46" i="1"/>
  <c r="KI46" i="1"/>
  <c r="KJ46" i="1"/>
  <c r="KK46" i="1"/>
  <c r="KL46" i="1"/>
  <c r="KN46" i="1"/>
  <c r="KO46" i="1"/>
  <c r="KP46" i="1"/>
  <c r="KQ46" i="1"/>
  <c r="KR46" i="1"/>
  <c r="KS46" i="1"/>
  <c r="KT46" i="1"/>
  <c r="KU46" i="1"/>
  <c r="KV46" i="1"/>
  <c r="KW46" i="1"/>
  <c r="KX46" i="1"/>
  <c r="KY46" i="1"/>
  <c r="KZ46" i="1"/>
  <c r="LA46" i="1"/>
  <c r="LB46" i="1"/>
  <c r="LC46" i="1"/>
  <c r="LD46" i="1"/>
  <c r="LE46" i="1"/>
  <c r="LF46" i="1"/>
  <c r="LG46" i="1"/>
  <c r="LH46" i="1"/>
  <c r="LI46" i="1"/>
  <c r="LJ46" i="1"/>
  <c r="LK46" i="1"/>
  <c r="LL46" i="1"/>
  <c r="LM46" i="1"/>
  <c r="LN46" i="1"/>
  <c r="LO46" i="1"/>
  <c r="LP46" i="1"/>
  <c r="LQ46" i="1"/>
  <c r="LR46" i="1"/>
  <c r="LS46" i="1"/>
  <c r="LT46" i="1"/>
  <c r="LU46" i="1"/>
  <c r="LV46" i="1"/>
  <c r="LW46" i="1"/>
  <c r="LX46" i="1"/>
  <c r="LY46" i="1"/>
  <c r="LZ46" i="1"/>
  <c r="MA46" i="1"/>
  <c r="MB46" i="1"/>
  <c r="MC46" i="1"/>
  <c r="MD46" i="1"/>
  <c r="ME46" i="1"/>
  <c r="MF46" i="1"/>
  <c r="MG46" i="1"/>
  <c r="MH46" i="1"/>
  <c r="MI46" i="1"/>
  <c r="MJ46" i="1"/>
  <c r="MK46" i="1"/>
  <c r="ML46" i="1"/>
  <c r="MM46" i="1"/>
  <c r="MN46" i="1"/>
  <c r="MO46" i="1"/>
  <c r="MP46" i="1"/>
  <c r="MQ46" i="1"/>
  <c r="MR46" i="1"/>
  <c r="MS46" i="1"/>
  <c r="MT46" i="1"/>
  <c r="MU46" i="1"/>
  <c r="MV46" i="1"/>
  <c r="MW46" i="1"/>
  <c r="MX46" i="1"/>
  <c r="MY46" i="1"/>
  <c r="MZ46" i="1"/>
  <c r="NA46" i="1"/>
  <c r="NB46" i="1"/>
  <c r="NC46" i="1"/>
  <c r="ND46" i="1"/>
  <c r="NE46" i="1"/>
  <c r="NF46" i="1"/>
  <c r="NG46" i="1"/>
  <c r="NH46" i="1"/>
  <c r="NI46" i="1"/>
  <c r="NJ46" i="1"/>
  <c r="NK46" i="1"/>
  <c r="NL46" i="1"/>
  <c r="NM46" i="1"/>
  <c r="NN46" i="1"/>
  <c r="NO46" i="1"/>
  <c r="NP46" i="1"/>
  <c r="NQ46" i="1"/>
  <c r="NR46" i="1"/>
  <c r="NS46" i="1"/>
  <c r="NT46" i="1"/>
  <c r="NU46" i="1"/>
  <c r="NV46" i="1"/>
  <c r="NW46" i="1"/>
  <c r="NX46" i="1"/>
  <c r="NY46" i="1"/>
  <c r="NZ46" i="1"/>
  <c r="OA46" i="1"/>
  <c r="OB46" i="1"/>
  <c r="OC46" i="1"/>
  <c r="OD46" i="1"/>
  <c r="OE46" i="1"/>
  <c r="OF46" i="1"/>
  <c r="OG46" i="1"/>
  <c r="OH46" i="1"/>
  <c r="OI46" i="1"/>
  <c r="OJ46" i="1"/>
  <c r="OK46" i="1"/>
  <c r="OL46" i="1"/>
  <c r="OM46" i="1"/>
  <c r="ON46" i="1"/>
  <c r="OO46" i="1"/>
  <c r="OP46" i="1"/>
  <c r="OQ46" i="1"/>
  <c r="OR46" i="1"/>
  <c r="OS46" i="1"/>
  <c r="OT46" i="1"/>
  <c r="OU46" i="1"/>
  <c r="OV46" i="1"/>
  <c r="OW46" i="1"/>
  <c r="OX46" i="1"/>
  <c r="OY46" i="1"/>
  <c r="OZ46" i="1"/>
  <c r="PA46" i="1"/>
  <c r="PB46" i="1"/>
  <c r="PC46" i="1"/>
  <c r="PD46" i="1"/>
  <c r="PE46" i="1"/>
  <c r="PF46" i="1"/>
  <c r="PG46" i="1"/>
  <c r="PH46" i="1"/>
  <c r="PI46" i="1"/>
  <c r="PJ46" i="1"/>
  <c r="PK46" i="1"/>
  <c r="PL46" i="1"/>
  <c r="PM46" i="1"/>
  <c r="PN46" i="1"/>
  <c r="PO46" i="1"/>
  <c r="PP46" i="1"/>
  <c r="PQ46" i="1"/>
  <c r="PR46" i="1"/>
  <c r="PS46" i="1"/>
  <c r="PT46" i="1"/>
  <c r="PU46" i="1"/>
  <c r="PV46" i="1"/>
  <c r="PW46" i="1"/>
  <c r="PX46" i="1"/>
  <c r="PY46" i="1"/>
  <c r="PZ46" i="1"/>
  <c r="QA46" i="1"/>
  <c r="QB46" i="1"/>
  <c r="QC46" i="1"/>
  <c r="QD46" i="1"/>
  <c r="QE46" i="1"/>
  <c r="QF46" i="1"/>
  <c r="QG46" i="1"/>
  <c r="QH46" i="1"/>
  <c r="QI46" i="1"/>
  <c r="QJ46" i="1"/>
  <c r="QK46" i="1"/>
  <c r="QL46" i="1"/>
  <c r="QM46" i="1"/>
  <c r="QN46" i="1"/>
  <c r="QO46" i="1"/>
  <c r="QP46" i="1"/>
  <c r="QQ46" i="1"/>
  <c r="QR46" i="1"/>
  <c r="QS46" i="1"/>
  <c r="QT46" i="1"/>
  <c r="QU46" i="1"/>
  <c r="QV46" i="1"/>
  <c r="QW46" i="1"/>
  <c r="QX46" i="1"/>
  <c r="QY46" i="1"/>
  <c r="QZ46" i="1"/>
  <c r="RA46" i="1"/>
  <c r="RB46" i="1"/>
  <c r="RC46" i="1"/>
  <c r="RD46" i="1"/>
  <c r="RE46" i="1"/>
  <c r="RF46" i="1"/>
  <c r="RG46" i="1"/>
  <c r="RH46" i="1"/>
  <c r="RI46" i="1"/>
  <c r="RJ46" i="1"/>
  <c r="RK46" i="1"/>
  <c r="RL46" i="1"/>
  <c r="RM46" i="1"/>
  <c r="RN46" i="1"/>
  <c r="RO46" i="1"/>
  <c r="RP46" i="1"/>
  <c r="RQ46" i="1"/>
  <c r="RR46" i="1"/>
  <c r="RS46" i="1"/>
  <c r="RT46" i="1"/>
  <c r="RU46" i="1"/>
  <c r="RV46" i="1"/>
  <c r="RW46" i="1"/>
  <c r="RX46" i="1"/>
  <c r="RY46" i="1"/>
  <c r="RZ46" i="1"/>
  <c r="SA46" i="1"/>
  <c r="SB46" i="1"/>
  <c r="SC46" i="1"/>
  <c r="SD46" i="1"/>
  <c r="SE46" i="1"/>
  <c r="SF46" i="1"/>
  <c r="SG46" i="1"/>
  <c r="SH46" i="1"/>
  <c r="SI46" i="1"/>
  <c r="SJ46" i="1"/>
  <c r="SK46" i="1"/>
  <c r="SL46" i="1"/>
  <c r="SM46" i="1"/>
  <c r="SN46" i="1"/>
  <c r="SO46" i="1"/>
  <c r="SP46" i="1"/>
  <c r="SQ46" i="1"/>
  <c r="SR46" i="1"/>
  <c r="SS46" i="1"/>
  <c r="ST46" i="1"/>
  <c r="SU46" i="1"/>
  <c r="SV46" i="1"/>
  <c r="SW46" i="1"/>
  <c r="SX46" i="1"/>
  <c r="SY46" i="1"/>
  <c r="SZ46" i="1"/>
  <c r="TA46" i="1"/>
  <c r="TB46" i="1"/>
  <c r="TC46" i="1"/>
  <c r="TD46" i="1"/>
  <c r="TE46" i="1"/>
  <c r="TF46" i="1"/>
  <c r="TG46" i="1"/>
  <c r="TH46" i="1"/>
  <c r="TI46" i="1"/>
  <c r="TJ46" i="1"/>
  <c r="TK46" i="1"/>
  <c r="TL46" i="1"/>
  <c r="TM46" i="1"/>
  <c r="TN46" i="1"/>
  <c r="TO46" i="1"/>
  <c r="TP46" i="1"/>
  <c r="TQ46" i="1"/>
  <c r="TR46" i="1"/>
  <c r="TS46" i="1"/>
  <c r="TT46" i="1"/>
  <c r="TU46" i="1"/>
  <c r="TV46" i="1"/>
  <c r="TW46" i="1"/>
  <c r="TX46" i="1"/>
  <c r="TY46" i="1"/>
  <c r="TZ46" i="1"/>
  <c r="UA46" i="1"/>
  <c r="UB46" i="1"/>
  <c r="UC46" i="1"/>
  <c r="UD46" i="1"/>
  <c r="UE46" i="1"/>
  <c r="UF46" i="1"/>
  <c r="UG46" i="1"/>
  <c r="UH46" i="1"/>
  <c r="UI46" i="1"/>
  <c r="UJ46" i="1"/>
  <c r="UK46" i="1"/>
  <c r="UL46" i="1"/>
  <c r="UM46" i="1"/>
  <c r="UN46" i="1"/>
  <c r="UO46" i="1"/>
  <c r="UP46" i="1"/>
  <c r="UQ46" i="1"/>
  <c r="UR46" i="1"/>
  <c r="US46" i="1"/>
  <c r="UT46" i="1"/>
  <c r="UU46" i="1"/>
  <c r="UV46" i="1"/>
  <c r="UW46" i="1"/>
  <c r="UX46" i="1"/>
  <c r="UY46" i="1"/>
  <c r="UZ46" i="1"/>
  <c r="VA46" i="1"/>
  <c r="VB46" i="1"/>
  <c r="VC46" i="1"/>
  <c r="VD46" i="1"/>
  <c r="VE46" i="1"/>
  <c r="VF46" i="1"/>
  <c r="VG46" i="1"/>
  <c r="VH46" i="1"/>
  <c r="VI46" i="1"/>
  <c r="VJ46" i="1"/>
  <c r="VK46" i="1"/>
  <c r="VL46" i="1"/>
  <c r="VM46" i="1"/>
  <c r="VN46" i="1"/>
  <c r="VO46" i="1"/>
  <c r="VP46" i="1"/>
  <c r="VQ46" i="1"/>
  <c r="VR46" i="1"/>
  <c r="VS46" i="1"/>
  <c r="VT46" i="1"/>
  <c r="VU46" i="1"/>
  <c r="VV46" i="1"/>
  <c r="VW46" i="1"/>
  <c r="VX46" i="1"/>
  <c r="VY46" i="1"/>
  <c r="VZ46" i="1"/>
  <c r="WA46" i="1"/>
  <c r="WB46" i="1"/>
  <c r="WC46" i="1"/>
  <c r="WD46" i="1"/>
  <c r="WE46" i="1"/>
  <c r="WF46" i="1"/>
  <c r="WG46" i="1"/>
  <c r="WH46" i="1"/>
  <c r="WI46" i="1"/>
  <c r="WJ46" i="1"/>
  <c r="WK46" i="1"/>
  <c r="WL46" i="1"/>
  <c r="WM46" i="1"/>
  <c r="WN46" i="1"/>
  <c r="WO46" i="1"/>
  <c r="WP46" i="1"/>
  <c r="WQ46" i="1"/>
  <c r="WR46" i="1"/>
  <c r="WS46" i="1"/>
  <c r="WT46" i="1"/>
  <c r="WU46" i="1"/>
  <c r="WV46" i="1"/>
  <c r="WW46" i="1"/>
  <c r="WX46" i="1"/>
  <c r="WY46" i="1"/>
  <c r="WZ46" i="1"/>
  <c r="XA46" i="1"/>
  <c r="XB46" i="1"/>
  <c r="XC46" i="1"/>
  <c r="XD46" i="1"/>
  <c r="XE46" i="1"/>
  <c r="XF46" i="1"/>
  <c r="XG46" i="1"/>
  <c r="XH46" i="1"/>
  <c r="XI46" i="1"/>
  <c r="XJ46" i="1"/>
  <c r="XK46" i="1"/>
  <c r="XL46" i="1"/>
  <c r="XM46" i="1"/>
  <c r="XN46" i="1"/>
  <c r="XO46" i="1"/>
  <c r="XP46" i="1"/>
  <c r="XQ46" i="1"/>
  <c r="XR46" i="1"/>
  <c r="XS46" i="1"/>
  <c r="XT46" i="1"/>
  <c r="XU46" i="1"/>
  <c r="XV46" i="1"/>
  <c r="XW46" i="1"/>
  <c r="XX46" i="1"/>
  <c r="XY46" i="1"/>
  <c r="XZ46" i="1"/>
  <c r="YA46" i="1"/>
  <c r="YB46" i="1"/>
  <c r="YC46" i="1"/>
  <c r="YD46" i="1"/>
  <c r="YE46" i="1"/>
  <c r="YF46" i="1"/>
  <c r="YG46" i="1"/>
  <c r="YH46" i="1"/>
  <c r="YI46" i="1"/>
  <c r="YJ46" i="1"/>
  <c r="YK46" i="1"/>
  <c r="YL46" i="1"/>
  <c r="YM46" i="1"/>
  <c r="YN46" i="1"/>
  <c r="YO46" i="1"/>
  <c r="YP46" i="1"/>
  <c r="YQ46" i="1"/>
  <c r="YR46" i="1"/>
  <c r="YS46" i="1"/>
  <c r="YT46" i="1"/>
  <c r="YU46" i="1"/>
  <c r="YV46" i="1"/>
  <c r="YW46" i="1"/>
  <c r="YX46" i="1"/>
  <c r="YY46" i="1"/>
  <c r="YZ46" i="1"/>
  <c r="ZA46" i="1"/>
  <c r="ZB46" i="1"/>
  <c r="ZC46" i="1"/>
  <c r="ZD46" i="1"/>
  <c r="ZE46" i="1"/>
  <c r="ZF46" i="1"/>
  <c r="ZG46" i="1"/>
  <c r="ZH46" i="1"/>
  <c r="ZI46" i="1"/>
  <c r="ZJ46" i="1"/>
  <c r="ZK46" i="1"/>
  <c r="ZL46" i="1"/>
  <c r="ZM46" i="1"/>
  <c r="ZN46" i="1"/>
  <c r="ZO46" i="1"/>
  <c r="ZP46" i="1"/>
  <c r="ZQ46" i="1"/>
  <c r="ZR46" i="1"/>
  <c r="ZS46" i="1"/>
  <c r="ZT46" i="1"/>
  <c r="ZU46" i="1"/>
  <c r="ZV46" i="1"/>
  <c r="ZW46" i="1"/>
  <c r="ZX46" i="1"/>
  <c r="ZY46" i="1"/>
  <c r="ZZ46" i="1"/>
  <c r="AAA46" i="1"/>
  <c r="AAB46" i="1"/>
  <c r="AAC46" i="1"/>
  <c r="AAD46" i="1"/>
  <c r="AAE46" i="1"/>
  <c r="AAF46" i="1"/>
  <c r="AAG46" i="1"/>
  <c r="AAH46" i="1"/>
  <c r="AAI46" i="1"/>
  <c r="AAJ46" i="1"/>
  <c r="AAK46" i="1"/>
  <c r="AAL46" i="1"/>
  <c r="AAM46" i="1"/>
  <c r="AAN46" i="1"/>
  <c r="AAO46" i="1"/>
  <c r="AAP46" i="1"/>
  <c r="AAQ46" i="1"/>
  <c r="AAR46" i="1"/>
  <c r="AAS46" i="1"/>
  <c r="AAT46" i="1"/>
  <c r="AAU46" i="1"/>
  <c r="AAV46" i="1"/>
  <c r="AAW46" i="1"/>
  <c r="AAX46" i="1"/>
  <c r="AAY46" i="1"/>
  <c r="AAZ46" i="1"/>
  <c r="ABA46" i="1"/>
  <c r="ABB46" i="1"/>
  <c r="ABC46" i="1"/>
  <c r="ABD46" i="1"/>
  <c r="ABE46" i="1"/>
  <c r="ABF46" i="1"/>
  <c r="ABG46" i="1"/>
  <c r="ABH46" i="1"/>
  <c r="ABI46" i="1"/>
  <c r="ABJ46" i="1"/>
  <c r="ABK46" i="1"/>
  <c r="ABL46" i="1"/>
  <c r="ABM46" i="1"/>
  <c r="ABN46" i="1"/>
  <c r="ABO46" i="1"/>
  <c r="ABP46" i="1"/>
  <c r="ABQ46" i="1"/>
  <c r="ABR46" i="1"/>
  <c r="ABS46" i="1"/>
  <c r="ABT46" i="1"/>
  <c r="ABU46" i="1"/>
  <c r="ABV46" i="1"/>
  <c r="ABW46" i="1"/>
  <c r="ABX46" i="1"/>
  <c r="ABY46" i="1"/>
  <c r="ABZ46" i="1"/>
  <c r="ACA46" i="1"/>
  <c r="ACB46" i="1"/>
  <c r="ACC46" i="1"/>
  <c r="ACD46" i="1"/>
  <c r="ACE46" i="1"/>
  <c r="ACF46" i="1"/>
  <c r="ACG46" i="1"/>
  <c r="ACH46" i="1"/>
  <c r="ACI46" i="1"/>
  <c r="ACJ46" i="1"/>
  <c r="ACK46" i="1"/>
  <c r="ACL46" i="1"/>
  <c r="ACM46" i="1"/>
  <c r="ACN46" i="1"/>
  <c r="ACO46" i="1"/>
  <c r="ACP46" i="1"/>
  <c r="ACQ46" i="1"/>
  <c r="ACR46" i="1"/>
  <c r="ACS46" i="1"/>
  <c r="ACT46" i="1"/>
  <c r="ACU46" i="1"/>
  <c r="ACV46" i="1"/>
  <c r="ACW46" i="1"/>
  <c r="ACX46" i="1"/>
  <c r="ACY46" i="1"/>
  <c r="ACZ46" i="1"/>
  <c r="ADA46" i="1"/>
  <c r="ADB46" i="1"/>
  <c r="ADC46" i="1"/>
  <c r="ADD46" i="1"/>
  <c r="ADE46" i="1"/>
  <c r="ADF46" i="1"/>
  <c r="ADG46" i="1"/>
  <c r="ADH46" i="1"/>
  <c r="ADI46" i="1"/>
  <c r="ADJ46" i="1"/>
  <c r="ADK46" i="1"/>
  <c r="ADL46" i="1"/>
  <c r="ADM46" i="1"/>
  <c r="ADN46" i="1"/>
  <c r="ADO46" i="1"/>
  <c r="ADP46" i="1"/>
  <c r="ADQ46" i="1"/>
  <c r="ADR46" i="1"/>
  <c r="ADS46" i="1"/>
  <c r="ADT46" i="1"/>
  <c r="ADU46" i="1"/>
  <c r="ADV46" i="1"/>
  <c r="ADW46" i="1"/>
  <c r="ADX46" i="1"/>
  <c r="ADY46" i="1"/>
  <c r="ADZ46" i="1"/>
  <c r="AEA46" i="1"/>
  <c r="AEB46" i="1"/>
  <c r="AEC46" i="1"/>
  <c r="AED46" i="1"/>
  <c r="AEE46" i="1"/>
  <c r="AEF46" i="1"/>
  <c r="AEG46" i="1"/>
  <c r="AEH46" i="1"/>
  <c r="AEI46" i="1"/>
  <c r="AEJ46" i="1"/>
  <c r="AEK46" i="1"/>
  <c r="AEL46" i="1"/>
  <c r="AEM46" i="1"/>
  <c r="AEN46" i="1"/>
  <c r="AEO46" i="1"/>
  <c r="C47" i="1"/>
  <c r="D47" i="1"/>
  <c r="E47" i="1"/>
  <c r="F47" i="1"/>
  <c r="G47" i="1"/>
  <c r="H47" i="1"/>
  <c r="I47" i="1"/>
  <c r="J47" i="1"/>
  <c r="K47" i="1"/>
  <c r="L47" i="1"/>
  <c r="M47" i="1"/>
  <c r="N47" i="1"/>
  <c r="O47" i="1"/>
  <c r="P47" i="1"/>
  <c r="Q47" i="1"/>
  <c r="R47" i="1"/>
  <c r="S47" i="1"/>
  <c r="T47" i="1"/>
  <c r="U47" i="1"/>
  <c r="V47" i="1"/>
  <c r="W47" i="1"/>
  <c r="X47" i="1"/>
  <c r="Y47" i="1"/>
  <c r="Z47" i="1"/>
  <c r="AA47" i="1"/>
  <c r="AB47" i="1"/>
  <c r="AC47" i="1"/>
  <c r="AD47" i="1"/>
  <c r="AE47" i="1"/>
  <c r="AF47" i="1"/>
  <c r="AG47" i="1"/>
  <c r="AH47" i="1"/>
  <c r="AI47" i="1"/>
  <c r="AJ47" i="1"/>
  <c r="AK47" i="1"/>
  <c r="AL47" i="1"/>
  <c r="AM47" i="1"/>
  <c r="AN47" i="1"/>
  <c r="AO47" i="1"/>
  <c r="AP47" i="1"/>
  <c r="AQ47" i="1"/>
  <c r="AR47" i="1"/>
  <c r="AS47" i="1"/>
  <c r="AT47" i="1"/>
  <c r="AU47" i="1"/>
  <c r="AV47" i="1"/>
  <c r="AW47" i="1"/>
  <c r="AX47" i="1"/>
  <c r="AY47" i="1"/>
  <c r="AZ47" i="1"/>
  <c r="BA47" i="1"/>
  <c r="BB47" i="1"/>
  <c r="BC47" i="1"/>
  <c r="BD47" i="1"/>
  <c r="BE47" i="1"/>
  <c r="BF47" i="1"/>
  <c r="BG47" i="1"/>
  <c r="BH47" i="1"/>
  <c r="BI47" i="1"/>
  <c r="BJ47" i="1"/>
  <c r="BK47" i="1"/>
  <c r="BL47" i="1"/>
  <c r="BM47" i="1"/>
  <c r="BN47" i="1"/>
  <c r="BO47" i="1"/>
  <c r="BP47" i="1"/>
  <c r="BQ47" i="1"/>
  <c r="BR47" i="1"/>
  <c r="BS47" i="1"/>
  <c r="BT47" i="1"/>
  <c r="BU47" i="1"/>
  <c r="BV47" i="1"/>
  <c r="BW47" i="1"/>
  <c r="BX47" i="1"/>
  <c r="BY47" i="1"/>
  <c r="BZ47" i="1"/>
  <c r="CA47" i="1"/>
  <c r="CB47" i="1"/>
  <c r="CC47" i="1"/>
  <c r="CD47" i="1"/>
  <c r="CE47" i="1"/>
  <c r="CF47" i="1"/>
  <c r="CG47" i="1"/>
  <c r="CH47" i="1"/>
  <c r="CI47" i="1"/>
  <c r="CJ47" i="1"/>
  <c r="CK47" i="1"/>
  <c r="CL47" i="1"/>
  <c r="CM47" i="1"/>
  <c r="CN47" i="1"/>
  <c r="CO47" i="1"/>
  <c r="CP47" i="1"/>
  <c r="CQ47" i="1"/>
  <c r="CR47" i="1"/>
  <c r="CS47" i="1"/>
  <c r="CT47" i="1"/>
  <c r="CU47" i="1"/>
  <c r="CV47" i="1"/>
  <c r="CW47" i="1"/>
  <c r="CX47" i="1"/>
  <c r="CY47" i="1"/>
  <c r="CZ47" i="1"/>
  <c r="DA47" i="1"/>
  <c r="DB47" i="1"/>
  <c r="DC47" i="1"/>
  <c r="DD47" i="1"/>
  <c r="DE47" i="1"/>
  <c r="DF47" i="1"/>
  <c r="DG47" i="1"/>
  <c r="DH47" i="1"/>
  <c r="DI47" i="1"/>
  <c r="DJ47" i="1"/>
  <c r="DK47" i="1"/>
  <c r="DL47" i="1"/>
  <c r="DM47" i="1"/>
  <c r="DN47" i="1"/>
  <c r="DO47" i="1"/>
  <c r="DP47" i="1"/>
  <c r="DQ47" i="1"/>
  <c r="DR47" i="1"/>
  <c r="DS47" i="1"/>
  <c r="DT47" i="1"/>
  <c r="DU47" i="1"/>
  <c r="DV47" i="1"/>
  <c r="DW47" i="1"/>
  <c r="DX47" i="1"/>
  <c r="DY47" i="1"/>
  <c r="DZ47" i="1"/>
  <c r="EA47" i="1"/>
  <c r="EB47" i="1"/>
  <c r="EC47" i="1"/>
  <c r="ED47" i="1"/>
  <c r="EE47" i="1"/>
  <c r="EF47" i="1"/>
  <c r="EG47" i="1"/>
  <c r="EH47" i="1"/>
  <c r="EI47" i="1"/>
  <c r="EJ47" i="1"/>
  <c r="EK47" i="1"/>
  <c r="EL47" i="1"/>
  <c r="EM47" i="1"/>
  <c r="EN47" i="1"/>
  <c r="EO47" i="1"/>
  <c r="EP47" i="1"/>
  <c r="EQ47" i="1"/>
  <c r="ER47" i="1"/>
  <c r="ES47" i="1"/>
  <c r="ET47" i="1"/>
  <c r="EU47" i="1"/>
  <c r="EV47" i="1"/>
  <c r="EW47" i="1"/>
  <c r="EX47" i="1"/>
  <c r="EY47" i="1"/>
  <c r="EZ47" i="1"/>
  <c r="FA47" i="1"/>
  <c r="FB47" i="1"/>
  <c r="FC47" i="1"/>
  <c r="FD47" i="1"/>
  <c r="FE47" i="1"/>
  <c r="FF47" i="1"/>
  <c r="FG47" i="1"/>
  <c r="FH47" i="1"/>
  <c r="FJ47" i="1"/>
  <c r="FK47" i="1"/>
  <c r="FL47" i="1"/>
  <c r="FM47" i="1"/>
  <c r="FN47" i="1"/>
  <c r="FO47" i="1"/>
  <c r="FP47" i="1"/>
  <c r="FQ47" i="1"/>
  <c r="FR47" i="1"/>
  <c r="FS47" i="1"/>
  <c r="FT47" i="1"/>
  <c r="FU47" i="1"/>
  <c r="FV47" i="1"/>
  <c r="FW47" i="1"/>
  <c r="FX47" i="1"/>
  <c r="FY47" i="1"/>
  <c r="FZ47" i="1"/>
  <c r="GA47" i="1"/>
  <c r="GB47" i="1"/>
  <c r="GC47" i="1"/>
  <c r="GD47" i="1"/>
  <c r="GE47" i="1"/>
  <c r="GF47" i="1"/>
  <c r="GG47" i="1"/>
  <c r="GH47" i="1"/>
  <c r="GI47" i="1"/>
  <c r="GJ47" i="1"/>
  <c r="GK47" i="1"/>
  <c r="GL47" i="1"/>
  <c r="GM47" i="1"/>
  <c r="GN47" i="1"/>
  <c r="GO47" i="1"/>
  <c r="GP47" i="1"/>
  <c r="GQ47" i="1"/>
  <c r="GR47" i="1"/>
  <c r="GS47" i="1"/>
  <c r="GT47" i="1"/>
  <c r="GU47" i="1"/>
  <c r="GV47" i="1"/>
  <c r="GW47" i="1"/>
  <c r="GX47" i="1"/>
  <c r="GY47" i="1"/>
  <c r="GZ47" i="1"/>
  <c r="HA47" i="1"/>
  <c r="HB47" i="1"/>
  <c r="HC47" i="1"/>
  <c r="HD47" i="1"/>
  <c r="HE47" i="1"/>
  <c r="HF47" i="1"/>
  <c r="HG47" i="1"/>
  <c r="HH47" i="1"/>
  <c r="HI47" i="1"/>
  <c r="HJ47" i="1"/>
  <c r="HK47" i="1"/>
  <c r="HL47" i="1"/>
  <c r="HM47" i="1"/>
  <c r="HN47" i="1"/>
  <c r="HO47" i="1"/>
  <c r="HP47" i="1"/>
  <c r="HQ47" i="1"/>
  <c r="HR47" i="1"/>
  <c r="HS47" i="1"/>
  <c r="HT47" i="1"/>
  <c r="HU47" i="1"/>
  <c r="HV47" i="1"/>
  <c r="HW47" i="1"/>
  <c r="HX47" i="1"/>
  <c r="HY47" i="1"/>
  <c r="HZ47" i="1"/>
  <c r="IA47" i="1"/>
  <c r="IB47" i="1"/>
  <c r="IC47" i="1"/>
  <c r="ID47" i="1"/>
  <c r="IE47" i="1"/>
  <c r="IF47" i="1"/>
  <c r="IG47" i="1"/>
  <c r="IH47" i="1"/>
  <c r="II47" i="1"/>
  <c r="IJ47" i="1"/>
  <c r="IK47" i="1"/>
  <c r="IL47" i="1"/>
  <c r="IM47" i="1"/>
  <c r="IN47" i="1"/>
  <c r="IO47" i="1"/>
  <c r="IP47" i="1"/>
  <c r="IQ47" i="1"/>
  <c r="IR47" i="1"/>
  <c r="IS47" i="1"/>
  <c r="IT47" i="1"/>
  <c r="IU47" i="1"/>
  <c r="IV47" i="1"/>
  <c r="IW47" i="1"/>
  <c r="IX47" i="1"/>
  <c r="IY47" i="1"/>
  <c r="IZ47" i="1"/>
  <c r="JA47" i="1"/>
  <c r="JB47" i="1"/>
  <c r="JC47" i="1"/>
  <c r="JD47" i="1"/>
  <c r="JE47" i="1"/>
  <c r="JF47" i="1"/>
  <c r="JG47" i="1"/>
  <c r="JH47" i="1"/>
  <c r="JI47" i="1"/>
  <c r="JJ47" i="1"/>
  <c r="JK47" i="1"/>
  <c r="JL47" i="1"/>
  <c r="JM47" i="1"/>
  <c r="JN47" i="1"/>
  <c r="JO47" i="1"/>
  <c r="JP47" i="1"/>
  <c r="JQ47" i="1"/>
  <c r="JR47" i="1"/>
  <c r="JS47" i="1"/>
  <c r="JT47" i="1"/>
  <c r="JU47" i="1"/>
  <c r="JV47" i="1"/>
  <c r="JW47" i="1"/>
  <c r="JX47" i="1"/>
  <c r="JY47" i="1"/>
  <c r="JZ47" i="1"/>
  <c r="KA47" i="1"/>
  <c r="KB47" i="1"/>
  <c r="KC47" i="1"/>
  <c r="KD47" i="1"/>
  <c r="KE47" i="1"/>
  <c r="KF47" i="1"/>
  <c r="KG47" i="1"/>
  <c r="KH47" i="1"/>
  <c r="KI47" i="1"/>
  <c r="KJ47" i="1"/>
  <c r="KK47" i="1"/>
  <c r="KL47" i="1"/>
  <c r="KM47" i="1"/>
  <c r="KN47" i="1"/>
  <c r="KO47" i="1"/>
  <c r="KP47" i="1"/>
  <c r="KQ47" i="1"/>
  <c r="KR47" i="1"/>
  <c r="KS47" i="1"/>
  <c r="KT47" i="1"/>
  <c r="KU47" i="1"/>
  <c r="KV47" i="1"/>
  <c r="KW47" i="1"/>
  <c r="KX47" i="1"/>
  <c r="KY47" i="1"/>
  <c r="KZ47" i="1"/>
  <c r="LA47" i="1"/>
  <c r="LB47" i="1"/>
  <c r="LC47" i="1"/>
  <c r="LD47" i="1"/>
  <c r="LE47" i="1"/>
  <c r="LF47" i="1"/>
  <c r="LG47" i="1"/>
  <c r="LH47" i="1"/>
  <c r="LI47" i="1"/>
  <c r="LJ47" i="1"/>
  <c r="LK47" i="1"/>
  <c r="LL47" i="1"/>
  <c r="LM47" i="1"/>
  <c r="LN47" i="1"/>
  <c r="LO47" i="1"/>
  <c r="LP47" i="1"/>
  <c r="LQ47" i="1"/>
  <c r="LR47" i="1"/>
  <c r="LS47" i="1"/>
  <c r="LT47" i="1"/>
  <c r="LU47" i="1"/>
  <c r="LV47" i="1"/>
  <c r="LW47" i="1"/>
  <c r="LX47" i="1"/>
  <c r="LY47" i="1"/>
  <c r="LZ47" i="1"/>
  <c r="MA47" i="1"/>
  <c r="MB47" i="1"/>
  <c r="MC47" i="1"/>
  <c r="MD47" i="1"/>
  <c r="ME47" i="1"/>
  <c r="MF47" i="1"/>
  <c r="MG47" i="1"/>
  <c r="MH47" i="1"/>
  <c r="MI47" i="1"/>
  <c r="MJ47" i="1"/>
  <c r="MK47" i="1"/>
  <c r="ML47" i="1"/>
  <c r="MM47" i="1"/>
  <c r="MN47" i="1"/>
  <c r="MO47" i="1"/>
  <c r="MP47" i="1"/>
  <c r="MQ47" i="1"/>
  <c r="MR47" i="1"/>
  <c r="MS47" i="1"/>
  <c r="MT47" i="1"/>
  <c r="MU47" i="1"/>
  <c r="MV47" i="1"/>
  <c r="MW47" i="1"/>
  <c r="MX47" i="1"/>
  <c r="MY47" i="1"/>
  <c r="MZ47" i="1"/>
  <c r="NA47" i="1"/>
  <c r="NB47" i="1"/>
  <c r="NC47" i="1"/>
  <c r="ND47" i="1"/>
  <c r="NE47" i="1"/>
  <c r="NF47" i="1"/>
  <c r="NG47" i="1"/>
  <c r="NH47" i="1"/>
  <c r="NI47" i="1"/>
  <c r="NJ47" i="1"/>
  <c r="NK47" i="1"/>
  <c r="NL47" i="1"/>
  <c r="NM47" i="1"/>
  <c r="NN47" i="1"/>
  <c r="NO47" i="1"/>
  <c r="NP47" i="1"/>
  <c r="NQ47" i="1"/>
  <c r="NR47" i="1"/>
  <c r="NS47" i="1"/>
  <c r="NT47" i="1"/>
  <c r="NU47" i="1"/>
  <c r="NV47" i="1"/>
  <c r="NW47" i="1"/>
  <c r="NX47" i="1"/>
  <c r="NY47" i="1"/>
  <c r="NZ47" i="1"/>
  <c r="OA47" i="1"/>
  <c r="OB47" i="1"/>
  <c r="OC47" i="1"/>
  <c r="OD47" i="1"/>
  <c r="OE47" i="1"/>
  <c r="OF47" i="1"/>
  <c r="OG47" i="1"/>
  <c r="OH47" i="1"/>
  <c r="OI47" i="1"/>
  <c r="OJ47" i="1"/>
  <c r="OK47" i="1"/>
  <c r="OL47" i="1"/>
  <c r="OM47" i="1"/>
  <c r="ON47" i="1"/>
  <c r="OO47" i="1"/>
  <c r="OP47" i="1"/>
  <c r="OQ47" i="1"/>
  <c r="OR47" i="1"/>
  <c r="OS47" i="1"/>
  <c r="OT47" i="1"/>
  <c r="OU47" i="1"/>
  <c r="OV47" i="1"/>
  <c r="OW47" i="1"/>
  <c r="OX47" i="1"/>
  <c r="OY47" i="1"/>
  <c r="OZ47" i="1"/>
  <c r="PA47" i="1"/>
  <c r="PB47" i="1"/>
  <c r="PC47" i="1"/>
  <c r="PD47" i="1"/>
  <c r="PE47" i="1"/>
  <c r="PF47" i="1"/>
  <c r="PG47" i="1"/>
  <c r="PH47" i="1"/>
  <c r="PI47" i="1"/>
  <c r="PJ47" i="1"/>
  <c r="PK47" i="1"/>
  <c r="PL47" i="1"/>
  <c r="PM47" i="1"/>
  <c r="PN47" i="1"/>
  <c r="PO47" i="1"/>
  <c r="PP47" i="1"/>
  <c r="PQ47" i="1"/>
  <c r="PR47" i="1"/>
  <c r="PS47" i="1"/>
  <c r="PT47" i="1"/>
  <c r="PU47" i="1"/>
  <c r="PV47" i="1"/>
  <c r="PW47" i="1"/>
  <c r="PX47" i="1"/>
  <c r="PY47" i="1"/>
  <c r="PZ47" i="1"/>
  <c r="QA47" i="1"/>
  <c r="QB47" i="1"/>
  <c r="QC47" i="1"/>
  <c r="QD47" i="1"/>
  <c r="QE47" i="1"/>
  <c r="QF47" i="1"/>
  <c r="QG47" i="1"/>
  <c r="QH47" i="1"/>
  <c r="QI47" i="1"/>
  <c r="QJ47" i="1"/>
  <c r="QK47" i="1"/>
  <c r="QL47" i="1"/>
  <c r="QM47" i="1"/>
  <c r="QN47" i="1"/>
  <c r="QO47" i="1"/>
  <c r="QP47" i="1"/>
  <c r="QQ47" i="1"/>
  <c r="QR47" i="1"/>
  <c r="QS47" i="1"/>
  <c r="QT47" i="1"/>
  <c r="QU47" i="1"/>
  <c r="QV47" i="1"/>
  <c r="QW47" i="1"/>
  <c r="QX47" i="1"/>
  <c r="QY47" i="1"/>
  <c r="QZ47" i="1"/>
  <c r="RA47" i="1"/>
  <c r="RB47" i="1"/>
  <c r="RC47" i="1"/>
  <c r="RD47" i="1"/>
  <c r="RE47" i="1"/>
  <c r="RF47" i="1"/>
  <c r="RG47" i="1"/>
  <c r="RH47" i="1"/>
  <c r="RI47" i="1"/>
  <c r="RJ47" i="1"/>
  <c r="RK47" i="1"/>
  <c r="RL47" i="1"/>
  <c r="RM47" i="1"/>
  <c r="RN47" i="1"/>
  <c r="RO47" i="1"/>
  <c r="RP47" i="1"/>
  <c r="RQ47" i="1"/>
  <c r="RR47" i="1"/>
  <c r="RS47" i="1"/>
  <c r="RT47" i="1"/>
  <c r="RU47" i="1"/>
  <c r="RV47" i="1"/>
  <c r="RW47" i="1"/>
  <c r="RX47" i="1"/>
  <c r="RY47" i="1"/>
  <c r="RZ47" i="1"/>
  <c r="SA47" i="1"/>
  <c r="SB47" i="1"/>
  <c r="SC47" i="1"/>
  <c r="SD47" i="1"/>
  <c r="SE47" i="1"/>
  <c r="SF47" i="1"/>
  <c r="SG47" i="1"/>
  <c r="SH47" i="1"/>
  <c r="SI47" i="1"/>
  <c r="SJ47" i="1"/>
  <c r="SK47" i="1"/>
  <c r="SL47" i="1"/>
  <c r="SM47" i="1"/>
  <c r="SN47" i="1"/>
  <c r="SO47" i="1"/>
  <c r="SP47" i="1"/>
  <c r="SQ47" i="1"/>
  <c r="SR47" i="1"/>
  <c r="SS47" i="1"/>
  <c r="ST47" i="1"/>
  <c r="SU47" i="1"/>
  <c r="SV47" i="1"/>
  <c r="SW47" i="1"/>
  <c r="SX47" i="1"/>
  <c r="SY47" i="1"/>
  <c r="SZ47" i="1"/>
  <c r="TA47" i="1"/>
  <c r="TB47" i="1"/>
  <c r="TC47" i="1"/>
  <c r="TD47" i="1"/>
  <c r="TE47" i="1"/>
  <c r="TF47" i="1"/>
  <c r="TG47" i="1"/>
  <c r="TH47" i="1"/>
  <c r="TI47" i="1"/>
  <c r="TJ47" i="1"/>
  <c r="TK47" i="1"/>
  <c r="TL47" i="1"/>
  <c r="TM47" i="1"/>
  <c r="TN47" i="1"/>
  <c r="TO47" i="1"/>
  <c r="TP47" i="1"/>
  <c r="TQ47" i="1"/>
  <c r="TR47" i="1"/>
  <c r="TS47" i="1"/>
  <c r="TT47" i="1"/>
  <c r="TU47" i="1"/>
  <c r="TV47" i="1"/>
  <c r="TW47" i="1"/>
  <c r="TX47" i="1"/>
  <c r="TY47" i="1"/>
  <c r="TZ47" i="1"/>
  <c r="UA47" i="1"/>
  <c r="UB47" i="1"/>
  <c r="UC47" i="1"/>
  <c r="UD47" i="1"/>
  <c r="UE47" i="1"/>
  <c r="UF47" i="1"/>
  <c r="UG47" i="1"/>
  <c r="UH47" i="1"/>
  <c r="UI47" i="1"/>
  <c r="UJ47" i="1"/>
  <c r="UK47" i="1"/>
  <c r="UL47" i="1"/>
  <c r="UM47" i="1"/>
  <c r="UN47" i="1"/>
  <c r="UO47" i="1"/>
  <c r="UP47" i="1"/>
  <c r="UQ47" i="1"/>
  <c r="UR47" i="1"/>
  <c r="US47" i="1"/>
  <c r="UT47" i="1"/>
  <c r="UU47" i="1"/>
  <c r="UV47" i="1"/>
  <c r="UW47" i="1"/>
  <c r="UX47" i="1"/>
  <c r="UY47" i="1"/>
  <c r="UZ47" i="1"/>
  <c r="VA47" i="1"/>
  <c r="VB47" i="1"/>
  <c r="VC47" i="1"/>
  <c r="VD47" i="1"/>
  <c r="VE47" i="1"/>
  <c r="VF47" i="1"/>
  <c r="VG47" i="1"/>
  <c r="VH47" i="1"/>
  <c r="VI47" i="1"/>
  <c r="VJ47" i="1"/>
  <c r="VK47" i="1"/>
  <c r="VL47" i="1"/>
  <c r="VM47" i="1"/>
  <c r="VN47" i="1"/>
  <c r="VO47" i="1"/>
  <c r="VP47" i="1"/>
  <c r="VQ47" i="1"/>
  <c r="VR47" i="1"/>
  <c r="VS47" i="1"/>
  <c r="VT47" i="1"/>
  <c r="VU47" i="1"/>
  <c r="VV47" i="1"/>
  <c r="VW47" i="1"/>
  <c r="VX47" i="1"/>
  <c r="VY47" i="1"/>
  <c r="VZ47" i="1"/>
  <c r="WA47" i="1"/>
  <c r="WB47" i="1"/>
  <c r="WC47" i="1"/>
  <c r="WD47" i="1"/>
  <c r="WE47" i="1"/>
  <c r="WF47" i="1"/>
  <c r="WG47" i="1"/>
  <c r="WH47" i="1"/>
  <c r="WI47" i="1"/>
  <c r="WJ47" i="1"/>
  <c r="WK47" i="1"/>
  <c r="WL47" i="1"/>
  <c r="WM47" i="1"/>
  <c r="WN47" i="1"/>
  <c r="WO47" i="1"/>
  <c r="WP47" i="1"/>
  <c r="WQ47" i="1"/>
  <c r="WR47" i="1"/>
  <c r="WS47" i="1"/>
  <c r="WT47" i="1"/>
  <c r="WU47" i="1"/>
  <c r="WV47" i="1"/>
  <c r="WW47" i="1"/>
  <c r="WX47" i="1"/>
  <c r="WY47" i="1"/>
  <c r="WZ47" i="1"/>
  <c r="XA47" i="1"/>
  <c r="XB47" i="1"/>
  <c r="XC47" i="1"/>
  <c r="XD47" i="1"/>
  <c r="XE47" i="1"/>
  <c r="XF47" i="1"/>
  <c r="XG47" i="1"/>
  <c r="XH47" i="1"/>
  <c r="XI47" i="1"/>
  <c r="XJ47" i="1"/>
  <c r="XK47" i="1"/>
  <c r="XL47" i="1"/>
  <c r="XM47" i="1"/>
  <c r="XN47" i="1"/>
  <c r="XO47" i="1"/>
  <c r="XP47" i="1"/>
  <c r="XQ47" i="1"/>
  <c r="XR47" i="1"/>
  <c r="XS47" i="1"/>
  <c r="XT47" i="1"/>
  <c r="XU47" i="1"/>
  <c r="XV47" i="1"/>
  <c r="XW47" i="1"/>
  <c r="XX47" i="1"/>
  <c r="XY47" i="1"/>
  <c r="XZ47" i="1"/>
  <c r="YA47" i="1"/>
  <c r="YB47" i="1"/>
  <c r="YC47" i="1"/>
  <c r="YD47" i="1"/>
  <c r="YE47" i="1"/>
  <c r="YF47" i="1"/>
  <c r="YG47" i="1"/>
  <c r="YH47" i="1"/>
  <c r="YI47" i="1"/>
  <c r="YJ47" i="1"/>
  <c r="YK47" i="1"/>
  <c r="YL47" i="1"/>
  <c r="YM47" i="1"/>
  <c r="YN47" i="1"/>
  <c r="YO47" i="1"/>
  <c r="YP47" i="1"/>
  <c r="YQ47" i="1"/>
  <c r="YR47" i="1"/>
  <c r="YS47" i="1"/>
  <c r="YT47" i="1"/>
  <c r="YU47" i="1"/>
  <c r="YV47" i="1"/>
  <c r="YW47" i="1"/>
  <c r="YX47" i="1"/>
  <c r="YY47" i="1"/>
  <c r="YZ47" i="1"/>
  <c r="ZA47" i="1"/>
  <c r="ZB47" i="1"/>
  <c r="ZC47" i="1"/>
  <c r="ZD47" i="1"/>
  <c r="ZE47" i="1"/>
  <c r="ZF47" i="1"/>
  <c r="ZG47" i="1"/>
  <c r="ZH47" i="1"/>
  <c r="ZI47" i="1"/>
  <c r="ZJ47" i="1"/>
  <c r="ZK47" i="1"/>
  <c r="ZL47" i="1"/>
  <c r="ZM47" i="1"/>
  <c r="ZN47" i="1"/>
  <c r="ZO47" i="1"/>
  <c r="ZP47" i="1"/>
  <c r="ZQ47" i="1"/>
  <c r="ZR47" i="1"/>
  <c r="ZS47" i="1"/>
  <c r="ZT47" i="1"/>
  <c r="ZU47" i="1"/>
  <c r="ZV47" i="1"/>
  <c r="ZW47" i="1"/>
  <c r="ZX47" i="1"/>
  <c r="ZY47" i="1"/>
  <c r="ZZ47" i="1"/>
  <c r="AAA47" i="1"/>
  <c r="AAB47" i="1"/>
  <c r="AAC47" i="1"/>
  <c r="AAD47" i="1"/>
  <c r="AAE47" i="1"/>
  <c r="AAF47" i="1"/>
  <c r="AAG47" i="1"/>
  <c r="AAH47" i="1"/>
  <c r="AAI47" i="1"/>
  <c r="AAJ47" i="1"/>
  <c r="AAK47" i="1"/>
  <c r="AAL47" i="1"/>
  <c r="AAM47" i="1"/>
  <c r="AAN47" i="1"/>
  <c r="AAO47" i="1"/>
  <c r="AAP47" i="1"/>
  <c r="AAQ47" i="1"/>
  <c r="AAR47" i="1"/>
  <c r="AAS47" i="1"/>
  <c r="AAT47" i="1"/>
  <c r="AAU47" i="1"/>
  <c r="AAV47" i="1"/>
  <c r="AAW47" i="1"/>
  <c r="AAX47" i="1"/>
  <c r="AAY47" i="1"/>
  <c r="AAZ47" i="1"/>
  <c r="ABA47" i="1"/>
  <c r="ABB47" i="1"/>
  <c r="ABC47" i="1"/>
  <c r="ABD47" i="1"/>
  <c r="ABE47" i="1"/>
  <c r="ABF47" i="1"/>
  <c r="ABG47" i="1"/>
  <c r="ABH47" i="1"/>
  <c r="ABI47" i="1"/>
  <c r="ABJ47" i="1"/>
  <c r="ABK47" i="1"/>
  <c r="ABL47" i="1"/>
  <c r="ABM47" i="1"/>
  <c r="ABN47" i="1"/>
  <c r="ABO47" i="1"/>
  <c r="ABP47" i="1"/>
  <c r="ABQ47" i="1"/>
  <c r="ABR47" i="1"/>
  <c r="ABS47" i="1"/>
  <c r="ABT47" i="1"/>
  <c r="ABU47" i="1"/>
  <c r="ABV47" i="1"/>
  <c r="ABW47" i="1"/>
  <c r="ABX47" i="1"/>
  <c r="ABY47" i="1"/>
  <c r="ABZ47" i="1"/>
  <c r="ACA47" i="1"/>
  <c r="ACB47" i="1"/>
  <c r="ACC47" i="1"/>
  <c r="ACD47" i="1"/>
  <c r="ACE47" i="1"/>
  <c r="ACF47" i="1"/>
  <c r="ACG47" i="1"/>
  <c r="ACH47" i="1"/>
  <c r="ACI47" i="1"/>
  <c r="ACJ47" i="1"/>
  <c r="ACK47" i="1"/>
  <c r="ACL47" i="1"/>
  <c r="ACM47" i="1"/>
  <c r="ACN47" i="1"/>
  <c r="ACO47" i="1"/>
  <c r="ACP47" i="1"/>
  <c r="ACQ47" i="1"/>
  <c r="ACR47" i="1"/>
  <c r="ACS47" i="1"/>
  <c r="ACT47" i="1"/>
  <c r="ACU47" i="1"/>
  <c r="ACV47" i="1"/>
  <c r="ACW47" i="1"/>
  <c r="ACX47" i="1"/>
  <c r="ACY47" i="1"/>
  <c r="ACZ47" i="1"/>
  <c r="ADA47" i="1"/>
  <c r="ADB47" i="1"/>
  <c r="ADC47" i="1"/>
  <c r="ADD47" i="1"/>
  <c r="ADE47" i="1"/>
  <c r="ADF47" i="1"/>
  <c r="ADG47" i="1"/>
  <c r="ADH47" i="1"/>
  <c r="ADI47" i="1"/>
  <c r="ADJ47" i="1"/>
  <c r="ADK47" i="1"/>
  <c r="ADL47" i="1"/>
  <c r="ADM47" i="1"/>
  <c r="ADN47" i="1"/>
  <c r="ADO47" i="1"/>
  <c r="ADP47" i="1"/>
  <c r="ADQ47" i="1"/>
  <c r="ADR47" i="1"/>
  <c r="ADS47" i="1"/>
  <c r="ADT47" i="1"/>
  <c r="ADU47" i="1"/>
  <c r="ADV47" i="1"/>
  <c r="ADW47" i="1"/>
  <c r="ADX47" i="1"/>
  <c r="ADY47" i="1"/>
  <c r="ADZ47" i="1"/>
  <c r="AEA47" i="1"/>
  <c r="AEB47" i="1"/>
  <c r="AEC47" i="1"/>
  <c r="AED47" i="1"/>
  <c r="AEE47" i="1"/>
  <c r="AEF47" i="1"/>
  <c r="AEG47" i="1"/>
  <c r="AEH47" i="1"/>
  <c r="AEI47" i="1"/>
  <c r="AEJ47" i="1"/>
  <c r="AEK47" i="1"/>
  <c r="AEL47" i="1"/>
  <c r="AEM47" i="1"/>
  <c r="AEN47" i="1"/>
  <c r="AEO47" i="1"/>
  <c r="B45" i="1"/>
  <c r="B47" i="1"/>
  <c r="B46" i="1"/>
</calcChain>
</file>

<file path=xl/comments1.xml><?xml version="1.0" encoding="utf-8"?>
<comments xmlns="http://schemas.openxmlformats.org/spreadsheetml/2006/main">
  <authors>
    <author>Schuler, Kurt</author>
  </authors>
  <commentList>
    <comment ref="CP23" authorId="0">
      <text>
        <r>
          <rPr>
            <sz val="9"/>
            <color indexed="81"/>
            <rFont val="Tahoma"/>
            <family val="2"/>
          </rPr>
          <t xml:space="preserve">Seemingly a $20 error in the original data here
</t>
        </r>
      </text>
    </comment>
  </commentList>
</comments>
</file>

<file path=xl/sharedStrings.xml><?xml version="1.0" encoding="utf-8"?>
<sst xmlns="http://schemas.openxmlformats.org/spreadsheetml/2006/main" count="2028" uniqueCount="1772">
  <si>
    <t>Amounts in Canadian dollars</t>
  </si>
  <si>
    <t>11/7/1866</t>
  </si>
  <si>
    <t>Remarks</t>
  </si>
  <si>
    <t>1885M01</t>
  </si>
  <si>
    <t>1885M02</t>
  </si>
  <si>
    <t>1885M03</t>
  </si>
  <si>
    <t>1885M04</t>
  </si>
  <si>
    <t>1885M05</t>
  </si>
  <si>
    <t>1885M06</t>
  </si>
  <si>
    <t>1885M07</t>
  </si>
  <si>
    <t>1885M08</t>
  </si>
  <si>
    <t>1885M09</t>
  </si>
  <si>
    <t>1885M10</t>
  </si>
  <si>
    <t>1885M11</t>
  </si>
  <si>
    <t>1885M12</t>
  </si>
  <si>
    <t>1886M01</t>
  </si>
  <si>
    <t>1886M02</t>
  </si>
  <si>
    <t>1886M03</t>
  </si>
  <si>
    <t>1886M04</t>
  </si>
  <si>
    <t>1886M05</t>
  </si>
  <si>
    <t>1886M06</t>
  </si>
  <si>
    <t>1886M07</t>
  </si>
  <si>
    <t>1886M08</t>
  </si>
  <si>
    <t>1886M09</t>
  </si>
  <si>
    <t>1886M10</t>
  </si>
  <si>
    <t>1886M11</t>
  </si>
  <si>
    <t>1886M12</t>
  </si>
  <si>
    <t>1887M01</t>
  </si>
  <si>
    <t>1887M02</t>
  </si>
  <si>
    <t>1887M03</t>
  </si>
  <si>
    <t>1887M04</t>
  </si>
  <si>
    <t>1887M05</t>
  </si>
  <si>
    <t>1887M06</t>
  </si>
  <si>
    <t>1887M07</t>
  </si>
  <si>
    <t>1887M08</t>
  </si>
  <si>
    <t>1887M09</t>
  </si>
  <si>
    <t>1887M10</t>
  </si>
  <si>
    <t>1887M11</t>
  </si>
  <si>
    <t>1887M12</t>
  </si>
  <si>
    <t>1888M01</t>
  </si>
  <si>
    <t>1888M02</t>
  </si>
  <si>
    <t>1888M03</t>
  </si>
  <si>
    <t>1888M04</t>
  </si>
  <si>
    <t>1888M05</t>
  </si>
  <si>
    <t>1888M06</t>
  </si>
  <si>
    <t>1888M07</t>
  </si>
  <si>
    <t>1888M08</t>
  </si>
  <si>
    <t>1888M09</t>
  </si>
  <si>
    <t>1888M10</t>
  </si>
  <si>
    <t>1888M11</t>
  </si>
  <si>
    <t>1888M12</t>
  </si>
  <si>
    <t>1889M01</t>
  </si>
  <si>
    <t>1889M02</t>
  </si>
  <si>
    <t>1889M03</t>
  </si>
  <si>
    <t>1889M04</t>
  </si>
  <si>
    <t>1889M05</t>
  </si>
  <si>
    <t>1889M06</t>
  </si>
  <si>
    <t>1889M07</t>
  </si>
  <si>
    <t>1889M08</t>
  </si>
  <si>
    <t>1889M09</t>
  </si>
  <si>
    <t>1889M10</t>
  </si>
  <si>
    <t>1889M11</t>
  </si>
  <si>
    <t>1889M12</t>
  </si>
  <si>
    <t>1890M01</t>
  </si>
  <si>
    <t>1890M02</t>
  </si>
  <si>
    <t>1890M03</t>
  </si>
  <si>
    <t>1890M04</t>
  </si>
  <si>
    <t>1890M05</t>
  </si>
  <si>
    <t>1890M06</t>
  </si>
  <si>
    <t>1890M07</t>
  </si>
  <si>
    <t>1890M08</t>
  </si>
  <si>
    <t>1890M09</t>
  </si>
  <si>
    <t>1890M10</t>
  </si>
  <si>
    <t>1890M11</t>
  </si>
  <si>
    <t>1890M12</t>
  </si>
  <si>
    <t>1891M01</t>
  </si>
  <si>
    <t>1891M02</t>
  </si>
  <si>
    <t>1891M03</t>
  </si>
  <si>
    <t>1891M04</t>
  </si>
  <si>
    <t>1891M05</t>
  </si>
  <si>
    <t>1891M06</t>
  </si>
  <si>
    <t>1891M07</t>
  </si>
  <si>
    <t>1891M08</t>
  </si>
  <si>
    <t>1891M09</t>
  </si>
  <si>
    <t>1891M10</t>
  </si>
  <si>
    <t>1891M11</t>
  </si>
  <si>
    <t>1891M12</t>
  </si>
  <si>
    <t>1892M01</t>
  </si>
  <si>
    <t>1892M02</t>
  </si>
  <si>
    <t>1892M03</t>
  </si>
  <si>
    <t>1892M04</t>
  </si>
  <si>
    <t>1892M05</t>
  </si>
  <si>
    <t>1892M06</t>
  </si>
  <si>
    <t>1892M07</t>
  </si>
  <si>
    <t>1892M08</t>
  </si>
  <si>
    <t>1892M09</t>
  </si>
  <si>
    <t>1892M10</t>
  </si>
  <si>
    <t>1892M11</t>
  </si>
  <si>
    <t>1892M12</t>
  </si>
  <si>
    <t>1893M01</t>
  </si>
  <si>
    <t>1893M02</t>
  </si>
  <si>
    <t>1893M03</t>
  </si>
  <si>
    <t>1893M04</t>
  </si>
  <si>
    <t>1893M05</t>
  </si>
  <si>
    <t>1893M06</t>
  </si>
  <si>
    <t>1893M07</t>
  </si>
  <si>
    <t>1893M08</t>
  </si>
  <si>
    <t>1893M09</t>
  </si>
  <si>
    <t>1893M10</t>
  </si>
  <si>
    <t>1893M11</t>
  </si>
  <si>
    <t>1893M12</t>
  </si>
  <si>
    <t>1894M01</t>
  </si>
  <si>
    <t>1894M02</t>
  </si>
  <si>
    <t>1894M03</t>
  </si>
  <si>
    <t>1894M04</t>
  </si>
  <si>
    <t>1894M05</t>
  </si>
  <si>
    <t>1894M06</t>
  </si>
  <si>
    <t>1894M07</t>
  </si>
  <si>
    <t>1894M08</t>
  </si>
  <si>
    <t>1894M09</t>
  </si>
  <si>
    <t>1894M10</t>
  </si>
  <si>
    <t>1894M11</t>
  </si>
  <si>
    <t>1894M12</t>
  </si>
  <si>
    <t>1895M01</t>
  </si>
  <si>
    <t>1895M02</t>
  </si>
  <si>
    <t>1895M03</t>
  </si>
  <si>
    <t>1895M04</t>
  </si>
  <si>
    <t>1895M05</t>
  </si>
  <si>
    <t>1895M06</t>
  </si>
  <si>
    <t>1895M07</t>
  </si>
  <si>
    <t>1895M08</t>
  </si>
  <si>
    <t>1895M09</t>
  </si>
  <si>
    <t>1895M10</t>
  </si>
  <si>
    <t>1895M11</t>
  </si>
  <si>
    <t>1895M12</t>
  </si>
  <si>
    <t>1896M01</t>
  </si>
  <si>
    <t>1896M02</t>
  </si>
  <si>
    <t>1896M03</t>
  </si>
  <si>
    <t>1896M04</t>
  </si>
  <si>
    <t>1896M05</t>
  </si>
  <si>
    <t>1896M06</t>
  </si>
  <si>
    <t>1896M07</t>
  </si>
  <si>
    <t>1896M08</t>
  </si>
  <si>
    <t>1896M09</t>
  </si>
  <si>
    <t>1896M10</t>
  </si>
  <si>
    <t>1896M11</t>
  </si>
  <si>
    <t>1896M12</t>
  </si>
  <si>
    <t>1897M01</t>
  </si>
  <si>
    <t>1897M02</t>
  </si>
  <si>
    <t>1897M03</t>
  </si>
  <si>
    <t>1897M04</t>
  </si>
  <si>
    <t>1897M05</t>
  </si>
  <si>
    <t>1897M06</t>
  </si>
  <si>
    <t>1897M07</t>
  </si>
  <si>
    <t>1897M08</t>
  </si>
  <si>
    <t>1897M09</t>
  </si>
  <si>
    <t>1897M10</t>
  </si>
  <si>
    <t>1897M11</t>
  </si>
  <si>
    <t>1897M12</t>
  </si>
  <si>
    <t>1898M01</t>
  </si>
  <si>
    <t>1898M02</t>
  </si>
  <si>
    <t>1898M03</t>
  </si>
  <si>
    <t>1898M04</t>
  </si>
  <si>
    <t>1898M05</t>
  </si>
  <si>
    <t>1898M06</t>
  </si>
  <si>
    <t>1898M07</t>
  </si>
  <si>
    <t>1898M08</t>
  </si>
  <si>
    <t>1898M09</t>
  </si>
  <si>
    <t>1898M10</t>
  </si>
  <si>
    <t>1898M11</t>
  </si>
  <si>
    <t>1898M12</t>
  </si>
  <si>
    <t>1899M01</t>
  </si>
  <si>
    <t>1899M02</t>
  </si>
  <si>
    <t>1899M03</t>
  </si>
  <si>
    <t>1899M04</t>
  </si>
  <si>
    <t>1899M05</t>
  </si>
  <si>
    <t>1899M06</t>
  </si>
  <si>
    <t>1899M07</t>
  </si>
  <si>
    <t>1899M08</t>
  </si>
  <si>
    <t>1899M09</t>
  </si>
  <si>
    <t>1899M10</t>
  </si>
  <si>
    <t>1899M11</t>
  </si>
  <si>
    <t>1899M12</t>
  </si>
  <si>
    <t>1900M01</t>
  </si>
  <si>
    <t>1900M02</t>
  </si>
  <si>
    <t>1900M03</t>
  </si>
  <si>
    <t>1900M04</t>
  </si>
  <si>
    <t>1900M05</t>
  </si>
  <si>
    <t>1900M06</t>
  </si>
  <si>
    <t>1900M07</t>
  </si>
  <si>
    <t>1900M08</t>
  </si>
  <si>
    <t>1900M09</t>
  </si>
  <si>
    <t>1900M10</t>
  </si>
  <si>
    <t>1900M11</t>
  </si>
  <si>
    <t>1900M12</t>
  </si>
  <si>
    <t>1901M01</t>
  </si>
  <si>
    <t>1901M02</t>
  </si>
  <si>
    <t>1901M03</t>
  </si>
  <si>
    <t>1901M04</t>
  </si>
  <si>
    <t>1901M05</t>
  </si>
  <si>
    <t>1901M06</t>
  </si>
  <si>
    <t>1901M07</t>
  </si>
  <si>
    <t>1901M08</t>
  </si>
  <si>
    <t>1901M09</t>
  </si>
  <si>
    <t>1901M10</t>
  </si>
  <si>
    <t>1901M11</t>
  </si>
  <si>
    <t>1901M12</t>
  </si>
  <si>
    <t>1902M01</t>
  </si>
  <si>
    <t>1902M02</t>
  </si>
  <si>
    <t>1902M03</t>
  </si>
  <si>
    <t>1902M04</t>
  </si>
  <si>
    <t>1902M05</t>
  </si>
  <si>
    <t>1902M06</t>
  </si>
  <si>
    <t>1902M07</t>
  </si>
  <si>
    <t>1902M08</t>
  </si>
  <si>
    <t>1902M09</t>
  </si>
  <si>
    <t>1902M10</t>
  </si>
  <si>
    <t>1902M11</t>
  </si>
  <si>
    <t>1902M12</t>
  </si>
  <si>
    <t>1903M01</t>
  </si>
  <si>
    <t>1903M02</t>
  </si>
  <si>
    <t>1903M03</t>
  </si>
  <si>
    <t>1903M04</t>
  </si>
  <si>
    <t>1903M05</t>
  </si>
  <si>
    <t>1903M06</t>
  </si>
  <si>
    <t>1903M07</t>
  </si>
  <si>
    <t>1903M08</t>
  </si>
  <si>
    <t>1903M09</t>
  </si>
  <si>
    <t>1903M10</t>
  </si>
  <si>
    <t>1903M11</t>
  </si>
  <si>
    <t>1903M12</t>
  </si>
  <si>
    <t>1904M01</t>
  </si>
  <si>
    <t>1904M02</t>
  </si>
  <si>
    <t>1904M03</t>
  </si>
  <si>
    <t>1904M04</t>
  </si>
  <si>
    <t>1904M05</t>
  </si>
  <si>
    <t>1904M06</t>
  </si>
  <si>
    <t>1904M07</t>
  </si>
  <si>
    <t>1904M08</t>
  </si>
  <si>
    <t>1904M09</t>
  </si>
  <si>
    <t>1904M10</t>
  </si>
  <si>
    <t>1904M11</t>
  </si>
  <si>
    <t>1904M12</t>
  </si>
  <si>
    <t>1905M01</t>
  </si>
  <si>
    <t>1905M02</t>
  </si>
  <si>
    <t>1905M03</t>
  </si>
  <si>
    <t>1905M04</t>
  </si>
  <si>
    <t>1905M05</t>
  </si>
  <si>
    <t>1905M06</t>
  </si>
  <si>
    <t>1905M07</t>
  </si>
  <si>
    <t>1905M08</t>
  </si>
  <si>
    <t>1905M09</t>
  </si>
  <si>
    <t>1905M10</t>
  </si>
  <si>
    <t>1905M11</t>
  </si>
  <si>
    <t>1905M12</t>
  </si>
  <si>
    <t>1906M01</t>
  </si>
  <si>
    <t>1906M02</t>
  </si>
  <si>
    <t>1906M03</t>
  </si>
  <si>
    <t>1906M04</t>
  </si>
  <si>
    <t>1906M05</t>
  </si>
  <si>
    <t>1906M06</t>
  </si>
  <si>
    <t>1906M07</t>
  </si>
  <si>
    <t>1906M08</t>
  </si>
  <si>
    <t>1906M09</t>
  </si>
  <si>
    <t>1906M10</t>
  </si>
  <si>
    <t>1906M11</t>
  </si>
  <si>
    <t>1906M12</t>
  </si>
  <si>
    <t>1907M01</t>
  </si>
  <si>
    <t>1907M02</t>
  </si>
  <si>
    <t>1907M03</t>
  </si>
  <si>
    <t>1907M04</t>
  </si>
  <si>
    <t>1907M05</t>
  </si>
  <si>
    <t>1907M06</t>
  </si>
  <si>
    <t>1907M07</t>
  </si>
  <si>
    <t>1907M08</t>
  </si>
  <si>
    <t>1907M09</t>
  </si>
  <si>
    <t>1907M10</t>
  </si>
  <si>
    <t>1907M11</t>
  </si>
  <si>
    <t>1907M12</t>
  </si>
  <si>
    <t>1908M01</t>
  </si>
  <si>
    <t>1908M02</t>
  </si>
  <si>
    <t>1908M03</t>
  </si>
  <si>
    <t>1908M04</t>
  </si>
  <si>
    <t>1908M05</t>
  </si>
  <si>
    <t>1908M06</t>
  </si>
  <si>
    <t>1908M07</t>
  </si>
  <si>
    <t>1908M08</t>
  </si>
  <si>
    <t>1908M09</t>
  </si>
  <si>
    <t>1908M10</t>
  </si>
  <si>
    <t>1908M11</t>
  </si>
  <si>
    <t>1908M12</t>
  </si>
  <si>
    <t>1909M01</t>
  </si>
  <si>
    <t>1909M02</t>
  </si>
  <si>
    <t>1909M03</t>
  </si>
  <si>
    <t>1909M04</t>
  </si>
  <si>
    <t>1909M05</t>
  </si>
  <si>
    <t>1909M06</t>
  </si>
  <si>
    <t>1909M7</t>
  </si>
  <si>
    <t>1909M08</t>
  </si>
  <si>
    <t>1909M09</t>
  </si>
  <si>
    <t>1909M10</t>
  </si>
  <si>
    <t>1909M11</t>
  </si>
  <si>
    <t>1909M12</t>
  </si>
  <si>
    <t>1910M01</t>
  </si>
  <si>
    <t>1910M02</t>
  </si>
  <si>
    <t>1910M03</t>
  </si>
  <si>
    <t>1910M04</t>
  </si>
  <si>
    <t>1910M05</t>
  </si>
  <si>
    <t>1910M06</t>
  </si>
  <si>
    <t>1910M07</t>
  </si>
  <si>
    <t>1910M08</t>
  </si>
  <si>
    <t>1910M09</t>
  </si>
  <si>
    <t>1910M10</t>
  </si>
  <si>
    <t>1910M11</t>
  </si>
  <si>
    <t>1910M12</t>
  </si>
  <si>
    <t>1911M01</t>
  </si>
  <si>
    <t>1911M02</t>
  </si>
  <si>
    <t>1911M03</t>
  </si>
  <si>
    <t>1911M04</t>
  </si>
  <si>
    <t>1911M05</t>
  </si>
  <si>
    <t>1911M06</t>
  </si>
  <si>
    <t>1911M07</t>
  </si>
  <si>
    <t>1911M08</t>
  </si>
  <si>
    <t>1911M09</t>
  </si>
  <si>
    <t>1911M10</t>
  </si>
  <si>
    <t>1911M11</t>
  </si>
  <si>
    <t>1911M12</t>
  </si>
  <si>
    <t>1912M01</t>
  </si>
  <si>
    <t>1912M02</t>
  </si>
  <si>
    <t>1912M03</t>
  </si>
  <si>
    <t>1912M04</t>
  </si>
  <si>
    <t>1912M05</t>
  </si>
  <si>
    <t>1912M06</t>
  </si>
  <si>
    <t>1912M07</t>
  </si>
  <si>
    <t>1912M08</t>
  </si>
  <si>
    <t>1912M09</t>
  </si>
  <si>
    <t>1912M10</t>
  </si>
  <si>
    <t>1912M11</t>
  </si>
  <si>
    <t>1912M12</t>
  </si>
  <si>
    <t>1913M01</t>
  </si>
  <si>
    <t>1913M02</t>
  </si>
  <si>
    <t>1913M03</t>
  </si>
  <si>
    <t>1913M04</t>
  </si>
  <si>
    <t>1913M05</t>
  </si>
  <si>
    <t>1913M06</t>
  </si>
  <si>
    <t>1913M07</t>
  </si>
  <si>
    <t>1913M08</t>
  </si>
  <si>
    <t>1913M09</t>
  </si>
  <si>
    <t>1913M10</t>
  </si>
  <si>
    <t>1913M11</t>
  </si>
  <si>
    <t>1913M12</t>
  </si>
  <si>
    <t>1914M01</t>
  </si>
  <si>
    <t>1914M02</t>
  </si>
  <si>
    <t>1914M03</t>
  </si>
  <si>
    <t>1914M04</t>
  </si>
  <si>
    <t>1914M05</t>
  </si>
  <si>
    <t>1914M06</t>
  </si>
  <si>
    <t>1914M07</t>
  </si>
  <si>
    <t>1914M08</t>
  </si>
  <si>
    <t>1914M09</t>
  </si>
  <si>
    <t>1914M10</t>
  </si>
  <si>
    <t>1914M11</t>
  </si>
  <si>
    <t>1914M12</t>
  </si>
  <si>
    <t>1915M01</t>
  </si>
  <si>
    <t>1915M02</t>
  </si>
  <si>
    <t>1915M03</t>
  </si>
  <si>
    <t>1915M04</t>
  </si>
  <si>
    <t>1915M05</t>
  </si>
  <si>
    <t>1915M06</t>
  </si>
  <si>
    <t>1915M07</t>
  </si>
  <si>
    <t>1915M08</t>
  </si>
  <si>
    <t>1915M09</t>
  </si>
  <si>
    <t>1915M10</t>
  </si>
  <si>
    <t>1915M11</t>
  </si>
  <si>
    <t>1915M12</t>
  </si>
  <si>
    <t>1916M01</t>
  </si>
  <si>
    <t>1916M02</t>
  </si>
  <si>
    <t>1916M03</t>
  </si>
  <si>
    <t>1916M04</t>
  </si>
  <si>
    <t>1916M05</t>
  </si>
  <si>
    <t>1916M06</t>
  </si>
  <si>
    <t>1916M07</t>
  </si>
  <si>
    <t>1916M08</t>
  </si>
  <si>
    <t>1916M09</t>
  </si>
  <si>
    <t>1916M10</t>
  </si>
  <si>
    <t>1916M11</t>
  </si>
  <si>
    <t>1916M12</t>
  </si>
  <si>
    <t>1917M01</t>
  </si>
  <si>
    <t>1917M02</t>
  </si>
  <si>
    <t>1917M03</t>
  </si>
  <si>
    <t>1917M04</t>
  </si>
  <si>
    <t>1917M05</t>
  </si>
  <si>
    <t>1917M06</t>
  </si>
  <si>
    <t>1917M07</t>
  </si>
  <si>
    <t>1917M08</t>
  </si>
  <si>
    <t>1917M09</t>
  </si>
  <si>
    <t>1917M10</t>
  </si>
  <si>
    <t>1917M11</t>
  </si>
  <si>
    <t>1917M12</t>
  </si>
  <si>
    <t>1918M01</t>
  </si>
  <si>
    <t>1918M02</t>
  </si>
  <si>
    <t>1918M03</t>
  </si>
  <si>
    <t>1918M04</t>
  </si>
  <si>
    <t>1918M05</t>
  </si>
  <si>
    <t>1918M06</t>
  </si>
  <si>
    <t>1918M07</t>
  </si>
  <si>
    <t>1918M08</t>
  </si>
  <si>
    <t>1918M09</t>
  </si>
  <si>
    <t>1918M10</t>
  </si>
  <si>
    <t>1918M11</t>
  </si>
  <si>
    <t>1918M12</t>
  </si>
  <si>
    <t>1919M01</t>
  </si>
  <si>
    <t>1919M02</t>
  </si>
  <si>
    <t>1919M03</t>
  </si>
  <si>
    <t>1919M04</t>
  </si>
  <si>
    <t>1919M05</t>
  </si>
  <si>
    <t>1919M06</t>
  </si>
  <si>
    <t>1919M07</t>
  </si>
  <si>
    <t>1919M08</t>
  </si>
  <si>
    <t>1919M09</t>
  </si>
  <si>
    <t>1919M10</t>
  </si>
  <si>
    <t>1919M11</t>
  </si>
  <si>
    <t>1919M12</t>
  </si>
  <si>
    <t>1920M01</t>
  </si>
  <si>
    <t>1920M02</t>
  </si>
  <si>
    <t>1920M03</t>
  </si>
  <si>
    <t>1920M04</t>
  </si>
  <si>
    <t>1920M05</t>
  </si>
  <si>
    <t>1920M06</t>
  </si>
  <si>
    <t>1920M07</t>
  </si>
  <si>
    <t>1920M08</t>
  </si>
  <si>
    <t>1920M09</t>
  </si>
  <si>
    <t>1920M10</t>
  </si>
  <si>
    <t>1920M11</t>
  </si>
  <si>
    <t>1920M12</t>
  </si>
  <si>
    <t>1921M01</t>
  </si>
  <si>
    <t>1921M02</t>
  </si>
  <si>
    <t>1921M03</t>
  </si>
  <si>
    <t>1921M04</t>
  </si>
  <si>
    <t>1921M05</t>
  </si>
  <si>
    <t>1921M06</t>
  </si>
  <si>
    <t>1921M07</t>
  </si>
  <si>
    <t>1921M08</t>
  </si>
  <si>
    <t>1921M09</t>
  </si>
  <si>
    <t>1921M10</t>
  </si>
  <si>
    <t>1921M11</t>
  </si>
  <si>
    <t>1921M12</t>
  </si>
  <si>
    <t>1922M01</t>
  </si>
  <si>
    <t>1922M02</t>
  </si>
  <si>
    <t>1922M03</t>
  </si>
  <si>
    <t>1922M04</t>
  </si>
  <si>
    <t>1922M05</t>
  </si>
  <si>
    <t>1922M06</t>
  </si>
  <si>
    <t>1922M07</t>
  </si>
  <si>
    <t>1922M08</t>
  </si>
  <si>
    <t>1922M09</t>
  </si>
  <si>
    <t>1922M10</t>
  </si>
  <si>
    <t>1922M11</t>
  </si>
  <si>
    <t>1922M12</t>
  </si>
  <si>
    <t>1923M01</t>
  </si>
  <si>
    <t>1923M02</t>
  </si>
  <si>
    <t>1923M03</t>
  </si>
  <si>
    <t>1923M04</t>
  </si>
  <si>
    <t>1923M05</t>
  </si>
  <si>
    <t>1923M06</t>
  </si>
  <si>
    <t>1923M07</t>
  </si>
  <si>
    <t>1923M08</t>
  </si>
  <si>
    <t>1923M09</t>
  </si>
  <si>
    <t>1923M10</t>
  </si>
  <si>
    <t>1923M11</t>
  </si>
  <si>
    <t>1923M12</t>
  </si>
  <si>
    <t>1924M01</t>
  </si>
  <si>
    <t>1924M02</t>
  </si>
  <si>
    <t>1924M03</t>
  </si>
  <si>
    <t>1924M04</t>
  </si>
  <si>
    <t>1924M05</t>
  </si>
  <si>
    <t>1924M06</t>
  </si>
  <si>
    <t>1924M07</t>
  </si>
  <si>
    <t>1924M08</t>
  </si>
  <si>
    <t>1924M09</t>
  </si>
  <si>
    <t>1924M10</t>
  </si>
  <si>
    <t>1924M11</t>
  </si>
  <si>
    <t>1924M12</t>
  </si>
  <si>
    <t>1925M01</t>
  </si>
  <si>
    <t>1925M02</t>
  </si>
  <si>
    <t>1925M03</t>
  </si>
  <si>
    <t>1925M04</t>
  </si>
  <si>
    <t>1925M05</t>
  </si>
  <si>
    <t>1925M06</t>
  </si>
  <si>
    <t>1925M07</t>
  </si>
  <si>
    <t>1925M08</t>
  </si>
  <si>
    <t>1925M09</t>
  </si>
  <si>
    <t>1925M10</t>
  </si>
  <si>
    <t>1925M11</t>
  </si>
  <si>
    <t>1925M12</t>
  </si>
  <si>
    <t>1926M01</t>
  </si>
  <si>
    <t>1926M02</t>
  </si>
  <si>
    <t>1926M03</t>
  </si>
  <si>
    <t>1926M04</t>
  </si>
  <si>
    <t>1926M05</t>
  </si>
  <si>
    <t>1926M06</t>
  </si>
  <si>
    <t>1926M07</t>
  </si>
  <si>
    <t>1926M08</t>
  </si>
  <si>
    <t>1926M09</t>
  </si>
  <si>
    <t>1926M10</t>
  </si>
  <si>
    <t>1926M11</t>
  </si>
  <si>
    <t>1926M12</t>
  </si>
  <si>
    <t>1927M01</t>
  </si>
  <si>
    <t>1927M02</t>
  </si>
  <si>
    <t>1927M03</t>
  </si>
  <si>
    <t>1927M04</t>
  </si>
  <si>
    <t>1927M05</t>
  </si>
  <si>
    <t>1927M06</t>
  </si>
  <si>
    <t>1927M07</t>
  </si>
  <si>
    <t>1927M08</t>
  </si>
  <si>
    <t>1927M09</t>
  </si>
  <si>
    <t>1927M10</t>
  </si>
  <si>
    <t>1927M11</t>
  </si>
  <si>
    <t>1927M12</t>
  </si>
  <si>
    <t>1928M01</t>
  </si>
  <si>
    <t>1928M02</t>
  </si>
  <si>
    <t>1928M03</t>
  </si>
  <si>
    <t>1928M04</t>
  </si>
  <si>
    <t>1928M05</t>
  </si>
  <si>
    <t>1928M06</t>
  </si>
  <si>
    <t>1928M07</t>
  </si>
  <si>
    <t>1928M08</t>
  </si>
  <si>
    <t>1928M09</t>
  </si>
  <si>
    <t>1928M10</t>
  </si>
  <si>
    <t>1928M11</t>
  </si>
  <si>
    <t>1928M12</t>
  </si>
  <si>
    <t>1929M01</t>
  </si>
  <si>
    <t>1929M02</t>
  </si>
  <si>
    <t>1929M03</t>
  </si>
  <si>
    <t>1929M04</t>
  </si>
  <si>
    <t>1929M05</t>
  </si>
  <si>
    <t>1929M06</t>
  </si>
  <si>
    <t>1929M07</t>
  </si>
  <si>
    <t>1929M08</t>
  </si>
  <si>
    <t>1929M09</t>
  </si>
  <si>
    <t>1929M10</t>
  </si>
  <si>
    <t>1929M11</t>
  </si>
  <si>
    <t>1929M12</t>
  </si>
  <si>
    <t>1930M01</t>
  </si>
  <si>
    <t>1930M02</t>
  </si>
  <si>
    <t>1930M03</t>
  </si>
  <si>
    <t>1930M04</t>
  </si>
  <si>
    <t>1930M05</t>
  </si>
  <si>
    <t>1930M06</t>
  </si>
  <si>
    <t>1930M07</t>
  </si>
  <si>
    <t>1930M08</t>
  </si>
  <si>
    <t>1930M09</t>
  </si>
  <si>
    <t>1930M10</t>
  </si>
  <si>
    <t>1930M11</t>
  </si>
  <si>
    <t>1930M12</t>
  </si>
  <si>
    <t>1931M01</t>
  </si>
  <si>
    <t>1931M02</t>
  </si>
  <si>
    <t>1931M03</t>
  </si>
  <si>
    <t>1931M04</t>
  </si>
  <si>
    <t>1931M05</t>
  </si>
  <si>
    <t>1931M06</t>
  </si>
  <si>
    <t>1931M07</t>
  </si>
  <si>
    <t>1931M08</t>
  </si>
  <si>
    <t>1931M09</t>
  </si>
  <si>
    <t>1931M10</t>
  </si>
  <si>
    <t>1931M11</t>
  </si>
  <si>
    <t>1931M12</t>
  </si>
  <si>
    <t>1932M01</t>
  </si>
  <si>
    <t>1932M02</t>
  </si>
  <si>
    <t>1932M03</t>
  </si>
  <si>
    <t>1932M04</t>
  </si>
  <si>
    <t>1932M05</t>
  </si>
  <si>
    <t>1932M06</t>
  </si>
  <si>
    <t>1932M07</t>
  </si>
  <si>
    <t>1932M08</t>
  </si>
  <si>
    <t>1932M09</t>
  </si>
  <si>
    <t>1932M10</t>
  </si>
  <si>
    <t>1932M11</t>
  </si>
  <si>
    <t>1932M12</t>
  </si>
  <si>
    <t>1933M01</t>
  </si>
  <si>
    <t>1933M02</t>
  </si>
  <si>
    <t>1933M03</t>
  </si>
  <si>
    <t>1933M04</t>
  </si>
  <si>
    <t>1933M05</t>
  </si>
  <si>
    <t>1933M06</t>
  </si>
  <si>
    <t>1933M07</t>
  </si>
  <si>
    <t>1933M08</t>
  </si>
  <si>
    <t>1933M09</t>
  </si>
  <si>
    <t>1933M10</t>
  </si>
  <si>
    <t>1933M11</t>
  </si>
  <si>
    <t>1933M12</t>
  </si>
  <si>
    <t>1934M01</t>
  </si>
  <si>
    <t>1934M02</t>
  </si>
  <si>
    <t>1934M03</t>
  </si>
  <si>
    <t>1934M04</t>
  </si>
  <si>
    <t>1934M05</t>
  </si>
  <si>
    <t>1934M06</t>
  </si>
  <si>
    <t>1934M07</t>
  </si>
  <si>
    <t>1934M08</t>
  </si>
  <si>
    <t>1934M09</t>
  </si>
  <si>
    <t>1934M10</t>
  </si>
  <si>
    <t>1934M11</t>
  </si>
  <si>
    <t>1934M12</t>
  </si>
  <si>
    <t>1935M01</t>
  </si>
  <si>
    <t>1935M02</t>
  </si>
  <si>
    <t>1866M11</t>
  </si>
  <si>
    <t>1866M12</t>
  </si>
  <si>
    <t>1867M01</t>
  </si>
  <si>
    <t>1867M02</t>
  </si>
  <si>
    <t>1867M04</t>
  </si>
  <si>
    <t>1867M05</t>
  </si>
  <si>
    <t>1867M06</t>
  </si>
  <si>
    <t>1867M07</t>
  </si>
  <si>
    <t>1867M08</t>
  </si>
  <si>
    <t>1867M09</t>
  </si>
  <si>
    <t>1867M10</t>
  </si>
  <si>
    <t>1867M11</t>
  </si>
  <si>
    <t>1867M12</t>
  </si>
  <si>
    <t>1868M01</t>
  </si>
  <si>
    <t>1868M02</t>
  </si>
  <si>
    <t>1868M06</t>
  </si>
  <si>
    <t>1868M08</t>
  </si>
  <si>
    <t>1868M09</t>
  </si>
  <si>
    <t>1868M10</t>
  </si>
  <si>
    <t>1868M11</t>
  </si>
  <si>
    <t>1868M12</t>
  </si>
  <si>
    <t>1869M01</t>
  </si>
  <si>
    <t>1869M02</t>
  </si>
  <si>
    <t>1869M03</t>
  </si>
  <si>
    <t>1869M04</t>
  </si>
  <si>
    <t>1869M05</t>
  </si>
  <si>
    <t>1869M06</t>
  </si>
  <si>
    <t>1869M07</t>
  </si>
  <si>
    <t>1869M08</t>
  </si>
  <si>
    <t>1869M09</t>
  </si>
  <si>
    <t>1869M10</t>
  </si>
  <si>
    <t>1869M11</t>
  </si>
  <si>
    <t>1869M12</t>
  </si>
  <si>
    <t>1870M01</t>
  </si>
  <si>
    <t>1870M02</t>
  </si>
  <si>
    <t>1870M03</t>
  </si>
  <si>
    <t>1870M04</t>
  </si>
  <si>
    <t>1870M05</t>
  </si>
  <si>
    <t>1870M06</t>
  </si>
  <si>
    <t>1870M07</t>
  </si>
  <si>
    <t>1870M08</t>
  </si>
  <si>
    <t>1870M09</t>
  </si>
  <si>
    <t>1870M10</t>
  </si>
  <si>
    <t>1870M11</t>
  </si>
  <si>
    <t>1870M12</t>
  </si>
  <si>
    <t>1871M01</t>
  </si>
  <si>
    <t>1871M02</t>
  </si>
  <si>
    <t>1871M03</t>
  </si>
  <si>
    <t>1871M04</t>
  </si>
  <si>
    <t>1871M05</t>
  </si>
  <si>
    <t>1871M06</t>
  </si>
  <si>
    <t>1871M07</t>
  </si>
  <si>
    <t>1871M08</t>
  </si>
  <si>
    <t>1871M09</t>
  </si>
  <si>
    <t>1871M10</t>
  </si>
  <si>
    <t>1871M11</t>
  </si>
  <si>
    <t>1871M12</t>
  </si>
  <si>
    <t>1872M01</t>
  </si>
  <si>
    <t>1872M02</t>
  </si>
  <si>
    <t>1872M03</t>
  </si>
  <si>
    <t>1872M04</t>
  </si>
  <si>
    <t>1872M05</t>
  </si>
  <si>
    <t>1872M06</t>
  </si>
  <si>
    <t>1872M07</t>
  </si>
  <si>
    <t>1872M08</t>
  </si>
  <si>
    <t>1872M09</t>
  </si>
  <si>
    <t>1872M10</t>
  </si>
  <si>
    <t>1872M11</t>
  </si>
  <si>
    <t>1872M12</t>
  </si>
  <si>
    <t>1873M01</t>
  </si>
  <si>
    <t>1873M02</t>
  </si>
  <si>
    <t>1873M03</t>
  </si>
  <si>
    <t>1873M04</t>
  </si>
  <si>
    <t>1873M05</t>
  </si>
  <si>
    <t>1873M06</t>
  </si>
  <si>
    <t>1873M07</t>
  </si>
  <si>
    <t>1873M08</t>
  </si>
  <si>
    <t>1873M09</t>
  </si>
  <si>
    <t>1873M10</t>
  </si>
  <si>
    <t>1873M11</t>
  </si>
  <si>
    <t>1873M12</t>
  </si>
  <si>
    <t>1874M01</t>
  </si>
  <si>
    <t>1874M02</t>
  </si>
  <si>
    <t>1874M03</t>
  </si>
  <si>
    <t>1874M04</t>
  </si>
  <si>
    <t>1874M05</t>
  </si>
  <si>
    <t>1874M06</t>
  </si>
  <si>
    <t>1874M07</t>
  </si>
  <si>
    <t>1874M08</t>
  </si>
  <si>
    <t>1874M09</t>
  </si>
  <si>
    <t>1874M10</t>
  </si>
  <si>
    <t>1874M11</t>
  </si>
  <si>
    <t>1874M12</t>
  </si>
  <si>
    <t>1875M01</t>
  </si>
  <si>
    <t>1875M02</t>
  </si>
  <si>
    <t>1875M03</t>
  </si>
  <si>
    <t>1875M04</t>
  </si>
  <si>
    <t>1875M05</t>
  </si>
  <si>
    <t>1875M06</t>
  </si>
  <si>
    <t>1875M07</t>
  </si>
  <si>
    <t>1875M08</t>
  </si>
  <si>
    <t>1875M09</t>
  </si>
  <si>
    <t>1875M10</t>
  </si>
  <si>
    <t>1875M11</t>
  </si>
  <si>
    <t>1875M12</t>
  </si>
  <si>
    <t>1876M01</t>
  </si>
  <si>
    <t>1876M02</t>
  </si>
  <si>
    <t>1876M03</t>
  </si>
  <si>
    <t>1876M04</t>
  </si>
  <si>
    <t>1876M05</t>
  </si>
  <si>
    <t>1876M06</t>
  </si>
  <si>
    <t>1876M07</t>
  </si>
  <si>
    <t>1876M08</t>
  </si>
  <si>
    <t>1876M09</t>
  </si>
  <si>
    <t>1876M10</t>
  </si>
  <si>
    <t>1876M11</t>
  </si>
  <si>
    <t>1876M12</t>
  </si>
  <si>
    <t>1877M01</t>
  </si>
  <si>
    <t>1877M02</t>
  </si>
  <si>
    <t>1877M03</t>
  </si>
  <si>
    <t>1877M04</t>
  </si>
  <si>
    <t>1877M05</t>
  </si>
  <si>
    <t>1877M06</t>
  </si>
  <si>
    <t>1877M07</t>
  </si>
  <si>
    <t>1877M08</t>
  </si>
  <si>
    <t>1877M09</t>
  </si>
  <si>
    <t>1877M10</t>
  </si>
  <si>
    <t>1877M11</t>
  </si>
  <si>
    <t>1877M12</t>
  </si>
  <si>
    <t>1878M01</t>
  </si>
  <si>
    <t>1878M02</t>
  </si>
  <si>
    <t>1878M03</t>
  </si>
  <si>
    <t>1878M04</t>
  </si>
  <si>
    <t>1878M05</t>
  </si>
  <si>
    <t>1878M06</t>
  </si>
  <si>
    <t>1878M07</t>
  </si>
  <si>
    <t>1878M08</t>
  </si>
  <si>
    <t>1878M09</t>
  </si>
  <si>
    <t>1878M10</t>
  </si>
  <si>
    <t>1878M11</t>
  </si>
  <si>
    <t>1878M12</t>
  </si>
  <si>
    <t>1879M01</t>
  </si>
  <si>
    <t>1879M02</t>
  </si>
  <si>
    <t>1879M03</t>
  </si>
  <si>
    <t>1879M04</t>
  </si>
  <si>
    <t>1879M05</t>
  </si>
  <si>
    <t>1879M06</t>
  </si>
  <si>
    <t>1879M07</t>
  </si>
  <si>
    <t>1879M08</t>
  </si>
  <si>
    <t>1879M09</t>
  </si>
  <si>
    <t>1879M10</t>
  </si>
  <si>
    <t>1879M11</t>
  </si>
  <si>
    <t>1879M12</t>
  </si>
  <si>
    <t>1880M01</t>
  </si>
  <si>
    <t>1880M02</t>
  </si>
  <si>
    <t>1880M03</t>
  </si>
  <si>
    <t>1880M04</t>
  </si>
  <si>
    <t>1880M05</t>
  </si>
  <si>
    <t>1880M07</t>
  </si>
  <si>
    <t>1880M08</t>
  </si>
  <si>
    <t>1880M09</t>
  </si>
  <si>
    <t>1880M10</t>
  </si>
  <si>
    <t>1880M11</t>
  </si>
  <si>
    <t>1880M12</t>
  </si>
  <si>
    <t>1881M01</t>
  </si>
  <si>
    <t>1881M02</t>
  </si>
  <si>
    <t>1881M03</t>
  </si>
  <si>
    <t>1881M04</t>
  </si>
  <si>
    <t>1881M05</t>
  </si>
  <si>
    <t>1881M06</t>
  </si>
  <si>
    <t>1881M07</t>
  </si>
  <si>
    <t>1881M08</t>
  </si>
  <si>
    <t>1881M09</t>
  </si>
  <si>
    <t>1881M10</t>
  </si>
  <si>
    <t>1881M11</t>
  </si>
  <si>
    <t>1881M12</t>
  </si>
  <si>
    <t>1882M01</t>
  </si>
  <si>
    <t>1882M02</t>
  </si>
  <si>
    <t>1882M03</t>
  </si>
  <si>
    <t>1882M04</t>
  </si>
  <si>
    <t>1882M05</t>
  </si>
  <si>
    <t>1882M06</t>
  </si>
  <si>
    <t>1882M07</t>
  </si>
  <si>
    <t>1882M08</t>
  </si>
  <si>
    <t>1882M09</t>
  </si>
  <si>
    <t>1882M10</t>
  </si>
  <si>
    <t>1882M11</t>
  </si>
  <si>
    <t>1882M12</t>
  </si>
  <si>
    <t>1883M01</t>
  </si>
  <si>
    <t>1883M02</t>
  </si>
  <si>
    <t>1883M03</t>
  </si>
  <si>
    <t>1883M04</t>
  </si>
  <si>
    <t>1883M05</t>
  </si>
  <si>
    <t>1883M06</t>
  </si>
  <si>
    <t>1883M07</t>
  </si>
  <si>
    <t>1883M08</t>
  </si>
  <si>
    <t>1883M09</t>
  </si>
  <si>
    <t>1883M10</t>
  </si>
  <si>
    <t>1883M11</t>
  </si>
  <si>
    <t>1883M12</t>
  </si>
  <si>
    <t>1884M01</t>
  </si>
  <si>
    <t>1884M02</t>
  </si>
  <si>
    <t>1884M03</t>
  </si>
  <si>
    <t>1884M04</t>
  </si>
  <si>
    <t>1884M05</t>
  </si>
  <si>
    <t>1884M06</t>
  </si>
  <si>
    <t>1884M07</t>
  </si>
  <si>
    <t>1884M08</t>
  </si>
  <si>
    <t>1884M09</t>
  </si>
  <si>
    <t>1884M10</t>
  </si>
  <si>
    <t>1884M11</t>
  </si>
  <si>
    <t>1884M12</t>
  </si>
  <si>
    <t>Date of statement (year-month format)</t>
  </si>
  <si>
    <t>12/5/1866</t>
  </si>
  <si>
    <t>Assets [calculated]</t>
  </si>
  <si>
    <t>Debentures (provincial, later Canadian)</t>
  </si>
  <si>
    <t>Provincial, later Dominion, notes in circulation</t>
  </si>
  <si>
    <t>1/2/1867</t>
  </si>
  <si>
    <t>Liabilities + Net Worth [calculated]</t>
  </si>
  <si>
    <t>5/1/1867</t>
  </si>
  <si>
    <t>6/5/1867</t>
  </si>
  <si>
    <t>7/3/1867</t>
  </si>
  <si>
    <t>8/7/1867</t>
  </si>
  <si>
    <t>9/4/1867</t>
  </si>
  <si>
    <t>10/2/1867</t>
  </si>
  <si>
    <t>11/6/1867</t>
  </si>
  <si>
    <t>12/4/1867</t>
  </si>
  <si>
    <t>1/1/1868</t>
  </si>
  <si>
    <t>2/5/1868</t>
  </si>
  <si>
    <t>6/3/1868</t>
  </si>
  <si>
    <t>8/5/1868</t>
  </si>
  <si>
    <t>9/2/1868</t>
  </si>
  <si>
    <t>10/7/1868</t>
  </si>
  <si>
    <t>11/4/1868</t>
  </si>
  <si>
    <t>12/2/1868</t>
  </si>
  <si>
    <t>1/6/1869</t>
  </si>
  <si>
    <t>2/3/1869</t>
  </si>
  <si>
    <t>3/3/1869</t>
  </si>
  <si>
    <t>4/7/1869</t>
  </si>
  <si>
    <t>5/5/1869</t>
  </si>
  <si>
    <t>6/2/1869</t>
  </si>
  <si>
    <t>7/7/1869</t>
  </si>
  <si>
    <t>8/4/1869</t>
  </si>
  <si>
    <t>9/1/1869</t>
  </si>
  <si>
    <t>10/6/1869</t>
  </si>
  <si>
    <t>11/3/1869</t>
  </si>
  <si>
    <t>12/1/1869</t>
  </si>
  <si>
    <t>8/31/1870</t>
  </si>
  <si>
    <t>7/30/1870</t>
  </si>
  <si>
    <t>6/29/1870</t>
  </si>
  <si>
    <t>10/31/1870</t>
  </si>
  <si>
    <t>9/31/1870</t>
  </si>
  <si>
    <t>11/30/1870</t>
  </si>
  <si>
    <t>1/1/1870</t>
  </si>
  <si>
    <t>2/1/1870</t>
  </si>
  <si>
    <t>12/31/1870</t>
  </si>
  <si>
    <t>3/31/1871</t>
  </si>
  <si>
    <t>4/29/1871</t>
  </si>
  <si>
    <t>6/30/1871</t>
  </si>
  <si>
    <t>12/29/1871</t>
  </si>
  <si>
    <t>4/19/1871</t>
  </si>
  <si>
    <t>Certificates of Deposit</t>
  </si>
  <si>
    <t>10/23/1872</t>
  </si>
  <si>
    <t>8/7/1873</t>
  </si>
  <si>
    <t>11/21/1873</t>
  </si>
  <si>
    <t>6/5/1874</t>
  </si>
  <si>
    <t>9/4/1874</t>
  </si>
  <si>
    <t>10/2/1874</t>
  </si>
  <si>
    <t>11/6/1874</t>
  </si>
  <si>
    <t>12/4/1874</t>
  </si>
  <si>
    <t>1/8/1875</t>
  </si>
  <si>
    <t>2/5/1875</t>
  </si>
  <si>
    <t>3/12/1875</t>
  </si>
  <si>
    <t>4/2/1875</t>
  </si>
  <si>
    <t>5/7/1875</t>
  </si>
  <si>
    <t>6/4/1875</t>
  </si>
  <si>
    <t>7/2/1875</t>
  </si>
  <si>
    <t>8/6/1875</t>
  </si>
  <si>
    <t>9/3/1875</t>
  </si>
  <si>
    <t>11/5/1875</t>
  </si>
  <si>
    <t>12/3/1875</t>
  </si>
  <si>
    <t>1/7/1876</t>
  </si>
  <si>
    <t>2/4/1876</t>
  </si>
  <si>
    <t>3/3/1876</t>
  </si>
  <si>
    <t>5/5/1876</t>
  </si>
  <si>
    <t>8/3/1876</t>
  </si>
  <si>
    <t>10/12/1876</t>
  </si>
  <si>
    <t>12/14/1876</t>
  </si>
  <si>
    <t>1/5/1877</t>
  </si>
  <si>
    <t>2/2/1877</t>
  </si>
  <si>
    <t>3/9/1877</t>
  </si>
  <si>
    <t>4/6/1877</t>
  </si>
  <si>
    <t>5/11/1877</t>
  </si>
  <si>
    <t>7/13/1877</t>
  </si>
  <si>
    <t>8/3/1877</t>
  </si>
  <si>
    <t>9/7/1877</t>
  </si>
  <si>
    <t>10/5/1877</t>
  </si>
  <si>
    <t>11/16/1877</t>
  </si>
  <si>
    <t>12/7/1877</t>
  </si>
  <si>
    <t>1/2/1878</t>
  </si>
  <si>
    <t>2/8/1878</t>
  </si>
  <si>
    <t>3/8/1878</t>
  </si>
  <si>
    <t>4/19/1878</t>
  </si>
  <si>
    <t>5/10/1878</t>
  </si>
  <si>
    <t>6/7/1878</t>
  </si>
  <si>
    <t>7/5/1878</t>
  </si>
  <si>
    <t>8/2/1878</t>
  </si>
  <si>
    <t>9/6/1878</t>
  </si>
  <si>
    <t>10/4/1878</t>
  </si>
  <si>
    <t>11/8/1878</t>
  </si>
  <si>
    <t>12/27/1878</t>
  </si>
  <si>
    <t>1/3/1879</t>
  </si>
  <si>
    <t>2/21/1879</t>
  </si>
  <si>
    <t>3/7/1879</t>
  </si>
  <si>
    <t>4/4/1879</t>
  </si>
  <si>
    <t>5/17/1879</t>
  </si>
  <si>
    <t>7/11/1879</t>
  </si>
  <si>
    <t>8/8/1879</t>
  </si>
  <si>
    <t>9/4/1879</t>
  </si>
  <si>
    <t>11/7/1879</t>
  </si>
  <si>
    <t>12/5/1879</t>
  </si>
  <si>
    <t>1/2/1880</t>
  </si>
  <si>
    <t>4/23/1880</t>
  </si>
  <si>
    <t>5/21/1880</t>
  </si>
  <si>
    <t>Unguaranteed Debentures</t>
  </si>
  <si>
    <t>8/18/1880</t>
  </si>
  <si>
    <t>9/24/1880</t>
  </si>
  <si>
    <t>10/15/1880</t>
  </si>
  <si>
    <t>11/11/1880</t>
  </si>
  <si>
    <t>12/3/1880</t>
  </si>
  <si>
    <t>1/7/1881</t>
  </si>
  <si>
    <t>4/8/1881</t>
  </si>
  <si>
    <t>5/6/1881</t>
  </si>
  <si>
    <t>6/10/1881</t>
  </si>
  <si>
    <t>7/7/1881</t>
  </si>
  <si>
    <t>8/12/1881</t>
  </si>
  <si>
    <t>9/9/1881</t>
  </si>
  <si>
    <t>10/14/1881</t>
  </si>
  <si>
    <t>11/11/1881</t>
  </si>
  <si>
    <t>12/9/1881</t>
  </si>
  <si>
    <t>1/13/1882</t>
  </si>
  <si>
    <t>3/10/1882</t>
  </si>
  <si>
    <t>4/14/1882</t>
  </si>
  <si>
    <t>5/12/1882</t>
  </si>
  <si>
    <t>6/9/1882</t>
  </si>
  <si>
    <t>9/8/1882</t>
  </si>
  <si>
    <t>10/12/1882</t>
  </si>
  <si>
    <t>11/10/1882</t>
  </si>
  <si>
    <t>12/15/1882</t>
  </si>
  <si>
    <t>1/12/1883</t>
  </si>
  <si>
    <t>2/9/1883</t>
  </si>
  <si>
    <t>3/15/1883</t>
  </si>
  <si>
    <t>4/13/1883</t>
  </si>
  <si>
    <t>5/11/1883</t>
  </si>
  <si>
    <t>7/13/1883</t>
  </si>
  <si>
    <t>11/13/1883</t>
  </si>
  <si>
    <t>12/14/1883</t>
  </si>
  <si>
    <t>1/11/1884</t>
  </si>
  <si>
    <t>2/15/1884</t>
  </si>
  <si>
    <t>3/14/1884</t>
  </si>
  <si>
    <t>5/16/1884</t>
  </si>
  <si>
    <t>7/11/1884</t>
  </si>
  <si>
    <t>8/14/1884</t>
  </si>
  <si>
    <t>9/11/1884</t>
  </si>
  <si>
    <t>10/9/1884</t>
  </si>
  <si>
    <t>11/14/1884</t>
  </si>
  <si>
    <t>12/11/1884</t>
  </si>
  <si>
    <t>2/13/1885</t>
  </si>
  <si>
    <t>3/13/1885</t>
  </si>
  <si>
    <t>4/10/1885</t>
  </si>
  <si>
    <t>7/10/1885</t>
  </si>
  <si>
    <t>9/15/1885</t>
  </si>
  <si>
    <t>10/15/1885</t>
  </si>
  <si>
    <t>12/18/1885</t>
  </si>
  <si>
    <t>2/18/1886</t>
  </si>
  <si>
    <t>3/19/1886</t>
  </si>
  <si>
    <t>6/17/1886</t>
  </si>
  <si>
    <t>7/22/1886</t>
  </si>
  <si>
    <t>8/23/1886</t>
  </si>
  <si>
    <t>10/15/1886</t>
  </si>
  <si>
    <t>12/16/1886</t>
  </si>
  <si>
    <t>12/16/1887</t>
  </si>
  <si>
    <t>1/20/1888</t>
  </si>
  <si>
    <t>2/17/1888</t>
  </si>
  <si>
    <t>3/22/1888</t>
  </si>
  <si>
    <t>4/19/1888</t>
  </si>
  <si>
    <t>5/18/1888</t>
  </si>
  <si>
    <t>6/15/1888</t>
  </si>
  <si>
    <t>7/19/1888</t>
  </si>
  <si>
    <t>8/17/1888</t>
  </si>
  <si>
    <t>9/20/1888</t>
  </si>
  <si>
    <t>10/18/1888</t>
  </si>
  <si>
    <t>11/16/1888</t>
  </si>
  <si>
    <t>1/17/1889</t>
  </si>
  <si>
    <t>3/14/1889</t>
  </si>
  <si>
    <t>5/10/1889</t>
  </si>
  <si>
    <t>6/24/1889</t>
  </si>
  <si>
    <t>10/10/1889</t>
  </si>
  <si>
    <t>9/13/1889</t>
  </si>
  <si>
    <t>12/12/1889</t>
  </si>
  <si>
    <t>1/16/1890</t>
  </si>
  <si>
    <t>2/13/1890</t>
  </si>
  <si>
    <t>3/13/1890</t>
  </si>
  <si>
    <t>Unguaranteed Debentures to be held under Vic. 43, cap. 13 (75% of notes)</t>
  </si>
  <si>
    <t>4/18/1890</t>
  </si>
  <si>
    <t>5/14/1890</t>
  </si>
  <si>
    <t>6/19/1890</t>
  </si>
  <si>
    <t>12/18/1890</t>
  </si>
  <si>
    <t>7/17/1890</t>
  </si>
  <si>
    <t>8/15/1890</t>
  </si>
  <si>
    <t>9/12/1890</t>
  </si>
  <si>
    <t>10/17/1890</t>
  </si>
  <si>
    <t>11/13/1890</t>
  </si>
  <si>
    <t>1/15/1891</t>
  </si>
  <si>
    <t>2/20/1891</t>
  </si>
  <si>
    <t>3/20/1891</t>
  </si>
  <si>
    <t>4/17/1891</t>
  </si>
  <si>
    <t>5/15/1891</t>
  </si>
  <si>
    <t>6/18/1891</t>
  </si>
  <si>
    <t>7/17/1891</t>
  </si>
  <si>
    <t>8/14/1891</t>
  </si>
  <si>
    <t>9/17/1891</t>
  </si>
  <si>
    <t>10/15/1891</t>
  </si>
  <si>
    <t>11/18/1891</t>
  </si>
  <si>
    <t>12/17/1891</t>
  </si>
  <si>
    <t>1/14/1892</t>
  </si>
  <si>
    <t>2/12/1892</t>
  </si>
  <si>
    <t>3/18/1892</t>
  </si>
  <si>
    <t>4/13/1892</t>
  </si>
  <si>
    <t>5/18/1892</t>
  </si>
  <si>
    <t>6/9/1892</t>
  </si>
  <si>
    <t>7/14/1892</t>
  </si>
  <si>
    <t>8/11/1892</t>
  </si>
  <si>
    <t>9/14/1892</t>
  </si>
  <si>
    <t>10/14/1892</t>
  </si>
  <si>
    <t>11/10/1892</t>
  </si>
  <si>
    <t>12/8/1892</t>
  </si>
  <si>
    <t>1/19/1893</t>
  </si>
  <si>
    <t>2/14/1893</t>
  </si>
  <si>
    <t>3/8/1893</t>
  </si>
  <si>
    <t>4/13/1893</t>
  </si>
  <si>
    <t>5/12/1893</t>
  </si>
  <si>
    <t>6/15/1893</t>
  </si>
  <si>
    <t>12/7/1893</t>
  </si>
  <si>
    <t>1/11/1894</t>
  </si>
  <si>
    <t>3/8/1894</t>
  </si>
  <si>
    <t>4/12/1894</t>
  </si>
  <si>
    <t>5/10/1894</t>
  </si>
  <si>
    <t>6/14/1894</t>
  </si>
  <si>
    <t>7/12/1894</t>
  </si>
  <si>
    <t>9/14/1894</t>
  </si>
  <si>
    <t>10/15/1894</t>
  </si>
  <si>
    <t>11/15/1894</t>
  </si>
  <si>
    <t>12/14/1894</t>
  </si>
  <si>
    <t>1/10/1895</t>
  </si>
  <si>
    <t>2/14/1895</t>
  </si>
  <si>
    <t>3/14/1895</t>
  </si>
  <si>
    <t>4/10/1895</t>
  </si>
  <si>
    <t>5/9/1895</t>
  </si>
  <si>
    <t>6/13/1895</t>
  </si>
  <si>
    <t>7/12/1895</t>
  </si>
  <si>
    <t>8/9/1895</t>
  </si>
  <si>
    <t>9/14/1895</t>
  </si>
  <si>
    <t>10/9/1895</t>
  </si>
  <si>
    <t>11/14/1895</t>
  </si>
  <si>
    <t>12/12/1895</t>
  </si>
  <si>
    <t>1/9/1896</t>
  </si>
  <si>
    <t>2/13/1896</t>
  </si>
  <si>
    <t>3/12/1896</t>
  </si>
  <si>
    <t>4/13/1896</t>
  </si>
  <si>
    <t>5/12/1896</t>
  </si>
  <si>
    <t>6/9/1896</t>
  </si>
  <si>
    <t>7/9/1896</t>
  </si>
  <si>
    <t>8/13/1896</t>
  </si>
  <si>
    <t>9/9/1896</t>
  </si>
  <si>
    <t>10/9/1896</t>
  </si>
  <si>
    <t>11/13/1896</t>
  </si>
  <si>
    <t>12/10/1896</t>
  </si>
  <si>
    <t>1/14/1897</t>
  </si>
  <si>
    <t>2/11/1897</t>
  </si>
  <si>
    <t>3/11/1897</t>
  </si>
  <si>
    <t>4/8/1897</t>
  </si>
  <si>
    <t>5/13/1897</t>
  </si>
  <si>
    <t>7/15/1897</t>
  </si>
  <si>
    <t>8/12/1897</t>
  </si>
  <si>
    <t>9/13/1897</t>
  </si>
  <si>
    <t>10/13/1897</t>
  </si>
  <si>
    <t>11/10/1897</t>
  </si>
  <si>
    <t>12/13/1897</t>
  </si>
  <si>
    <t>2/9/1898</t>
  </si>
  <si>
    <t>3/9/1898</t>
  </si>
  <si>
    <t>4/12/1898</t>
  </si>
  <si>
    <t>5/10/1898</t>
  </si>
  <si>
    <t>6/9/1898</t>
  </si>
  <si>
    <t>7/8/1898</t>
  </si>
  <si>
    <t>8/9/1898</t>
  </si>
  <si>
    <t>9/9/1898</t>
  </si>
  <si>
    <t>11/8/1898</t>
  </si>
  <si>
    <t>12/13/1898</t>
  </si>
  <si>
    <t>1/12/1899</t>
  </si>
  <si>
    <t>2/18/1899</t>
  </si>
  <si>
    <t>3/9/1899</t>
  </si>
  <si>
    <t>4/12/1899</t>
  </si>
  <si>
    <t>5/9/1899</t>
  </si>
  <si>
    <t>6/9/1899</t>
  </si>
  <si>
    <t>7/10/1899</t>
  </si>
  <si>
    <t>8/10/1899</t>
  </si>
  <si>
    <t>9/12/1899</t>
  </si>
  <si>
    <t>10/9/1899</t>
  </si>
  <si>
    <t>11/8/1899</t>
  </si>
  <si>
    <t>12/11/1899</t>
  </si>
  <si>
    <t>Guaranteed Sterling Debentures (ends 1912)</t>
  </si>
  <si>
    <t>Guaranted Debentures and Specie to be held under Vic. 43, cap 13 (10% of notes in debentures, 15% in specie) (1880-1905; revised in 1906 and 1914)</t>
  </si>
  <si>
    <t>/1920</t>
  </si>
  <si>
    <t>/1921</t>
  </si>
  <si>
    <t>Dominion Notes outstanding under authority of chapter 4 of the statutes of 1915</t>
  </si>
  <si>
    <t>Compiled this category in above to cut down a bit but can easily separate since every value 26000000</t>
  </si>
  <si>
    <t>/1928</t>
  </si>
  <si>
    <t>Notes outstanding against deposits of approved securities, under Finance Act, 1914</t>
  </si>
  <si>
    <t>Gold in excess of Statutory Requirements (1931-)</t>
  </si>
  <si>
    <t>/1934</t>
  </si>
  <si>
    <t>/1935</t>
  </si>
  <si>
    <t>Order-in-Council of 10 August 1914                                                                                                                                                                                 Suspended the gold standard (confirming by law what had already occurred in practice).</t>
  </si>
  <si>
    <t>Dominion Notes Act, 33 Victoria cap. 10, assented 12 May 1870                                                                                                                                   Created a uniform federal government note issue as the successor to various provincial note issues.</t>
  </si>
  <si>
    <t>Finance Act, 5 George V cap. 3, 22 August 1914                                                                                                                                     Entrenched the suspension of the gold standard in statute law rather than in a merely temporary order.</t>
  </si>
  <si>
    <t>Finance Act, 13-14 Geo. V, cap. 48, 30 June 1923                                                                                                                                        Extended provisions of the Finance Act of 1914. Mandated a return to the gold standard by three years after passage (that is, 1 July 1926), though with an escape clause.</t>
  </si>
  <si>
    <t>January 1929                                                                                                                                                                                                        The government in effect suspended the gold standard again through the use of certain gold devices (Bordo, Redish, and Shearer 1999: 20). Establishing a precise date is hard because this was a stealth measure.</t>
  </si>
  <si>
    <t>Order-in-Council of 10 April 1933                                                                                                                                                            Officially suspended the redemption of Dominion notes for gold, ratifying existing practice.</t>
  </si>
  <si>
    <t>Bank of Canada Act, 24-25 George V, chapter 43, 3 July 1934                                                                                                                 Established a central bank to replace government and bank note issue.</t>
  </si>
  <si>
    <t>29 Victoria, cap. 10, assented 15 August 1866;  31 Victoria, cap. 46, assented 22 May 1868                                                                          20% gold reserve up to Canadian $5 million, 25% gold reserve from $5 million to an upper limit of $8 million</t>
  </si>
  <si>
    <t>33 Victoria, cap. 10, 12 May 1870                                                                                                                                                                        At least $2 million in gold reserves before any notes could be issued, 20% gold reserve up to $5 million, 25% against notes and debentures covering the notes from $5 million to $9 million (with a loophole permitting the reserve to fall lower temporarily), 100% gold reserve beyond $9 million with no upper limit on issue</t>
  </si>
  <si>
    <t>35 Victoria, cap. 7, 14 June 1872                                                                                                                                                                          At least $2 million in gold reserves before any notes could be issued, 20% reserve up to $9 million, 35% gold reserve beyond $9 million</t>
  </si>
  <si>
    <t>38 Victoria, cap. 5, 8 April 1875                                                                                                                                                                            At least $2 million in gold reserves before any notes could be issued, 20% reserve up to $9 million, 50% gold reserve from $9 million to $12 million, 100% gold reserve beyond $12 million</t>
  </si>
  <si>
    <t xml:space="preserve">43 Victoria, cap. 13, 1880                                                                                                                                                                                   25% gold and foreign securities reserve up to $20 million, including a minimum gold reserve of 15% of note circulation               </t>
  </si>
  <si>
    <t xml:space="preserve">57 &amp; 58 Victoria, cap. 21, 1894                                                                                                                                                                          20% gold and foreign securities reserve up to $25 million, including a minimum gold reserve of 15% of note circulation                                                                                                             </t>
  </si>
  <si>
    <t xml:space="preserve">58 &amp; 59 Victoria, cap. 16, 1895                                                                                                                                                                          20% gold and foreign securities reserve up to $20 million, including a minimum gold reserve of 15% of note circulation, 100% gold reserve beyond $20 million    </t>
  </si>
  <si>
    <t>3 Edward VII, cap. 4, 1903                                                                                                                                                                                25% gold and foreign securities reserve up to $30 million, 100% gold reserve beyond $30 million</t>
  </si>
  <si>
    <t xml:space="preserve">Dominion Notes Act, 5 George V, cap. 4, 22 August 1914                                                                                                                                 25% gold and foreign securities reserve up to $50 million, 100% gold reserve beyond $50 million     </t>
  </si>
  <si>
    <t>6 George V, chap. 4, 8 April 1915                                                                                                                                                                       25% gold and foreign securities reserve up to $76 million, 100% gold reserve beyond $76 million.</t>
  </si>
  <si>
    <t>Order-in-Council of 31 October 1931                                                                                                                                                            Banned the export of gold. The government had floated the Canadian dollar on 19 October 1931, a few weeks after the pound sterling had floated. The Order-in-Council simply sanctioned existing practice.</t>
  </si>
  <si>
    <t>31 Victoria cap. 46, assented 22 May 1868                                                                                                                                                          An Act to enable Banks in any part of Canada to use notes of the Dominion instead of issuing Notes of their own                                                                                                                                                                                    Among other provisions, made notes of the Province of Canada into Dominion notes.</t>
  </si>
  <si>
    <t>1/30/1874</t>
  </si>
  <si>
    <t>12/12/1873</t>
  </si>
  <si>
    <t>6/15/1877</t>
  </si>
  <si>
    <t>3/31/1881</t>
  </si>
  <si>
    <t>2/28/1881</t>
  </si>
  <si>
    <t>2/28/1882</t>
  </si>
  <si>
    <t>7/12/1882</t>
  </si>
  <si>
    <t>8/31/1882</t>
  </si>
  <si>
    <t>6/15/1883</t>
  </si>
  <si>
    <t>1/31/1885</t>
  </si>
  <si>
    <t>5/15/1885</t>
  </si>
  <si>
    <t>8/31/1885</t>
  </si>
  <si>
    <t>9/30/1886</t>
  </si>
  <si>
    <t>11/30/1886</t>
  </si>
  <si>
    <t>1/31/1887</t>
  </si>
  <si>
    <t>6/17/1887</t>
  </si>
  <si>
    <t>7/21/1887</t>
  </si>
  <si>
    <t>8/19/1887</t>
  </si>
  <si>
    <t>9/16/1887</t>
  </si>
  <si>
    <t>10/21/1887</t>
  </si>
  <si>
    <t>11/17/1887</t>
  </si>
  <si>
    <t>1/31/1886</t>
  </si>
  <si>
    <t>12/31/1888</t>
  </si>
  <si>
    <t>2/28/1889</t>
  </si>
  <si>
    <t>4/31/1889</t>
  </si>
  <si>
    <t>7/12/1889</t>
  </si>
  <si>
    <t>8/9/1893</t>
  </si>
  <si>
    <t>7/19/1893</t>
  </si>
  <si>
    <t>10/12/1893</t>
  </si>
  <si>
    <t>11/9/1893</t>
  </si>
  <si>
    <t>8/31/1894</t>
  </si>
  <si>
    <t>6/30/1897</t>
  </si>
  <si>
    <t>1/31/1898</t>
  </si>
  <si>
    <t>10/10/1898</t>
  </si>
  <si>
    <t>No Data until July of 1933</t>
  </si>
  <si>
    <t>Memo items</t>
  </si>
  <si>
    <t>no data</t>
  </si>
  <si>
    <t>[Net worth--calculated]</t>
  </si>
  <si>
    <t>Assets: gold</t>
  </si>
  <si>
    <t>Gold as a % of note issue</t>
  </si>
  <si>
    <t>42 (note data only)</t>
  </si>
  <si>
    <t>2/6/1867</t>
  </si>
  <si>
    <t>1867M03</t>
  </si>
  <si>
    <t>4/3/1867</t>
  </si>
  <si>
    <t>2/28/1871</t>
  </si>
  <si>
    <t>1868M03</t>
  </si>
  <si>
    <t>1868M04</t>
  </si>
  <si>
    <t>1868M05</t>
  </si>
  <si>
    <t>1868M07</t>
  </si>
  <si>
    <t>Red indicates interpolations or other calculations</t>
  </si>
  <si>
    <r>
      <t xml:space="preserve">From 1868, the </t>
    </r>
    <r>
      <rPr>
        <i/>
        <sz val="10"/>
        <color theme="1"/>
        <rFont val="Arial"/>
        <family val="2"/>
      </rPr>
      <t>Canada Gazette</t>
    </r>
    <r>
      <rPr>
        <sz val="10"/>
        <color theme="1"/>
        <rFont val="Arial"/>
        <family val="2"/>
      </rPr>
      <t xml:space="preserve"> was numbered so that page 1 occurred in the first issue in July, not in January; the gazette pages therefore corresponded with the fiscal year, not the calendar year</t>
    </r>
  </si>
  <si>
    <t>Gold held for redemption of Dominion Notes</t>
  </si>
  <si>
    <t>5/31/1872</t>
  </si>
  <si>
    <t>9/27/1872</t>
  </si>
  <si>
    <t>12/27/1872</t>
  </si>
  <si>
    <t>1/31/1873</t>
  </si>
  <si>
    <t>3/28/1873</t>
  </si>
  <si>
    <t>4/25/1873</t>
  </si>
  <si>
    <t>5/30/1873</t>
  </si>
  <si>
    <t>10/24/1873</t>
  </si>
  <si>
    <t>2/27/1874</t>
  </si>
  <si>
    <t>Date of statement</t>
  </si>
  <si>
    <t>End of month note data, July 1873-June 1880</t>
  </si>
  <si>
    <t>any later data?</t>
  </si>
  <si>
    <r>
      <t xml:space="preserve">Starting with 1874 p. 1374 the </t>
    </r>
    <r>
      <rPr>
        <i/>
        <sz val="10"/>
        <color theme="1"/>
        <rFont val="Arial"/>
        <family val="2"/>
      </rPr>
      <t>Canada Gazette</t>
    </r>
    <r>
      <rPr>
        <sz val="10"/>
        <color theme="1"/>
        <rFont val="Arial"/>
        <family val="2"/>
      </rPr>
      <t xml:space="preserve"> consistently shows note circulation data as of the last day of the month </t>
    </r>
  </si>
  <si>
    <t>7/24/1874</t>
  </si>
  <si>
    <t>6/30/1874</t>
  </si>
  <si>
    <t>8/31/1874</t>
  </si>
  <si>
    <t>2/21/1874</t>
  </si>
  <si>
    <t>5/8/1874</t>
  </si>
  <si>
    <t>4/30/1874</t>
  </si>
  <si>
    <t>5/31/1874</t>
  </si>
  <si>
    <t>7/31/1874</t>
  </si>
  <si>
    <t>9/30/1874</t>
  </si>
  <si>
    <t>10/31/1874</t>
  </si>
  <si>
    <t>11/30/1874</t>
  </si>
  <si>
    <t>5/9/1867</t>
  </si>
  <si>
    <t>4/11/1867</t>
  </si>
  <si>
    <t>2/15/1867</t>
  </si>
  <si>
    <t>1/10/1867</t>
  </si>
  <si>
    <t>6/15/1867</t>
  </si>
  <si>
    <t>7/10/1867</t>
  </si>
  <si>
    <t>8/16/1867</t>
  </si>
  <si>
    <t>9/13/1867</t>
  </si>
  <si>
    <t>10/18/1867</t>
  </si>
  <si>
    <t>11/14/1867</t>
  </si>
  <si>
    <t>12/14/1867</t>
  </si>
  <si>
    <t>1/14/1868</t>
  </si>
  <si>
    <t>2/13/1868</t>
  </si>
  <si>
    <t>June 1868 (no day)</t>
  </si>
  <si>
    <t>August 1868 (no day)</t>
  </si>
  <si>
    <t>9/10/1868</t>
  </si>
  <si>
    <t>10/16/1868</t>
  </si>
  <si>
    <t>11/13/1868</t>
  </si>
  <si>
    <t>12/11/1868</t>
  </si>
  <si>
    <t>1/14/1869</t>
  </si>
  <si>
    <t>2/18/1869</t>
  </si>
  <si>
    <t>3/17/1869</t>
  </si>
  <si>
    <t>4/20/1869</t>
  </si>
  <si>
    <t>5/17/1869</t>
  </si>
  <si>
    <t>6/11/1869</t>
  </si>
  <si>
    <t>7/23/1869</t>
  </si>
  <si>
    <t>8/26/1869</t>
  </si>
  <si>
    <t>9/10/1869</t>
  </si>
  <si>
    <t>10/15/1869</t>
  </si>
  <si>
    <t>11/15/1869</t>
  </si>
  <si>
    <t>12/16/1869</t>
  </si>
  <si>
    <t>10/1/1869</t>
  </si>
  <si>
    <t>11/1/1869</t>
  </si>
  <si>
    <t>7/22/1870</t>
  </si>
  <si>
    <t>8/15/1870</t>
  </si>
  <si>
    <t>9/14/1870</t>
  </si>
  <si>
    <t>10/12/1870</t>
  </si>
  <si>
    <t>11/15/1870</t>
  </si>
  <si>
    <t>12/14/1870</t>
  </si>
  <si>
    <t>1/12/1871</t>
  </si>
  <si>
    <t>3/16/1871</t>
  </si>
  <si>
    <t>4/12/1871</t>
  </si>
  <si>
    <t>5/11/1871</t>
  </si>
  <si>
    <t>9/11/1871</t>
  </si>
  <si>
    <t>8/31/1871?</t>
  </si>
  <si>
    <t>Data mainly from (? = a guess; no date listed)</t>
  </si>
  <si>
    <t>11/6/1871</t>
  </si>
  <si>
    <t>2/7/1873</t>
  </si>
  <si>
    <t>3/7/1873</t>
  </si>
  <si>
    <t>10/3/1873</t>
  </si>
  <si>
    <t>7/3/1874</t>
  </si>
  <si>
    <t>6/18/1880</t>
  </si>
  <si>
    <t>9/30/1871?</t>
  </si>
  <si>
    <t>10/5/1871</t>
  </si>
  <si>
    <t>10/31/1871?</t>
  </si>
  <si>
    <t>12/9/1871</t>
  </si>
  <si>
    <t>11/30/1871?</t>
  </si>
  <si>
    <t>12/29/1871?</t>
  </si>
  <si>
    <t>starting 1872 statements list dates of specie holdings for each office</t>
  </si>
  <si>
    <t>2/9/1872</t>
  </si>
  <si>
    <t>1/31/1872</t>
  </si>
  <si>
    <t>2/29/1872</t>
  </si>
  <si>
    <t>3/31/1872</t>
  </si>
  <si>
    <t>3/8/1872</t>
  </si>
  <si>
    <t>4/5/1872</t>
  </si>
  <si>
    <t>5/3/1871</t>
  </si>
  <si>
    <t>6/7/1872</t>
  </si>
  <si>
    <t>6/22/1872</t>
  </si>
  <si>
    <t>7/5/1872</t>
  </si>
  <si>
    <t>7/31/1872</t>
  </si>
  <si>
    <t>8/9/1872</t>
  </si>
  <si>
    <t>8/31/1872</t>
  </si>
  <si>
    <t>9/6/1872</t>
  </si>
  <si>
    <t>10/4/1872</t>
  </si>
  <si>
    <t>10/22/1872</t>
  </si>
  <si>
    <t>12/6/1872</t>
  </si>
  <si>
    <t>11/30/1872</t>
  </si>
  <si>
    <t>2/28/1873</t>
  </si>
  <si>
    <t>4/3/1873</t>
  </si>
  <si>
    <t>4/22/1873</t>
  </si>
  <si>
    <t>6/30/1873</t>
  </si>
  <si>
    <t>7/4/1873</t>
  </si>
  <si>
    <t>5/22/1873</t>
  </si>
  <si>
    <t>7/30/1873</t>
  </si>
  <si>
    <t>9/6/1873</t>
  </si>
  <si>
    <t>8/30/1873</t>
  </si>
  <si>
    <t>9/30/1873</t>
  </si>
  <si>
    <t>10/22/1873</t>
  </si>
  <si>
    <t>11/22/1873</t>
  </si>
  <si>
    <t>12/31/1874</t>
  </si>
  <si>
    <t xml:space="preserve">  --Specie</t>
  </si>
  <si>
    <t xml:space="preserve">  --Debentures</t>
  </si>
  <si>
    <t>3/31/1875</t>
  </si>
  <si>
    <t>4/30/1875</t>
  </si>
  <si>
    <t>5/31/1875</t>
  </si>
  <si>
    <t>7/31/1875</t>
  </si>
  <si>
    <t>8/31/1875</t>
  </si>
  <si>
    <t>9/30/1875</t>
  </si>
  <si>
    <t>11/30/1875</t>
  </si>
  <si>
    <t>1/31/1880</t>
  </si>
  <si>
    <t>2/29/1880</t>
  </si>
  <si>
    <t>3/31/1880</t>
  </si>
  <si>
    <t>4/30/1880</t>
  </si>
  <si>
    <t>7/31/1880</t>
  </si>
  <si>
    <t>8/31/1880</t>
  </si>
  <si>
    <t>9/30/1880</t>
  </si>
  <si>
    <t>10/31/1880</t>
  </si>
  <si>
    <t>11/30/1880</t>
  </si>
  <si>
    <t>12/31/1880</t>
  </si>
  <si>
    <t>1/31/1881</t>
  </si>
  <si>
    <t>4/30/1881</t>
  </si>
  <si>
    <t>5/31/1881</t>
  </si>
  <si>
    <t>6/30/1881</t>
  </si>
  <si>
    <t>7/31/1881</t>
  </si>
  <si>
    <t>8/31/1881</t>
  </si>
  <si>
    <t>9/30/1881</t>
  </si>
  <si>
    <t>10/31/1881</t>
  </si>
  <si>
    <t>11/30/1881</t>
  </si>
  <si>
    <t>12/31/1881</t>
  </si>
  <si>
    <t>1/31/1882</t>
  </si>
  <si>
    <t>3/31/1882</t>
  </si>
  <si>
    <t>4/30/1882</t>
  </si>
  <si>
    <t>5/31/1882</t>
  </si>
  <si>
    <t>6/30/1882</t>
  </si>
  <si>
    <t>7/31/1882</t>
  </si>
  <si>
    <t>9/30/1882</t>
  </si>
  <si>
    <t>10/31/1882</t>
  </si>
  <si>
    <t>11/30/1882</t>
  </si>
  <si>
    <t>12/31/1882</t>
  </si>
  <si>
    <t>1/31/1883</t>
  </si>
  <si>
    <t>2/28/1883</t>
  </si>
  <si>
    <t>3/31/1883</t>
  </si>
  <si>
    <t>4/30/1883</t>
  </si>
  <si>
    <t>5/31/1883</t>
  </si>
  <si>
    <t>6/30/1883</t>
  </si>
  <si>
    <t>7/31/1883</t>
  </si>
  <si>
    <t>8/31/1883</t>
  </si>
  <si>
    <t>9/30/1883</t>
  </si>
  <si>
    <t>10/31/1883</t>
  </si>
  <si>
    <t>11/30/1883</t>
  </si>
  <si>
    <t>12/31/1883</t>
  </si>
  <si>
    <t>1/31/1884</t>
  </si>
  <si>
    <t>2/29/1884</t>
  </si>
  <si>
    <t>3/31/1884</t>
  </si>
  <si>
    <t>4/30/1884</t>
  </si>
  <si>
    <t>5/31/1884</t>
  </si>
  <si>
    <t>6/30/1884</t>
  </si>
  <si>
    <t>7/31/1884</t>
  </si>
  <si>
    <t>8/31/1884</t>
  </si>
  <si>
    <t>9/30/1884</t>
  </si>
  <si>
    <t>10/31/1884</t>
  </si>
  <si>
    <t>11/30/1884</t>
  </si>
  <si>
    <t>12/31/1884</t>
  </si>
  <si>
    <t>2/28/1885</t>
  </si>
  <si>
    <t>3/31/1885</t>
  </si>
  <si>
    <t>4/30/1885</t>
  </si>
  <si>
    <t>5/31/1885</t>
  </si>
  <si>
    <t>6/30/1885</t>
  </si>
  <si>
    <t>7/31/1885</t>
  </si>
  <si>
    <t>9/30/1885</t>
  </si>
  <si>
    <t>10/31/1885</t>
  </si>
  <si>
    <t>11/30/1885</t>
  </si>
  <si>
    <t>12/31/1885</t>
  </si>
  <si>
    <t>2/28/1886</t>
  </si>
  <si>
    <t>3/31/1886</t>
  </si>
  <si>
    <t>4/30/1886</t>
  </si>
  <si>
    <t>5/31/1886</t>
  </si>
  <si>
    <t>6/30/1886</t>
  </si>
  <si>
    <t>7/31/1886</t>
  </si>
  <si>
    <t>8/31/1886</t>
  </si>
  <si>
    <t>10/31/1886</t>
  </si>
  <si>
    <t>12/31/1886</t>
  </si>
  <si>
    <t>2/28/1887</t>
  </si>
  <si>
    <t>3/31/1887</t>
  </si>
  <si>
    <t>4/30/1887</t>
  </si>
  <si>
    <t>5/31/1887</t>
  </si>
  <si>
    <t>6/30/1887</t>
  </si>
  <si>
    <t>7/31/1887</t>
  </si>
  <si>
    <t>8/31/1887</t>
  </si>
  <si>
    <t>9/30/1887</t>
  </si>
  <si>
    <t>10/31/1887</t>
  </si>
  <si>
    <t>11/30/1887</t>
  </si>
  <si>
    <t>12/31/1887</t>
  </si>
  <si>
    <t>1/31/1888</t>
  </si>
  <si>
    <t>2/29/1888</t>
  </si>
  <si>
    <t>3/31/1888</t>
  </si>
  <si>
    <t>4/30/1888</t>
  </si>
  <si>
    <t>5/31/1888</t>
  </si>
  <si>
    <t>6/30/1888</t>
  </si>
  <si>
    <t>7/31/1888</t>
  </si>
  <si>
    <t>8/31/1888</t>
  </si>
  <si>
    <t>9/30/1888</t>
  </si>
  <si>
    <t>10/31/1888</t>
  </si>
  <si>
    <t>11/30/1888</t>
  </si>
  <si>
    <t>1/31/1889</t>
  </si>
  <si>
    <t>3/31/1889</t>
  </si>
  <si>
    <t>4/30/1889</t>
  </si>
  <si>
    <t>5/31/1889</t>
  </si>
  <si>
    <t>6/30/1889</t>
  </si>
  <si>
    <t>7/31/1889</t>
  </si>
  <si>
    <t>8/31/1889</t>
  </si>
  <si>
    <t>9/30/1889</t>
  </si>
  <si>
    <t>10/31/1889</t>
  </si>
  <si>
    <t>11/30/1889</t>
  </si>
  <si>
    <t>12/31/1889</t>
  </si>
  <si>
    <t>1/31/1890</t>
  </si>
  <si>
    <t>2/29/1890</t>
  </si>
  <si>
    <t>3/31/1890</t>
  </si>
  <si>
    <t>4/30/1890</t>
  </si>
  <si>
    <t>5/31/1890</t>
  </si>
  <si>
    <t>6/30/1890</t>
  </si>
  <si>
    <t>7/31/1890</t>
  </si>
  <si>
    <t>8/31/1890</t>
  </si>
  <si>
    <t>9/30/1890</t>
  </si>
  <si>
    <t>10/31/1890</t>
  </si>
  <si>
    <t>11/30/1890</t>
  </si>
  <si>
    <t>12/31/1890</t>
  </si>
  <si>
    <t>1/31/1891</t>
  </si>
  <si>
    <t>2/28/1891</t>
  </si>
  <si>
    <t>3/31/1891</t>
  </si>
  <si>
    <t>4/30/1891</t>
  </si>
  <si>
    <t>5/31/1891</t>
  </si>
  <si>
    <t>6/30/1891</t>
  </si>
  <si>
    <t>7/31/1891</t>
  </si>
  <si>
    <t>8/31/1891</t>
  </si>
  <si>
    <t>9/30/1891</t>
  </si>
  <si>
    <t>10/31/1891</t>
  </si>
  <si>
    <t>11/30/1891</t>
  </si>
  <si>
    <t>12/31/1891</t>
  </si>
  <si>
    <t>1/31/1892</t>
  </si>
  <si>
    <t>2/28/1892</t>
  </si>
  <si>
    <t>3/31/1892</t>
  </si>
  <si>
    <t>4/30/1892</t>
  </si>
  <si>
    <t>5/31/1892</t>
  </si>
  <si>
    <t>6/30/1892</t>
  </si>
  <si>
    <t>7/31/1892</t>
  </si>
  <si>
    <t>8/31/1892</t>
  </si>
  <si>
    <t>9/30/1892</t>
  </si>
  <si>
    <t>10/31/1892</t>
  </si>
  <si>
    <t>11/30/1892</t>
  </si>
  <si>
    <t>12/31/1892</t>
  </si>
  <si>
    <t>1/31/1893</t>
  </si>
  <si>
    <t>2/28/1893</t>
  </si>
  <si>
    <t>3/31/1893</t>
  </si>
  <si>
    <t>4/30/1893</t>
  </si>
  <si>
    <t>5/31/1893</t>
  </si>
  <si>
    <t>6/30/1893</t>
  </si>
  <si>
    <t>7/31/1893</t>
  </si>
  <si>
    <t>8/31/1893</t>
  </si>
  <si>
    <t>9/30/1893</t>
  </si>
  <si>
    <t>10/31/1893</t>
  </si>
  <si>
    <t>11/30/1893</t>
  </si>
  <si>
    <t>12/31/1893</t>
  </si>
  <si>
    <t>1/31/1894</t>
  </si>
  <si>
    <t>2/29/1894</t>
  </si>
  <si>
    <t>3/31/1894</t>
  </si>
  <si>
    <t>4/30/1894</t>
  </si>
  <si>
    <t>5/31/1894</t>
  </si>
  <si>
    <t>6/30/1894</t>
  </si>
  <si>
    <t>7/31/1894</t>
  </si>
  <si>
    <t>9/30/1894</t>
  </si>
  <si>
    <t>10/31/1894</t>
  </si>
  <si>
    <t>11/30/1894</t>
  </si>
  <si>
    <t>12/31/1894</t>
  </si>
  <si>
    <t>1/31/1895</t>
  </si>
  <si>
    <t>2/28/1895</t>
  </si>
  <si>
    <t>3/31/1895</t>
  </si>
  <si>
    <t>4/30/1895</t>
  </si>
  <si>
    <t>5/31/1895</t>
  </si>
  <si>
    <t>6/30/1895</t>
  </si>
  <si>
    <t>7/31/1895</t>
  </si>
  <si>
    <t>8/31/1895</t>
  </si>
  <si>
    <t>9/30/1895</t>
  </si>
  <si>
    <t>10/31/1895</t>
  </si>
  <si>
    <t>11/30/1895</t>
  </si>
  <si>
    <t>12/31/1895</t>
  </si>
  <si>
    <t>1/31/1896</t>
  </si>
  <si>
    <t>2/28/1896</t>
  </si>
  <si>
    <t>3/31/1896</t>
  </si>
  <si>
    <t>4/30/1896</t>
  </si>
  <si>
    <t>5/31/1896</t>
  </si>
  <si>
    <t>6/30/1896</t>
  </si>
  <si>
    <t>7/31/1896</t>
  </si>
  <si>
    <t>8/31/1896</t>
  </si>
  <si>
    <t>9/30/1896</t>
  </si>
  <si>
    <t>10/31/1896</t>
  </si>
  <si>
    <t>11/30/1896</t>
  </si>
  <si>
    <t>12/31/1896</t>
  </si>
  <si>
    <t>1/31/1897</t>
  </si>
  <si>
    <t>2/28/1897</t>
  </si>
  <si>
    <t>3/31/1897</t>
  </si>
  <si>
    <t>4/30/1897</t>
  </si>
  <si>
    <t>5/31/1897</t>
  </si>
  <si>
    <t>7/31/1897</t>
  </si>
  <si>
    <t>8/31/1897</t>
  </si>
  <si>
    <t>9/30/1897</t>
  </si>
  <si>
    <t>10/31/1897</t>
  </si>
  <si>
    <t>11/30/1897</t>
  </si>
  <si>
    <t>12/31/1897</t>
  </si>
  <si>
    <t>2/29/1898</t>
  </si>
  <si>
    <t>3/31/1898</t>
  </si>
  <si>
    <t>4/30/1898</t>
  </si>
  <si>
    <t>5/31/1898</t>
  </si>
  <si>
    <t>6/30/1898</t>
  </si>
  <si>
    <t>7/31/1898</t>
  </si>
  <si>
    <t>8/31/1898</t>
  </si>
  <si>
    <t>9/30/1898</t>
  </si>
  <si>
    <t>10/31/1898</t>
  </si>
  <si>
    <t>11/30/1898</t>
  </si>
  <si>
    <t>12/31/1898</t>
  </si>
  <si>
    <t>1/31/1899</t>
  </si>
  <si>
    <t>2/28/1899</t>
  </si>
  <si>
    <t>3/31/1899</t>
  </si>
  <si>
    <t>4/30/1899</t>
  </si>
  <si>
    <t>5/31/1899</t>
  </si>
  <si>
    <t>6/30/1899</t>
  </si>
  <si>
    <t>7/31/1899</t>
  </si>
  <si>
    <t>8/31/1899</t>
  </si>
  <si>
    <t>9/30/1899</t>
  </si>
  <si>
    <t>10/31/1899</t>
  </si>
  <si>
    <t>11/30/1899</t>
  </si>
  <si>
    <t>12/31/1899</t>
  </si>
  <si>
    <t>1/30/1875</t>
  </si>
  <si>
    <t>2/22/1875</t>
  </si>
  <si>
    <t>6/3-/1875</t>
  </si>
  <si>
    <t>10/8/1875</t>
  </si>
  <si>
    <t>debentures and certificates of deposit inferred, not listed in statement</t>
  </si>
  <si>
    <t>10/30/1875</t>
  </si>
  <si>
    <t>12/31/1875</t>
  </si>
  <si>
    <t>1/31/1876</t>
  </si>
  <si>
    <t>2/29/1876</t>
  </si>
  <si>
    <t>3/31/1876</t>
  </si>
  <si>
    <t>4/6/1876 (mislabled as 3/6)</t>
  </si>
  <si>
    <t>4/29/1876</t>
  </si>
  <si>
    <t>6/2/1876</t>
  </si>
  <si>
    <t>5/31/1876</t>
  </si>
  <si>
    <t>7/7/1876</t>
  </si>
  <si>
    <t>6/30/1876</t>
  </si>
  <si>
    <t>7/31/1876</t>
  </si>
  <si>
    <t>9/8/1876 (mislabeled 8/8)</t>
  </si>
  <si>
    <t>8/31/1876</t>
  </si>
  <si>
    <t>9/30/1876</t>
  </si>
  <si>
    <t>10/31/1876</t>
  </si>
  <si>
    <t>11/3/1876</t>
  </si>
  <si>
    <t>11/30/1876</t>
  </si>
  <si>
    <t>1/31/1877</t>
  </si>
  <si>
    <t>12/30/1876</t>
  </si>
  <si>
    <t>2/28/1877</t>
  </si>
  <si>
    <t>3/31/1877</t>
  </si>
  <si>
    <t>nothing earlier?</t>
  </si>
  <si>
    <t>nothing earlier, but after p. 1349?</t>
  </si>
  <si>
    <t>5/8/1877</t>
  </si>
  <si>
    <t>7/7/1877</t>
  </si>
  <si>
    <t>7/61/1877</t>
  </si>
  <si>
    <t>8/31/1877</t>
  </si>
  <si>
    <t>9/30/1877</t>
  </si>
  <si>
    <t>11/8/1877</t>
  </si>
  <si>
    <t>11/30/1877</t>
  </si>
  <si>
    <t>1/31/1878</t>
  </si>
  <si>
    <t>12/31/1878</t>
  </si>
  <si>
    <t>2/28/1878</t>
  </si>
  <si>
    <t>4/15/1878</t>
  </si>
  <si>
    <t>5/8/1878</t>
  </si>
  <si>
    <t>5/31/1878</t>
  </si>
  <si>
    <t>6/30/1878</t>
  </si>
  <si>
    <r>
      <t xml:space="preserve">Starting with the August 1875 statement the </t>
    </r>
    <r>
      <rPr>
        <i/>
        <sz val="10"/>
        <color theme="1"/>
        <rFont val="Arial"/>
        <family val="2"/>
      </rPr>
      <t>Canada Gazette</t>
    </r>
    <r>
      <rPr>
        <sz val="10"/>
        <color theme="1"/>
        <rFont val="Arial"/>
        <family val="2"/>
      </rPr>
      <t xml:space="preserve"> ceases to show debentures and certificates of deposit, but it does show the net worth (which it calls the excess or deficiency of specie), from which the combined total of debentures and certificates of deposits can be calculated</t>
    </r>
  </si>
  <si>
    <t>7/31/1878</t>
  </si>
  <si>
    <t>8/30/1878</t>
  </si>
  <si>
    <t>9/30/1878</t>
  </si>
  <si>
    <t>10/31/1878</t>
  </si>
  <si>
    <t>12/21/1878</t>
  </si>
  <si>
    <t>12/31/1879</t>
  </si>
  <si>
    <t>2/15/1879</t>
  </si>
  <si>
    <t>2/28/1879</t>
  </si>
  <si>
    <t>3/31/1879</t>
  </si>
  <si>
    <t>5/15/1879</t>
  </si>
  <si>
    <t>5/31/1879</t>
  </si>
  <si>
    <t>6/30/1879</t>
  </si>
  <si>
    <t>7/31/1879</t>
  </si>
  <si>
    <t>8/31/1879</t>
  </si>
  <si>
    <t>9/30/1879</t>
  </si>
  <si>
    <t>10/10/1879</t>
  </si>
  <si>
    <t>11/30/1879</t>
  </si>
  <si>
    <t>2/13/1880 (a misprint)</t>
  </si>
  <si>
    <t>2/29/1880?</t>
  </si>
  <si>
    <t>6/15/1880</t>
  </si>
  <si>
    <t>ditto for specie</t>
  </si>
  <si>
    <t>from here forward, specie dates are uniform across all offices</t>
  </si>
  <si>
    <t>Some weekly data exist from 1871 until 1880, but only monthly figures are given here</t>
  </si>
  <si>
    <t>any full statement?</t>
  </si>
  <si>
    <t>868 (note data only)</t>
  </si>
  <si>
    <t>Additional Specie held to cover the excess beyond $7,000,000 (later $30,000,000) authorized</t>
  </si>
  <si>
    <t>2342 (notes only)</t>
  </si>
  <si>
    <t>1315 (notes only)</t>
  </si>
  <si>
    <t>1794 (notes only)</t>
  </si>
  <si>
    <t>2152 (notes only)</t>
  </si>
  <si>
    <t>7/12/1890</t>
  </si>
  <si>
    <t>1327 (notes only)</t>
  </si>
  <si>
    <t>468 (notes only)</t>
  </si>
  <si>
    <t>from here the calculated net worth may differ substantially from the "Total excess" in the statement</t>
  </si>
  <si>
    <t>103 (notes only)</t>
  </si>
  <si>
    <t>1751 (notes only)</t>
  </si>
  <si>
    <t>471 (notes only)</t>
  </si>
  <si>
    <t>1814 (notes only)</t>
  </si>
  <si>
    <t>2098 (notes only)</t>
  </si>
  <si>
    <t>format changes; unguaranteed debtentures disappear</t>
  </si>
  <si>
    <t>1880 (notes only)</t>
  </si>
  <si>
    <t>22 (notes only)</t>
  </si>
  <si>
    <t>Bank of Canada opened 11 March 1935</t>
  </si>
  <si>
    <t>11/9/1866</t>
  </si>
  <si>
    <t>12/13/1866</t>
  </si>
  <si>
    <t>7/??/1868</t>
  </si>
  <si>
    <t>July 1868 (no day)</t>
  </si>
  <si>
    <t>3/1/1870?</t>
  </si>
  <si>
    <t>4/1/1870?</t>
  </si>
  <si>
    <t>5/1/1870?</t>
  </si>
  <si>
    <t>1/331/1871?</t>
  </si>
  <si>
    <t>2/??/1871</t>
  </si>
  <si>
    <t>weekly or so statements start here; dates of data not precisely given for first several statements</t>
  </si>
  <si>
    <t>Format changes</t>
  </si>
  <si>
    <t>Change of format</t>
  </si>
  <si>
    <t>12/??/1918</t>
  </si>
  <si>
    <t>3/??/1919</t>
  </si>
  <si>
    <t>4/??/1919</t>
  </si>
  <si>
    <t xml:space="preserve"> 9/15/1919</t>
  </si>
  <si>
    <t>2/??/1922</t>
  </si>
  <si>
    <t>9/??/1921</t>
  </si>
  <si>
    <t>5/??/1922</t>
  </si>
  <si>
    <t>11/??/1922</t>
  </si>
  <si>
    <t>11/??/1923</t>
  </si>
  <si>
    <t>1/??/1924</t>
  </si>
  <si>
    <t>4/??/1924</t>
  </si>
  <si>
    <t>6/??/1924</t>
  </si>
  <si>
    <t>10/??/1925</t>
  </si>
  <si>
    <t>12/??/1925</t>
  </si>
  <si>
    <t>1/??/1926</t>
  </si>
  <si>
    <t>5/??/1926</t>
  </si>
  <si>
    <t>7/??/1926</t>
  </si>
  <si>
    <t>8/??/1926</t>
  </si>
  <si>
    <t>1/??/1927</t>
  </si>
  <si>
    <t>10/??/1927</t>
  </si>
  <si>
    <t>11/??/1927</t>
  </si>
  <si>
    <t>12/??/1927</t>
  </si>
  <si>
    <t>2/??/1928</t>
  </si>
  <si>
    <t>10/??/1928</t>
  </si>
  <si>
    <t>Provincial notes (not in grand total from July 1912-November 1928)</t>
  </si>
  <si>
    <t>Dominion notes outstanding against approved securities</t>
  </si>
  <si>
    <t>Change in format</t>
  </si>
  <si>
    <t>6/??/1929</t>
  </si>
  <si>
    <t>7/??/1929</t>
  </si>
  <si>
    <t>8/??/1929</t>
  </si>
  <si>
    <t>5/??/1930</t>
  </si>
  <si>
    <t>3/??/1931</t>
  </si>
  <si>
    <t>4/??/1931</t>
  </si>
  <si>
    <t>5/??/1931</t>
  </si>
  <si>
    <t>6/??/1931</t>
  </si>
  <si>
    <t>7/??/1931</t>
  </si>
  <si>
    <t>8/??/1931</t>
  </si>
  <si>
    <t>9/??/1931</t>
  </si>
  <si>
    <t>10/??/1931</t>
  </si>
  <si>
    <t>Format changes on or before here</t>
  </si>
  <si>
    <t>12/??/1931</t>
  </si>
  <si>
    <t>5/??/1932</t>
  </si>
  <si>
    <t>10/??/1932</t>
  </si>
  <si>
    <t>11/??/1932</t>
  </si>
  <si>
    <t>12/??/1932</t>
  </si>
  <si>
    <t>1/??/1933</t>
  </si>
  <si>
    <t>2/??/1933</t>
  </si>
  <si>
    <t>3/??/19332</t>
  </si>
  <si>
    <t>4/??/1933</t>
  </si>
  <si>
    <t>5/??/1933</t>
  </si>
  <si>
    <t>6/??/1933</t>
  </si>
  <si>
    <t>Liabilities: notes--as of statement date</t>
  </si>
  <si>
    <t>Assets: securities (all Canadian)</t>
  </si>
  <si>
    <t>Securities as a % of note issue</t>
  </si>
  <si>
    <t>Calculations</t>
  </si>
  <si>
    <t>[Gold]</t>
  </si>
  <si>
    <t>[Securities]</t>
  </si>
  <si>
    <t>[Approved securities--inferred--counterpart to Dominion notes outstanding against approved securities--starts December 1928]</t>
  </si>
  <si>
    <t>Other Securities held in trust for Receiver General by Bank of Montreal; the amount being also guaranteed by the said Bank (from 1906)</t>
  </si>
  <si>
    <t>Securities held under the Finance Act, 1914 (August 1914 only)</t>
  </si>
  <si>
    <t>Specie (to 1914); Gold held by the Minister of Finance (from 1914)</t>
  </si>
  <si>
    <t>3/6/1867</t>
  </si>
  <si>
    <t>3/13/1867</t>
  </si>
  <si>
    <t>8/??/1871</t>
  </si>
  <si>
    <t>5/31/1871?</t>
  </si>
  <si>
    <t>6/??/1871</t>
  </si>
  <si>
    <t>7/31/1871?</t>
  </si>
  <si>
    <t>7/14/1871</t>
  </si>
  <si>
    <t>1/22/1874</t>
  </si>
  <si>
    <t>3/21/1874</t>
  </si>
  <si>
    <t>3/22/1874</t>
  </si>
  <si>
    <t>6/8/1877</t>
  </si>
  <si>
    <t>9/14/1893</t>
  </si>
  <si>
    <t>Seeminly a $20 error in the original</t>
  </si>
  <si>
    <t>Gold reserve on amount of deposits held in Savings Banks (from 1903)</t>
  </si>
  <si>
    <t>Alternative data from 1870 gazette, page 737</t>
  </si>
  <si>
    <t xml:space="preserve">  --Date of data</t>
  </si>
  <si>
    <t>Tried going back and seeing 304 but feb 1st issue online nds around 290 and next  issue atarts at 354</t>
  </si>
  <si>
    <t>423 has no data</t>
  </si>
  <si>
    <t>358 has no data</t>
  </si>
  <si>
    <t>Curtis (1931)</t>
  </si>
  <si>
    <t>Debentures  inferred</t>
  </si>
  <si>
    <t>No date</t>
  </si>
  <si>
    <t>Curtis(1931)</t>
  </si>
  <si>
    <t>Gold from Curtis</t>
  </si>
  <si>
    <t>All gold in line 17</t>
  </si>
  <si>
    <t>Only notes, gold looks off</t>
  </si>
  <si>
    <t>1/??/25</t>
  </si>
  <si>
    <t>12/??/24</t>
  </si>
  <si>
    <t xml:space="preserve"> </t>
  </si>
  <si>
    <t>Curtis91931)</t>
  </si>
  <si>
    <t>Interpolation</t>
  </si>
  <si>
    <t>Annual Change of Monetary Base</t>
  </si>
  <si>
    <t>Annual Change in Foreign Reserves (Gold)</t>
  </si>
  <si>
    <t>Reserve Pass-Through Ratio (%)</t>
  </si>
  <si>
    <t>37 Victoria, cap. 10, assented 14 June, 1872                                                                                                                                                         An Act relating to Bills of Exchange and Promissory Notes: every bill made payable from and after the date thereof become due and payable on the same numbered day of the month in which it is payable</t>
  </si>
  <si>
    <t>34 Victoria, cap 6, assented 14 April, 1871                                                                                                                                                          An Act to provide Additional Facilities for Depositing Savings at Interest with the Security of the Government, and for the Issue and Redemption of Dominion Notes: Appointed Assistant to the Receiver General at both Nova Scotia and New Brunswick to book keep and oversee chartered banks</t>
  </si>
  <si>
    <t>34 Victoria, cap. 10, assented 14 April 1871                                                                                                                                                        An Act relating to Banks and Banking: lists all requirements of chartered banks which includes order that banks are to release monthly returns to the government in a certain form, and one half of its cash reserves must be held in Dominion notes</t>
  </si>
  <si>
    <t>38 Victoria, cap. 43, 23 May, 1873                                                                                                                                                                     And Act further to amend the Act relating to Banks and banking: changes format of banks' balance sheet reports to government</t>
  </si>
  <si>
    <t>Sheet</t>
  </si>
  <si>
    <t>Description</t>
  </si>
  <si>
    <t>Introduction</t>
  </si>
  <si>
    <t>Legislation</t>
  </si>
  <si>
    <t>This sheet</t>
  </si>
  <si>
    <t>Raw monthly balance sheet data and calulations used for statistical tests and charts</t>
  </si>
  <si>
    <t>Authorship</t>
  </si>
  <si>
    <r>
      <t xml:space="preserve">Evan Adamo compiled monetary data from the </t>
    </r>
    <r>
      <rPr>
        <i/>
        <sz val="10"/>
        <color theme="1"/>
        <rFont val="Arial"/>
        <family val="2"/>
      </rPr>
      <t>Canada Gazette</t>
    </r>
    <r>
      <rPr>
        <sz val="10"/>
        <color theme="1"/>
        <rFont val="Arial"/>
        <family val="2"/>
      </rPr>
      <t>, performed the data analysis for the working paper, and created the graphs for the working paper</t>
    </r>
  </si>
  <si>
    <r>
      <t xml:space="preserve">Emily Baskin provided additional data from C.A. Curtis' </t>
    </r>
    <r>
      <rPr>
        <i/>
        <sz val="10"/>
        <color theme="1"/>
        <rFont val="Arial"/>
        <family val="2"/>
      </rPr>
      <t>Statistical Contributions to Canadian Economic History</t>
    </r>
  </si>
  <si>
    <t>The workbook is part of work for the following paper:</t>
  </si>
  <si>
    <t>Currency Board Working Paper, Studies in Applied Economics Series, Institute for Applied Economics, Global Health and the Study of Business Enterprise, Johns Hopkins University, Baltimore</t>
  </si>
  <si>
    <t>http://krieger.jhu.edu/iae/economics/index.html</t>
  </si>
  <si>
    <t>Sources</t>
  </si>
  <si>
    <t>Select government legislation related to the Dominion note issue from 1886 to 1934</t>
  </si>
  <si>
    <t>Data are from the following sources; see the companion paper for full references:</t>
  </si>
  <si>
    <t>Balance Sheet Data -- Monthly</t>
  </si>
  <si>
    <r>
      <t xml:space="preserve">Curtis, Clifford Austin, Kenneth W. Taylor, and H. Mitchell, </t>
    </r>
    <r>
      <rPr>
        <i/>
        <sz val="10"/>
        <color theme="1"/>
        <rFont val="Arial"/>
        <family val="2"/>
      </rPr>
      <t>Statistical Contributions to Canadian Economic History</t>
    </r>
    <r>
      <rPr>
        <sz val="10"/>
        <color theme="1"/>
        <rFont val="Arial"/>
        <family val="2"/>
      </rPr>
      <t>, 1931</t>
    </r>
  </si>
  <si>
    <r>
      <t xml:space="preserve">Canada, </t>
    </r>
    <r>
      <rPr>
        <i/>
        <sz val="10"/>
        <color theme="1"/>
        <rFont val="Arial"/>
        <family val="2"/>
      </rPr>
      <t xml:space="preserve">Canada Gazette </t>
    </r>
    <r>
      <rPr>
        <sz val="10"/>
        <color theme="1"/>
        <rFont val="Arial"/>
        <family val="2"/>
      </rPr>
      <t>(high frequency of publication; preferred source for the balance sheet data and legislation)</t>
    </r>
  </si>
  <si>
    <t>Canadian Dominion Note Issue Legislation</t>
  </si>
  <si>
    <t>Year</t>
  </si>
  <si>
    <t>Evan Adamo, "An Inspection of Canada's Dominion Note Issue as a Currency Board-like Regime"</t>
  </si>
  <si>
    <t>I thank Dr. Kurt Schuler for advice on analyzing and structuring the data</t>
  </si>
  <si>
    <t>only notes; gold looks off</t>
  </si>
  <si>
    <t>Only notes; gold looks off</t>
  </si>
  <si>
    <r>
      <rPr>
        <b/>
        <i/>
        <sz val="10"/>
        <color theme="1"/>
        <rFont val="Arial"/>
        <family val="2"/>
      </rPr>
      <t>Canada Gazette</t>
    </r>
    <r>
      <rPr>
        <b/>
        <sz val="10"/>
        <color theme="1"/>
        <rFont val="Arial"/>
        <family val="2"/>
      </rPr>
      <t xml:space="preserve"> page (or other source page)</t>
    </r>
  </si>
  <si>
    <r>
      <rPr>
        <b/>
        <i/>
        <sz val="10"/>
        <color theme="1"/>
        <rFont val="Arial"/>
        <family val="2"/>
      </rPr>
      <t>Canada Gazette</t>
    </r>
    <r>
      <rPr>
        <b/>
        <sz val="10"/>
        <color theme="1"/>
        <rFont val="Arial"/>
        <family val="2"/>
      </rPr>
      <t xml:space="preserve"> year (or, if unavailable, Curtis 1931)</t>
    </r>
  </si>
  <si>
    <t>Canadian Dominion Note Issue, Monthly Data (November 1866 - March 1935)</t>
  </si>
  <si>
    <r>
      <t xml:space="preserve">Brando Dixon and Kotaro Mitsuhashi located and copied most of the pages from the </t>
    </r>
    <r>
      <rPr>
        <i/>
        <sz val="10"/>
        <rFont val="Arial"/>
        <family val="2"/>
      </rPr>
      <t>Canada Gazette,</t>
    </r>
    <r>
      <rPr>
        <sz val="10"/>
        <rFont val="Arial"/>
        <family val="2"/>
      </rPr>
      <t xml:space="preserve"> the main source of data</t>
    </r>
  </si>
  <si>
    <t>1880M06</t>
  </si>
  <si>
    <t>7/15/1880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</si>
</sst>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3" x14ac:knownFonts="1">
    <font>
      <sz val="10"/>
      <color theme="1"/>
      <name val="Arial"/>
      <family val="2"/>
    </font>
    <font>
      <sz val="10"/>
      <color theme="1"/>
      <name val="Arial"/>
      <family val="2"/>
    </font>
    <font>
      <sz val="10"/>
      <color rgb="FFFF0000"/>
      <name val="Arial"/>
      <family val="2"/>
    </font>
    <font>
      <b/>
      <sz val="10"/>
      <color theme="1"/>
      <name val="Arial"/>
      <family val="2"/>
    </font>
    <font>
      <b/>
      <i/>
      <sz val="10"/>
      <color theme="1"/>
      <name val="Arial"/>
      <family val="2"/>
    </font>
    <font>
      <b/>
      <sz val="10"/>
      <color indexed="8"/>
      <name val="Arial"/>
      <family val="2"/>
    </font>
    <font>
      <b/>
      <sz val="10"/>
      <name val="Arial"/>
      <family val="2"/>
    </font>
    <font>
      <u/>
      <sz val="10"/>
      <color theme="10"/>
      <name val="Arial"/>
      <family val="2"/>
    </font>
    <font>
      <u/>
      <sz val="10"/>
      <color theme="11"/>
      <name val="Arial"/>
      <family val="2"/>
    </font>
    <font>
      <sz val="10"/>
      <color rgb="FF000000"/>
      <name val="Arial"/>
      <family val="2"/>
    </font>
    <font>
      <sz val="8"/>
      <name val="Arial"/>
      <family val="2"/>
    </font>
    <font>
      <sz val="12"/>
      <color rgb="FF000000"/>
      <name val="Times New Roman"/>
      <family val="1"/>
    </font>
    <font>
      <b/>
      <sz val="10"/>
      <color rgb="FFFF0000"/>
      <name val="Arial"/>
      <family val="2"/>
    </font>
    <font>
      <i/>
      <sz val="10"/>
      <color theme="1"/>
      <name val="Arial"/>
      <family val="2"/>
    </font>
    <font>
      <sz val="9"/>
      <color indexed="81"/>
      <name val="Tahoma"/>
      <family val="2"/>
    </font>
    <font>
      <b/>
      <sz val="10"/>
      <color rgb="FF000000"/>
      <name val="Arial"/>
      <family val="2"/>
    </font>
    <font>
      <sz val="10"/>
      <name val="Arial"/>
      <family val="2"/>
    </font>
    <font>
      <b/>
      <sz val="14"/>
      <color theme="1"/>
      <name val="Arial"/>
      <family val="2"/>
    </font>
    <font>
      <b/>
      <sz val="12"/>
      <color theme="1"/>
      <name val="Arial"/>
    </font>
    <font>
      <sz val="9"/>
      <color rgb="FF000000"/>
      <name val="Arial"/>
      <family val="2"/>
    </font>
    <font>
      <u/>
      <sz val="11"/>
      <color theme="10"/>
      <name val="Calibri"/>
      <family val="2"/>
      <scheme val="minor"/>
    </font>
    <font>
      <i/>
      <sz val="10"/>
      <name val="Arial"/>
      <family val="2"/>
    </font>
    <font>
      <b/>
      <sz val="12"/>
      <color theme="1"/>
      <name val="Arial"/>
      <family val="2"/>
    </font>
  </fonts>
  <fills count="3">
    <fill>
      <patternFill patternType="none"/>
    </fill>
    <fill>
      <patternFill patternType="gray125"/>
    </fill>
    <fill>
      <patternFill patternType="solid">
        <fgColor rgb="FFFFFF00"/>
        <bgColor rgb="FF000000"/>
      </patternFill>
    </fill>
  </fills>
  <borders count="7">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279">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69">
    <xf numFmtId="0" fontId="0" fillId="0" borderId="0" xfId="0"/>
    <xf numFmtId="0" fontId="3" fillId="0" borderId="0" xfId="0" applyFont="1" applyAlignment="1">
      <alignment horizontal="left"/>
    </xf>
    <xf numFmtId="0" fontId="3" fillId="0" borderId="0" xfId="0" applyFont="1" applyAlignment="1">
      <alignment horizontal="center"/>
    </xf>
    <xf numFmtId="4" fontId="0" fillId="0" borderId="0" xfId="0" applyNumberFormat="1"/>
    <xf numFmtId="4" fontId="0" fillId="0" borderId="0" xfId="0" applyNumberFormat="1" applyFont="1" applyAlignment="1">
      <alignment horizontal="left"/>
    </xf>
    <xf numFmtId="0" fontId="5" fillId="0" borderId="0" xfId="0" applyNumberFormat="1" applyFont="1" applyFill="1" applyBorder="1" applyAlignment="1">
      <alignment horizontal="center"/>
    </xf>
    <xf numFmtId="0" fontId="6"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43" fontId="5" fillId="0" borderId="0" xfId="1" applyFont="1" applyBorder="1" applyAlignment="1">
      <alignment horizontal="center"/>
    </xf>
    <xf numFmtId="0" fontId="0" fillId="0" borderId="0" xfId="0" applyFont="1" applyAlignment="1">
      <alignment horizontal="right"/>
    </xf>
    <xf numFmtId="0" fontId="0" fillId="0" borderId="0" xfId="0" applyAlignment="1">
      <alignment wrapText="1"/>
    </xf>
    <xf numFmtId="0" fontId="11" fillId="0" borderId="0" xfId="0" applyFont="1"/>
    <xf numFmtId="4" fontId="12" fillId="0" borderId="0" xfId="0" applyNumberFormat="1" applyFont="1" applyAlignment="1">
      <alignment horizontal="right"/>
    </xf>
    <xf numFmtId="4" fontId="0" fillId="0" borderId="0" xfId="0" applyNumberFormat="1" applyAlignment="1">
      <alignment horizontal="right"/>
    </xf>
    <xf numFmtId="4" fontId="2" fillId="0" borderId="0" xfId="0" applyNumberFormat="1" applyFont="1" applyAlignment="1">
      <alignment horizontal="right"/>
    </xf>
    <xf numFmtId="4" fontId="9" fillId="0" borderId="0" xfId="0" applyNumberFormat="1" applyFont="1" applyAlignment="1">
      <alignment horizontal="right"/>
    </xf>
    <xf numFmtId="0" fontId="0" fillId="0" borderId="0" xfId="0" applyAlignment="1">
      <alignment horizontal="left"/>
    </xf>
    <xf numFmtId="0" fontId="2" fillId="0" borderId="0" xfId="0" applyFont="1" applyAlignment="1">
      <alignment horizontal="left"/>
    </xf>
    <xf numFmtId="4" fontId="12" fillId="0" borderId="0" xfId="0" applyNumberFormat="1" applyFont="1" applyAlignment="1">
      <alignment horizontal="left"/>
    </xf>
    <xf numFmtId="4" fontId="2" fillId="0" borderId="0" xfId="0" applyNumberFormat="1" applyFont="1" applyAlignment="1">
      <alignment horizontal="left"/>
    </xf>
    <xf numFmtId="4" fontId="0" fillId="0" borderId="0" xfId="0" applyNumberFormat="1" applyAlignment="1">
      <alignment horizontal="left"/>
    </xf>
    <xf numFmtId="4" fontId="3" fillId="0" borderId="0" xfId="0" applyNumberFormat="1" applyFont="1" applyAlignment="1">
      <alignment horizontal="left"/>
    </xf>
    <xf numFmtId="0" fontId="3" fillId="0" borderId="0" xfId="0" applyFont="1" applyFill="1" applyAlignment="1">
      <alignment horizontal="center"/>
    </xf>
    <xf numFmtId="0" fontId="0" fillId="0" borderId="0" xfId="0" applyFill="1"/>
    <xf numFmtId="4" fontId="12" fillId="0" borderId="0" xfId="0" applyNumberFormat="1" applyFont="1" applyFill="1" applyAlignment="1">
      <alignment horizontal="right"/>
    </xf>
    <xf numFmtId="4" fontId="0" fillId="0" borderId="0" xfId="0" applyNumberFormat="1" applyFill="1" applyAlignment="1">
      <alignment horizontal="right"/>
    </xf>
    <xf numFmtId="4" fontId="2" fillId="0" borderId="0" xfId="0" applyNumberFormat="1" applyFont="1" applyFill="1" applyAlignment="1">
      <alignment horizontal="right"/>
    </xf>
    <xf numFmtId="4" fontId="0" fillId="0" borderId="0" xfId="0" applyNumberFormat="1" applyFill="1"/>
    <xf numFmtId="0" fontId="3" fillId="0" borderId="0" xfId="0" applyFont="1" applyFill="1" applyAlignment="1">
      <alignment horizontal="left"/>
    </xf>
    <xf numFmtId="4" fontId="9" fillId="0" borderId="0" xfId="0" applyNumberFormat="1" applyFont="1" applyFill="1" applyAlignment="1">
      <alignment horizontal="right"/>
    </xf>
    <xf numFmtId="4" fontId="0" fillId="0" borderId="0" xfId="0" applyNumberFormat="1" applyFill="1" applyAlignment="1">
      <alignment horizontal="left"/>
    </xf>
    <xf numFmtId="16" fontId="3" fillId="0" borderId="0" xfId="0" applyNumberFormat="1" applyFont="1" applyFill="1" applyAlignment="1">
      <alignment horizontal="center"/>
    </xf>
    <xf numFmtId="14" fontId="3" fillId="0" borderId="0" xfId="0" applyNumberFormat="1" applyFont="1" applyFill="1" applyAlignment="1">
      <alignment horizontal="center"/>
    </xf>
    <xf numFmtId="4" fontId="0" fillId="0" borderId="0" xfId="0" applyNumberFormat="1" applyFont="1" applyFill="1" applyAlignment="1">
      <alignment horizontal="left"/>
    </xf>
    <xf numFmtId="0" fontId="3" fillId="0" borderId="0" xfId="0" applyFont="1"/>
    <xf numFmtId="4" fontId="0" fillId="0" borderId="0" xfId="0" applyNumberFormat="1" applyFont="1" applyFill="1" applyAlignment="1">
      <alignment horizontal="right"/>
    </xf>
    <xf numFmtId="0" fontId="6" fillId="0" borderId="0" xfId="0" applyFont="1" applyFill="1" applyAlignment="1">
      <alignment horizontal="center"/>
    </xf>
    <xf numFmtId="0" fontId="16" fillId="0" borderId="0" xfId="0" applyFont="1" applyFill="1"/>
    <xf numFmtId="4" fontId="6" fillId="0" borderId="0" xfId="0" applyNumberFormat="1" applyFont="1" applyFill="1" applyAlignment="1">
      <alignment horizontal="right"/>
    </xf>
    <xf numFmtId="4" fontId="16" fillId="0" borderId="0" xfId="0" applyNumberFormat="1" applyFont="1" applyFill="1" applyAlignment="1">
      <alignment horizontal="right"/>
    </xf>
    <xf numFmtId="4" fontId="16" fillId="0" borderId="0" xfId="0" applyNumberFormat="1" applyFont="1" applyFill="1"/>
    <xf numFmtId="0" fontId="2" fillId="0" borderId="0" xfId="0" applyFont="1" applyFill="1" applyAlignment="1">
      <alignment horizontal="left"/>
    </xf>
    <xf numFmtId="4" fontId="3" fillId="0" borderId="0" xfId="0" applyNumberFormat="1" applyFont="1" applyAlignment="1">
      <alignment horizontal="right"/>
    </xf>
    <xf numFmtId="4" fontId="3" fillId="0" borderId="0" xfId="0" applyNumberFormat="1" applyFont="1" applyFill="1" applyAlignment="1">
      <alignment horizontal="right"/>
    </xf>
    <xf numFmtId="4" fontId="4" fillId="0" borderId="0" xfId="0" applyNumberFormat="1" applyFont="1" applyAlignment="1">
      <alignment horizontal="left"/>
    </xf>
    <xf numFmtId="4" fontId="0" fillId="0" borderId="0" xfId="0" applyNumberFormat="1" applyFont="1" applyAlignment="1">
      <alignment horizontal="right"/>
    </xf>
    <xf numFmtId="0" fontId="17" fillId="0" borderId="0" xfId="0" applyFont="1" applyFill="1" applyAlignment="1">
      <alignment horizontal="left"/>
    </xf>
    <xf numFmtId="0" fontId="9" fillId="0" borderId="0" xfId="0" applyFont="1"/>
    <xf numFmtId="0" fontId="15" fillId="2" borderId="0" xfId="0" applyFont="1" applyFill="1" applyAlignment="1">
      <alignment horizontal="center"/>
    </xf>
    <xf numFmtId="0" fontId="0" fillId="0" borderId="0" xfId="0" applyFill="1" applyBorder="1"/>
    <xf numFmtId="0" fontId="9" fillId="0" borderId="0" xfId="0" applyFont="1" applyFill="1"/>
    <xf numFmtId="0" fontId="15" fillId="0" borderId="0" xfId="0" applyFont="1" applyFill="1" applyAlignment="1">
      <alignment horizontal="center"/>
    </xf>
    <xf numFmtId="43" fontId="5" fillId="0" borderId="0" xfId="1" applyFont="1" applyFill="1" applyBorder="1" applyAlignment="1">
      <alignment horizontal="center"/>
    </xf>
    <xf numFmtId="0" fontId="18" fillId="0" borderId="0" xfId="0" applyFont="1"/>
    <xf numFmtId="0" fontId="19" fillId="0" borderId="0" xfId="0" applyFont="1"/>
    <xf numFmtId="0" fontId="7" fillId="0" borderId="0" xfId="1276" applyFont="1"/>
    <xf numFmtId="0" fontId="0" fillId="0" borderId="0" xfId="0" applyBorder="1"/>
    <xf numFmtId="0" fontId="0" fillId="0" borderId="0" xfId="0" applyBorder="1" applyAlignment="1">
      <alignment wrapText="1"/>
    </xf>
    <xf numFmtId="0" fontId="3" fillId="0" borderId="1" xfId="0" applyFont="1" applyBorder="1"/>
    <xf numFmtId="0" fontId="3" fillId="0" borderId="2" xfId="0" applyFont="1" applyBorder="1" applyAlignment="1">
      <alignment wrapText="1"/>
    </xf>
    <xf numFmtId="0" fontId="0" fillId="0" borderId="3" xfId="0" applyBorder="1"/>
    <xf numFmtId="0" fontId="11" fillId="0" borderId="4" xfId="0" applyFont="1" applyBorder="1" applyAlignment="1">
      <alignment wrapText="1"/>
    </xf>
    <xf numFmtId="0" fontId="11" fillId="0" borderId="4" xfId="0" applyFont="1" applyBorder="1" applyAlignment="1">
      <alignment horizontal="left" wrapText="1"/>
    </xf>
    <xf numFmtId="0" fontId="0" fillId="0" borderId="5" xfId="0" applyBorder="1"/>
    <xf numFmtId="0" fontId="11" fillId="0" borderId="6" xfId="0" applyFont="1" applyBorder="1" applyAlignment="1">
      <alignment wrapText="1"/>
    </xf>
    <xf numFmtId="0" fontId="3" fillId="0" borderId="0" xfId="0" applyFont="1" applyBorder="1"/>
    <xf numFmtId="0" fontId="16" fillId="0" borderId="0" xfId="0" applyFont="1"/>
    <xf numFmtId="0" fontId="22" fillId="0" borderId="0" xfId="0" applyFont="1"/>
    <xf numFmtId="0" fontId="12" fillId="0" borderId="0" xfId="0" applyFont="1" applyFill="1" applyAlignment="1">
      <alignment horizontal="center"/>
    </xf>
  </cellXfs>
  <cellStyles count="1279">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5" builtinId="9" hidden="1"/>
    <cellStyle name="Followed Hyperlink" xfId="1057" builtinId="9" hidden="1"/>
    <cellStyle name="Followed Hyperlink" xfId="1059" builtinId="9" hidden="1"/>
    <cellStyle name="Followed Hyperlink" xfId="1061" builtinId="9" hidden="1"/>
    <cellStyle name="Followed Hyperlink" xfId="1063" builtinId="9" hidden="1"/>
    <cellStyle name="Followed Hyperlink" xfId="1065" builtinId="9" hidden="1"/>
    <cellStyle name="Followed Hyperlink" xfId="1067" builtinId="9" hidden="1"/>
    <cellStyle name="Followed Hyperlink" xfId="1069" builtinId="9" hidden="1"/>
    <cellStyle name="Followed Hyperlink" xfId="1071" builtinId="9" hidden="1"/>
    <cellStyle name="Followed Hyperlink" xfId="1073" builtinId="9" hidden="1"/>
    <cellStyle name="Followed Hyperlink" xfId="1075" builtinId="9" hidden="1"/>
    <cellStyle name="Followed Hyperlink" xfId="1077" builtinId="9" hidden="1"/>
    <cellStyle name="Followed Hyperlink" xfId="1079" builtinId="9" hidden="1"/>
    <cellStyle name="Followed Hyperlink" xfId="1081" builtinId="9" hidden="1"/>
    <cellStyle name="Followed Hyperlink" xfId="1083" builtinId="9" hidden="1"/>
    <cellStyle name="Followed Hyperlink" xfId="1085" builtinId="9" hidden="1"/>
    <cellStyle name="Followed Hyperlink" xfId="1087" builtinId="9" hidden="1"/>
    <cellStyle name="Followed Hyperlink" xfId="1089" builtinId="9" hidden="1"/>
    <cellStyle name="Followed Hyperlink" xfId="1091" builtinId="9" hidden="1"/>
    <cellStyle name="Followed Hyperlink" xfId="1093" builtinId="9" hidden="1"/>
    <cellStyle name="Followed Hyperlink" xfId="1095" builtinId="9" hidden="1"/>
    <cellStyle name="Followed Hyperlink" xfId="1097" builtinId="9" hidden="1"/>
    <cellStyle name="Followed Hyperlink" xfId="1099" builtinId="9" hidden="1"/>
    <cellStyle name="Followed Hyperlink" xfId="1101" builtinId="9" hidden="1"/>
    <cellStyle name="Followed Hyperlink" xfId="1103" builtinId="9" hidden="1"/>
    <cellStyle name="Followed Hyperlink" xfId="1105" builtinId="9" hidden="1"/>
    <cellStyle name="Followed Hyperlink" xfId="1107" builtinId="9" hidden="1"/>
    <cellStyle name="Followed Hyperlink" xfId="1109" builtinId="9" hidden="1"/>
    <cellStyle name="Followed Hyperlink" xfId="1111" builtinId="9" hidden="1"/>
    <cellStyle name="Followed Hyperlink" xfId="1113" builtinId="9" hidden="1"/>
    <cellStyle name="Followed Hyperlink" xfId="1115" builtinId="9" hidden="1"/>
    <cellStyle name="Followed Hyperlink" xfId="1117" builtinId="9" hidden="1"/>
    <cellStyle name="Followed Hyperlink" xfId="1119" builtinId="9" hidden="1"/>
    <cellStyle name="Followed Hyperlink" xfId="1121" builtinId="9" hidden="1"/>
    <cellStyle name="Followed Hyperlink" xfId="1123" builtinId="9" hidden="1"/>
    <cellStyle name="Followed Hyperlink" xfId="1125" builtinId="9" hidden="1"/>
    <cellStyle name="Followed Hyperlink" xfId="1127" builtinId="9" hidden="1"/>
    <cellStyle name="Followed Hyperlink" xfId="1129" builtinId="9" hidden="1"/>
    <cellStyle name="Followed Hyperlink" xfId="1131" builtinId="9" hidden="1"/>
    <cellStyle name="Followed Hyperlink" xfId="1133" builtinId="9" hidden="1"/>
    <cellStyle name="Followed Hyperlink" xfId="1135" builtinId="9" hidden="1"/>
    <cellStyle name="Followed Hyperlink" xfId="1137" builtinId="9" hidden="1"/>
    <cellStyle name="Followed Hyperlink" xfId="1139" builtinId="9" hidden="1"/>
    <cellStyle name="Followed Hyperlink" xfId="1141" builtinId="9" hidden="1"/>
    <cellStyle name="Followed Hyperlink" xfId="1143" builtinId="9" hidden="1"/>
    <cellStyle name="Followed Hyperlink" xfId="1145" builtinId="9" hidden="1"/>
    <cellStyle name="Followed Hyperlink" xfId="1147" builtinId="9" hidden="1"/>
    <cellStyle name="Followed Hyperlink" xfId="1149" builtinId="9" hidden="1"/>
    <cellStyle name="Followed Hyperlink" xfId="1151" builtinId="9" hidden="1"/>
    <cellStyle name="Followed Hyperlink" xfId="1153" builtinId="9" hidden="1"/>
    <cellStyle name="Followed Hyperlink" xfId="1155" builtinId="9" hidden="1"/>
    <cellStyle name="Followed Hyperlink" xfId="1157" builtinId="9" hidden="1"/>
    <cellStyle name="Followed Hyperlink" xfId="1159" builtinId="9" hidden="1"/>
    <cellStyle name="Followed Hyperlink" xfId="1161" builtinId="9" hidden="1"/>
    <cellStyle name="Followed Hyperlink" xfId="1163" builtinId="9" hidden="1"/>
    <cellStyle name="Followed Hyperlink" xfId="1165" builtinId="9" hidden="1"/>
    <cellStyle name="Followed Hyperlink" xfId="1167" builtinId="9" hidden="1"/>
    <cellStyle name="Followed Hyperlink" xfId="1169" builtinId="9" hidden="1"/>
    <cellStyle name="Followed Hyperlink" xfId="1171" builtinId="9" hidden="1"/>
    <cellStyle name="Followed Hyperlink" xfId="1173" builtinId="9" hidden="1"/>
    <cellStyle name="Followed Hyperlink" xfId="1175" builtinId="9" hidden="1"/>
    <cellStyle name="Followed Hyperlink" xfId="1177" builtinId="9" hidden="1"/>
    <cellStyle name="Followed Hyperlink" xfId="1179" builtinId="9" hidden="1"/>
    <cellStyle name="Followed Hyperlink" xfId="1181" builtinId="9" hidden="1"/>
    <cellStyle name="Followed Hyperlink" xfId="1183" builtinId="9" hidden="1"/>
    <cellStyle name="Followed Hyperlink" xfId="1185" builtinId="9" hidden="1"/>
    <cellStyle name="Followed Hyperlink" xfId="1187" builtinId="9" hidden="1"/>
    <cellStyle name="Followed Hyperlink" xfId="1189" builtinId="9" hidden="1"/>
    <cellStyle name="Followed Hyperlink" xfId="1191" builtinId="9" hidden="1"/>
    <cellStyle name="Followed Hyperlink" xfId="1193" builtinId="9" hidden="1"/>
    <cellStyle name="Followed Hyperlink" xfId="1195" builtinId="9" hidden="1"/>
    <cellStyle name="Followed Hyperlink" xfId="1197" builtinId="9" hidden="1"/>
    <cellStyle name="Followed Hyperlink" xfId="1199" builtinId="9" hidden="1"/>
    <cellStyle name="Followed Hyperlink" xfId="1201" builtinId="9" hidden="1"/>
    <cellStyle name="Followed Hyperlink" xfId="1203" builtinId="9" hidden="1"/>
    <cellStyle name="Followed Hyperlink" xfId="1205" builtinId="9" hidden="1"/>
    <cellStyle name="Followed Hyperlink" xfId="1207" builtinId="9" hidden="1"/>
    <cellStyle name="Followed Hyperlink" xfId="1209" builtinId="9" hidden="1"/>
    <cellStyle name="Followed Hyperlink" xfId="1211" builtinId="9" hidden="1"/>
    <cellStyle name="Followed Hyperlink" xfId="1213" builtinId="9" hidden="1"/>
    <cellStyle name="Followed Hyperlink" xfId="1215" builtinId="9" hidden="1"/>
    <cellStyle name="Followed Hyperlink" xfId="1217" builtinId="9" hidden="1"/>
    <cellStyle name="Followed Hyperlink" xfId="1219" builtinId="9" hidden="1"/>
    <cellStyle name="Followed Hyperlink" xfId="1221" builtinId="9" hidden="1"/>
    <cellStyle name="Followed Hyperlink" xfId="1223" builtinId="9" hidden="1"/>
    <cellStyle name="Followed Hyperlink" xfId="1225" builtinId="9" hidden="1"/>
    <cellStyle name="Followed Hyperlink" xfId="1227" builtinId="9" hidden="1"/>
    <cellStyle name="Followed Hyperlink" xfId="1229" builtinId="9" hidden="1"/>
    <cellStyle name="Followed Hyperlink" xfId="1231" builtinId="9" hidden="1"/>
    <cellStyle name="Followed Hyperlink" xfId="1233" builtinId="9" hidden="1"/>
    <cellStyle name="Followed Hyperlink" xfId="1235" builtinId="9" hidden="1"/>
    <cellStyle name="Followed Hyperlink" xfId="1237" builtinId="9" hidden="1"/>
    <cellStyle name="Followed Hyperlink" xfId="1239" builtinId="9" hidden="1"/>
    <cellStyle name="Followed Hyperlink" xfId="1241" builtinId="9" hidden="1"/>
    <cellStyle name="Followed Hyperlink" xfId="1243" builtinId="9" hidden="1"/>
    <cellStyle name="Followed Hyperlink" xfId="1245" builtinId="9" hidden="1"/>
    <cellStyle name="Followed Hyperlink" xfId="1247" builtinId="9" hidden="1"/>
    <cellStyle name="Followed Hyperlink" xfId="1249" builtinId="9" hidden="1"/>
    <cellStyle name="Followed Hyperlink" xfId="1251" builtinId="9" hidden="1"/>
    <cellStyle name="Followed Hyperlink" xfId="1253" builtinId="9" hidden="1"/>
    <cellStyle name="Followed Hyperlink" xfId="1255" builtinId="9" hidden="1"/>
    <cellStyle name="Followed Hyperlink" xfId="1257" builtinId="9" hidden="1"/>
    <cellStyle name="Followed Hyperlink" xfId="1259" builtinId="9" hidden="1"/>
    <cellStyle name="Followed Hyperlink" xfId="1261" builtinId="9" hidden="1"/>
    <cellStyle name="Followed Hyperlink" xfId="1263" builtinId="9" hidden="1"/>
    <cellStyle name="Followed Hyperlink" xfId="1265" builtinId="9" hidden="1"/>
    <cellStyle name="Followed Hyperlink" xfId="1267" builtinId="9" hidden="1"/>
    <cellStyle name="Followed Hyperlink" xfId="1269" builtinId="9" hidden="1"/>
    <cellStyle name="Followed Hyperlink" xfId="1271" builtinId="9" hidden="1"/>
    <cellStyle name="Followed Hyperlink" xfId="1273" builtinId="9" hidden="1"/>
    <cellStyle name="Followed Hyperlink" xfId="1275" builtinId="9" hidden="1"/>
    <cellStyle name="Followed Hyperlink" xfId="1277" builtinId="9" hidden="1"/>
    <cellStyle name="Followed Hyperlink" xfId="1278"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Hyperlink" xfId="1002" builtinId="8" hidden="1"/>
    <cellStyle name="Hyperlink" xfId="1004" builtinId="8" hidden="1"/>
    <cellStyle name="Hyperlink" xfId="1006" builtinId="8" hidden="1"/>
    <cellStyle name="Hyperlink" xfId="1008" builtinId="8" hidden="1"/>
    <cellStyle name="Hyperlink" xfId="1010" builtinId="8" hidden="1"/>
    <cellStyle name="Hyperlink" xfId="1012" builtinId="8" hidden="1"/>
    <cellStyle name="Hyperlink" xfId="1014" builtinId="8" hidden="1"/>
    <cellStyle name="Hyperlink" xfId="1016" builtinId="8" hidden="1"/>
    <cellStyle name="Hyperlink" xfId="1018"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0" builtinId="8" hidden="1"/>
    <cellStyle name="Hyperlink" xfId="1032" builtinId="8" hidden="1"/>
    <cellStyle name="Hyperlink" xfId="1034" builtinId="8" hidden="1"/>
    <cellStyle name="Hyperlink" xfId="1036" builtinId="8" hidden="1"/>
    <cellStyle name="Hyperlink" xfId="1038" builtinId="8" hidden="1"/>
    <cellStyle name="Hyperlink" xfId="1040" builtinId="8" hidden="1"/>
    <cellStyle name="Hyperlink" xfId="1042" builtinId="8" hidden="1"/>
    <cellStyle name="Hyperlink" xfId="1044" builtinId="8" hidden="1"/>
    <cellStyle name="Hyperlink" xfId="1046" builtinId="8" hidden="1"/>
    <cellStyle name="Hyperlink" xfId="1048" builtinId="8" hidden="1"/>
    <cellStyle name="Hyperlink" xfId="1050" builtinId="8" hidden="1"/>
    <cellStyle name="Hyperlink" xfId="1052" builtinId="8" hidden="1"/>
    <cellStyle name="Hyperlink" xfId="1054" builtinId="8" hidden="1"/>
    <cellStyle name="Hyperlink" xfId="1056" builtinId="8" hidden="1"/>
    <cellStyle name="Hyperlink" xfId="1058" builtinId="8" hidden="1"/>
    <cellStyle name="Hyperlink" xfId="1060" builtinId="8" hidden="1"/>
    <cellStyle name="Hyperlink" xfId="1062" builtinId="8" hidden="1"/>
    <cellStyle name="Hyperlink" xfId="1064" builtinId="8" hidden="1"/>
    <cellStyle name="Hyperlink" xfId="1066" builtinId="8" hidden="1"/>
    <cellStyle name="Hyperlink" xfId="1068" builtinId="8" hidden="1"/>
    <cellStyle name="Hyperlink" xfId="1070" builtinId="8" hidden="1"/>
    <cellStyle name="Hyperlink" xfId="1072" builtinId="8" hidden="1"/>
    <cellStyle name="Hyperlink" xfId="1074" builtinId="8" hidden="1"/>
    <cellStyle name="Hyperlink" xfId="1076" builtinId="8" hidden="1"/>
    <cellStyle name="Hyperlink" xfId="1078" builtinId="8" hidden="1"/>
    <cellStyle name="Hyperlink" xfId="1080" builtinId="8" hidden="1"/>
    <cellStyle name="Hyperlink" xfId="1082" builtinId="8" hidden="1"/>
    <cellStyle name="Hyperlink" xfId="1084" builtinId="8" hidden="1"/>
    <cellStyle name="Hyperlink" xfId="1086" builtinId="8" hidden="1"/>
    <cellStyle name="Hyperlink" xfId="1088" builtinId="8" hidden="1"/>
    <cellStyle name="Hyperlink" xfId="1090" builtinId="8" hidden="1"/>
    <cellStyle name="Hyperlink" xfId="1092" builtinId="8" hidden="1"/>
    <cellStyle name="Hyperlink" xfId="1094"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Hyperlink" xfId="1106" builtinId="8" hidden="1"/>
    <cellStyle name="Hyperlink" xfId="1108" builtinId="8" hidden="1"/>
    <cellStyle name="Hyperlink" xfId="1110" builtinId="8" hidden="1"/>
    <cellStyle name="Hyperlink" xfId="1112" builtinId="8" hidden="1"/>
    <cellStyle name="Hyperlink" xfId="1114" builtinId="8" hidden="1"/>
    <cellStyle name="Hyperlink" xfId="1116" builtinId="8" hidden="1"/>
    <cellStyle name="Hyperlink" xfId="1118" builtinId="8" hidden="1"/>
    <cellStyle name="Hyperlink" xfId="1120" builtinId="8" hidden="1"/>
    <cellStyle name="Hyperlink" xfId="1122" builtinId="8" hidden="1"/>
    <cellStyle name="Hyperlink" xfId="1124" builtinId="8" hidden="1"/>
    <cellStyle name="Hyperlink" xfId="1126" builtinId="8" hidden="1"/>
    <cellStyle name="Hyperlink" xfId="1128" builtinId="8" hidden="1"/>
    <cellStyle name="Hyperlink" xfId="1130" builtinId="8" hidden="1"/>
    <cellStyle name="Hyperlink" xfId="1132" builtinId="8" hidden="1"/>
    <cellStyle name="Hyperlink" xfId="1134" builtinId="8" hidden="1"/>
    <cellStyle name="Hyperlink" xfId="1136" builtinId="8" hidden="1"/>
    <cellStyle name="Hyperlink" xfId="1138" builtinId="8" hidden="1"/>
    <cellStyle name="Hyperlink" xfId="1140" builtinId="8" hidden="1"/>
    <cellStyle name="Hyperlink" xfId="1142" builtinId="8" hidden="1"/>
    <cellStyle name="Hyperlink" xfId="1144" builtinId="8" hidden="1"/>
    <cellStyle name="Hyperlink" xfId="1146" builtinId="8" hidden="1"/>
    <cellStyle name="Hyperlink" xfId="1148" builtinId="8" hidden="1"/>
    <cellStyle name="Hyperlink" xfId="1150" builtinId="8" hidden="1"/>
    <cellStyle name="Hyperlink" xfId="1152" builtinId="8" hidden="1"/>
    <cellStyle name="Hyperlink" xfId="1154" builtinId="8" hidden="1"/>
    <cellStyle name="Hyperlink" xfId="1156" builtinId="8" hidden="1"/>
    <cellStyle name="Hyperlink" xfId="1158" builtinId="8" hidden="1"/>
    <cellStyle name="Hyperlink" xfId="1160" builtinId="8" hidden="1"/>
    <cellStyle name="Hyperlink" xfId="1162" builtinId="8" hidden="1"/>
    <cellStyle name="Hyperlink" xfId="1164" builtinId="8" hidden="1"/>
    <cellStyle name="Hyperlink" xfId="1166" builtinId="8" hidden="1"/>
    <cellStyle name="Hyperlink" xfId="1168" builtinId="8" hidden="1"/>
    <cellStyle name="Hyperlink" xfId="1170" builtinId="8" hidden="1"/>
    <cellStyle name="Hyperlink" xfId="1172" builtinId="8" hidden="1"/>
    <cellStyle name="Hyperlink" xfId="1174" builtinId="8" hidden="1"/>
    <cellStyle name="Hyperlink" xfId="1176" builtinId="8" hidden="1"/>
    <cellStyle name="Hyperlink" xfId="1178" builtinId="8" hidden="1"/>
    <cellStyle name="Hyperlink" xfId="1180" builtinId="8" hidden="1"/>
    <cellStyle name="Hyperlink" xfId="1182" builtinId="8" hidden="1"/>
    <cellStyle name="Hyperlink" xfId="1184" builtinId="8" hidden="1"/>
    <cellStyle name="Hyperlink" xfId="1186" builtinId="8" hidden="1"/>
    <cellStyle name="Hyperlink" xfId="1188" builtinId="8" hidden="1"/>
    <cellStyle name="Hyperlink" xfId="1190" builtinId="8" hidden="1"/>
    <cellStyle name="Hyperlink" xfId="1192" builtinId="8" hidden="1"/>
    <cellStyle name="Hyperlink" xfId="1194" builtinId="8" hidden="1"/>
    <cellStyle name="Hyperlink" xfId="1196" builtinId="8" hidden="1"/>
    <cellStyle name="Hyperlink" xfId="1198" builtinId="8" hidden="1"/>
    <cellStyle name="Hyperlink" xfId="1200" builtinId="8" hidden="1"/>
    <cellStyle name="Hyperlink" xfId="1202" builtinId="8" hidden="1"/>
    <cellStyle name="Hyperlink" xfId="1204" builtinId="8" hidden="1"/>
    <cellStyle name="Hyperlink" xfId="1206" builtinId="8" hidden="1"/>
    <cellStyle name="Hyperlink" xfId="1208" builtinId="8" hidden="1"/>
    <cellStyle name="Hyperlink" xfId="1210" builtinId="8" hidden="1"/>
    <cellStyle name="Hyperlink" xfId="1212" builtinId="8" hidden="1"/>
    <cellStyle name="Hyperlink" xfId="1214" builtinId="8" hidden="1"/>
    <cellStyle name="Hyperlink" xfId="1216" builtinId="8" hidden="1"/>
    <cellStyle name="Hyperlink" xfId="1218" builtinId="8" hidden="1"/>
    <cellStyle name="Hyperlink" xfId="1220" builtinId="8" hidden="1"/>
    <cellStyle name="Hyperlink" xfId="1222" builtinId="8" hidden="1"/>
    <cellStyle name="Hyperlink" xfId="1224" builtinId="8" hidden="1"/>
    <cellStyle name="Hyperlink" xfId="1226" builtinId="8" hidden="1"/>
    <cellStyle name="Hyperlink" xfId="1228" builtinId="8" hidden="1"/>
    <cellStyle name="Hyperlink" xfId="1230" builtinId="8" hidden="1"/>
    <cellStyle name="Hyperlink" xfId="1232" builtinId="8" hidden="1"/>
    <cellStyle name="Hyperlink" xfId="1234" builtinId="8" hidden="1"/>
    <cellStyle name="Hyperlink" xfId="1236" builtinId="8" hidden="1"/>
    <cellStyle name="Hyperlink" xfId="1238" builtinId="8" hidden="1"/>
    <cellStyle name="Hyperlink" xfId="1240" builtinId="8" hidden="1"/>
    <cellStyle name="Hyperlink" xfId="1242" builtinId="8" hidden="1"/>
    <cellStyle name="Hyperlink" xfId="1244" builtinId="8" hidden="1"/>
    <cellStyle name="Hyperlink" xfId="1246" builtinId="8" hidden="1"/>
    <cellStyle name="Hyperlink" xfId="1248" builtinId="8" hidden="1"/>
    <cellStyle name="Hyperlink" xfId="1250" builtinId="8" hidden="1"/>
    <cellStyle name="Hyperlink" xfId="1252" builtinId="8" hidden="1"/>
    <cellStyle name="Hyperlink" xfId="1254" builtinId="8" hidden="1"/>
    <cellStyle name="Hyperlink" xfId="1256" builtinId="8" hidden="1"/>
    <cellStyle name="Hyperlink" xfId="1258" builtinId="8" hidden="1"/>
    <cellStyle name="Hyperlink" xfId="1260" builtinId="8" hidden="1"/>
    <cellStyle name="Hyperlink" xfId="1262" builtinId="8" hidden="1"/>
    <cellStyle name="Hyperlink" xfId="1264" builtinId="8" hidden="1"/>
    <cellStyle name="Hyperlink" xfId="1266" builtinId="8" hidden="1"/>
    <cellStyle name="Hyperlink" xfId="1268" builtinId="8" hidden="1"/>
    <cellStyle name="Hyperlink" xfId="1270" builtinId="8" hidden="1"/>
    <cellStyle name="Hyperlink" xfId="1272" builtinId="8" hidden="1"/>
    <cellStyle name="Hyperlink" xfId="1274" builtinId="8" hidden="1"/>
    <cellStyle name="Hyperlink" xfId="1276"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Figure</a:t>
            </a:r>
            <a:r>
              <a:rPr lang="en-US" baseline="0"/>
              <a:t> 1. Assets Held by Dominion of Canada (Millions of Canadian Dollars)</a:t>
            </a:r>
            <a:endParaRPr lang="en-US"/>
          </a:p>
        </c:rich>
      </c:tx>
      <c:layout>
        <c:manualLayout>
          <c:xMode val="edge"/>
          <c:yMode val="edge"/>
          <c:x val="0.11030703936452"/>
          <c:y val="0.00982774060088818"/>
        </c:manualLayout>
      </c:layout>
      <c:overlay val="0"/>
    </c:title>
    <c:autoTitleDeleted val="0"/>
    <c:plotArea>
      <c:layout>
        <c:manualLayout>
          <c:layoutTarget val="inner"/>
          <c:xMode val="edge"/>
          <c:yMode val="edge"/>
          <c:x val="0.0575691998966066"/>
          <c:y val="0.0875062023103083"/>
          <c:w val="0.888396096622762"/>
          <c:h val="0.715462920631167"/>
        </c:manualLayout>
      </c:layout>
      <c:areaChart>
        <c:grouping val="stacked"/>
        <c:varyColors val="0"/>
        <c:ser>
          <c:idx val="0"/>
          <c:order val="0"/>
          <c:tx>
            <c:v>Gold</c:v>
          </c:tx>
          <c:spPr>
            <a:solidFill>
              <a:schemeClr val="accent6">
                <a:lumMod val="75000"/>
              </a:schemeClr>
            </a:solidFill>
          </c:spPr>
          <c:cat>
            <c:strRef>
              <c:f>'Balance Sheet Data -- Monthly'!$B$8:$AEO$8</c:f>
              <c:strCache>
                <c:ptCount val="820"/>
                <c:pt idx="0">
                  <c:v>1866M11</c:v>
                </c:pt>
                <c:pt idx="1">
                  <c:v>1866M12</c:v>
                </c:pt>
                <c:pt idx="2">
                  <c:v>1867M01</c:v>
                </c:pt>
                <c:pt idx="3">
                  <c:v>1867M02</c:v>
                </c:pt>
                <c:pt idx="4">
                  <c:v>1867M03</c:v>
                </c:pt>
                <c:pt idx="5">
                  <c:v>1867M04</c:v>
                </c:pt>
                <c:pt idx="6">
                  <c:v>1867M05</c:v>
                </c:pt>
                <c:pt idx="7">
                  <c:v>1867M06</c:v>
                </c:pt>
                <c:pt idx="8">
                  <c:v>1867M07</c:v>
                </c:pt>
                <c:pt idx="9">
                  <c:v>1867M08</c:v>
                </c:pt>
                <c:pt idx="10">
                  <c:v>1867M09</c:v>
                </c:pt>
                <c:pt idx="11">
                  <c:v>1867M10</c:v>
                </c:pt>
                <c:pt idx="12">
                  <c:v>1867M11</c:v>
                </c:pt>
                <c:pt idx="13">
                  <c:v>1867M12</c:v>
                </c:pt>
                <c:pt idx="14">
                  <c:v>1868M01</c:v>
                </c:pt>
                <c:pt idx="15">
                  <c:v>1868M02</c:v>
                </c:pt>
                <c:pt idx="16">
                  <c:v>1868M03</c:v>
                </c:pt>
                <c:pt idx="17">
                  <c:v>1868M04</c:v>
                </c:pt>
                <c:pt idx="18">
                  <c:v>1868M05</c:v>
                </c:pt>
                <c:pt idx="19">
                  <c:v>1868M06</c:v>
                </c:pt>
                <c:pt idx="20">
                  <c:v>1868M07</c:v>
                </c:pt>
                <c:pt idx="21">
                  <c:v>1868M08</c:v>
                </c:pt>
                <c:pt idx="22">
                  <c:v>1868M09</c:v>
                </c:pt>
                <c:pt idx="23">
                  <c:v>1868M10</c:v>
                </c:pt>
                <c:pt idx="24">
                  <c:v>1868M11</c:v>
                </c:pt>
                <c:pt idx="25">
                  <c:v>1868M12</c:v>
                </c:pt>
                <c:pt idx="26">
                  <c:v>1869M01</c:v>
                </c:pt>
                <c:pt idx="27">
                  <c:v>1869M02</c:v>
                </c:pt>
                <c:pt idx="28">
                  <c:v>1869M03</c:v>
                </c:pt>
                <c:pt idx="29">
                  <c:v>1869M04</c:v>
                </c:pt>
                <c:pt idx="30">
                  <c:v>1869M05</c:v>
                </c:pt>
                <c:pt idx="31">
                  <c:v>1869M06</c:v>
                </c:pt>
                <c:pt idx="32">
                  <c:v>1869M07</c:v>
                </c:pt>
                <c:pt idx="33">
                  <c:v>1869M08</c:v>
                </c:pt>
                <c:pt idx="34">
                  <c:v>1869M09</c:v>
                </c:pt>
                <c:pt idx="35">
                  <c:v>1869M10</c:v>
                </c:pt>
                <c:pt idx="36">
                  <c:v>1869M11</c:v>
                </c:pt>
                <c:pt idx="37">
                  <c:v>1869M12</c:v>
                </c:pt>
                <c:pt idx="38">
                  <c:v>1870M01</c:v>
                </c:pt>
                <c:pt idx="39">
                  <c:v>1870M02</c:v>
                </c:pt>
                <c:pt idx="40">
                  <c:v>1870M03</c:v>
                </c:pt>
                <c:pt idx="41">
                  <c:v>1870M04</c:v>
                </c:pt>
                <c:pt idx="42">
                  <c:v>1870M05</c:v>
                </c:pt>
                <c:pt idx="43">
                  <c:v>1870M06</c:v>
                </c:pt>
                <c:pt idx="44">
                  <c:v>1870M07</c:v>
                </c:pt>
                <c:pt idx="45">
                  <c:v>1870M08</c:v>
                </c:pt>
                <c:pt idx="46">
                  <c:v>1870M09</c:v>
                </c:pt>
                <c:pt idx="47">
                  <c:v>1870M10</c:v>
                </c:pt>
                <c:pt idx="48">
                  <c:v>1870M11</c:v>
                </c:pt>
                <c:pt idx="49">
                  <c:v>1870M12</c:v>
                </c:pt>
                <c:pt idx="50">
                  <c:v>1871M01</c:v>
                </c:pt>
                <c:pt idx="51">
                  <c:v>1871M02</c:v>
                </c:pt>
                <c:pt idx="52">
                  <c:v>1871M03</c:v>
                </c:pt>
                <c:pt idx="53">
                  <c:v>1871M04</c:v>
                </c:pt>
                <c:pt idx="54">
                  <c:v>1871M05</c:v>
                </c:pt>
                <c:pt idx="55">
                  <c:v>1871M06</c:v>
                </c:pt>
                <c:pt idx="56">
                  <c:v>1871M07</c:v>
                </c:pt>
                <c:pt idx="57">
                  <c:v>1871M08</c:v>
                </c:pt>
                <c:pt idx="58">
                  <c:v>1871M09</c:v>
                </c:pt>
                <c:pt idx="59">
                  <c:v>1871M10</c:v>
                </c:pt>
                <c:pt idx="60">
                  <c:v>1871M11</c:v>
                </c:pt>
                <c:pt idx="61">
                  <c:v>1871M12</c:v>
                </c:pt>
                <c:pt idx="62">
                  <c:v>1872M01</c:v>
                </c:pt>
                <c:pt idx="63">
                  <c:v>1872M02</c:v>
                </c:pt>
                <c:pt idx="64">
                  <c:v>1872M03</c:v>
                </c:pt>
                <c:pt idx="65">
                  <c:v>1872M04</c:v>
                </c:pt>
                <c:pt idx="66">
                  <c:v>1872M05</c:v>
                </c:pt>
                <c:pt idx="67">
                  <c:v>1872M06</c:v>
                </c:pt>
                <c:pt idx="68">
                  <c:v>1872M07</c:v>
                </c:pt>
                <c:pt idx="69">
                  <c:v>1872M08</c:v>
                </c:pt>
                <c:pt idx="70">
                  <c:v>1872M09</c:v>
                </c:pt>
                <c:pt idx="71">
                  <c:v>1872M10</c:v>
                </c:pt>
                <c:pt idx="72">
                  <c:v>1872M11</c:v>
                </c:pt>
                <c:pt idx="73">
                  <c:v>1872M12</c:v>
                </c:pt>
                <c:pt idx="74">
                  <c:v>1873M01</c:v>
                </c:pt>
                <c:pt idx="75">
                  <c:v>1873M02</c:v>
                </c:pt>
                <c:pt idx="76">
                  <c:v>1873M03</c:v>
                </c:pt>
                <c:pt idx="77">
                  <c:v>1873M04</c:v>
                </c:pt>
                <c:pt idx="78">
                  <c:v>1873M05</c:v>
                </c:pt>
                <c:pt idx="79">
                  <c:v>1873M06</c:v>
                </c:pt>
                <c:pt idx="80">
                  <c:v>1873M07</c:v>
                </c:pt>
                <c:pt idx="81">
                  <c:v>1873M08</c:v>
                </c:pt>
                <c:pt idx="82">
                  <c:v>1873M09</c:v>
                </c:pt>
                <c:pt idx="83">
                  <c:v>1873M10</c:v>
                </c:pt>
                <c:pt idx="84">
                  <c:v>1873M11</c:v>
                </c:pt>
                <c:pt idx="85">
                  <c:v>1873M12</c:v>
                </c:pt>
                <c:pt idx="86">
                  <c:v>1874M01</c:v>
                </c:pt>
                <c:pt idx="87">
                  <c:v>1874M02</c:v>
                </c:pt>
                <c:pt idx="88">
                  <c:v>1874M03</c:v>
                </c:pt>
                <c:pt idx="89">
                  <c:v>1874M04</c:v>
                </c:pt>
                <c:pt idx="90">
                  <c:v>1874M05</c:v>
                </c:pt>
                <c:pt idx="91">
                  <c:v>1874M06</c:v>
                </c:pt>
                <c:pt idx="92">
                  <c:v>1874M07</c:v>
                </c:pt>
                <c:pt idx="93">
                  <c:v>1874M08</c:v>
                </c:pt>
                <c:pt idx="94">
                  <c:v>1874M09</c:v>
                </c:pt>
                <c:pt idx="95">
                  <c:v>1874M10</c:v>
                </c:pt>
                <c:pt idx="96">
                  <c:v>1874M11</c:v>
                </c:pt>
                <c:pt idx="97">
                  <c:v>1874M12</c:v>
                </c:pt>
                <c:pt idx="98">
                  <c:v>1875M01</c:v>
                </c:pt>
                <c:pt idx="99">
                  <c:v>1875M02</c:v>
                </c:pt>
                <c:pt idx="100">
                  <c:v>1875M03</c:v>
                </c:pt>
                <c:pt idx="101">
                  <c:v>1875M04</c:v>
                </c:pt>
                <c:pt idx="102">
                  <c:v>1875M05</c:v>
                </c:pt>
                <c:pt idx="103">
                  <c:v>1875M06</c:v>
                </c:pt>
                <c:pt idx="104">
                  <c:v>1875M07</c:v>
                </c:pt>
                <c:pt idx="105">
                  <c:v>1875M08</c:v>
                </c:pt>
                <c:pt idx="106">
                  <c:v>1875M09</c:v>
                </c:pt>
                <c:pt idx="107">
                  <c:v>1875M10</c:v>
                </c:pt>
                <c:pt idx="108">
                  <c:v>1875M11</c:v>
                </c:pt>
                <c:pt idx="109">
                  <c:v>1875M12</c:v>
                </c:pt>
                <c:pt idx="110">
                  <c:v>1876M01</c:v>
                </c:pt>
                <c:pt idx="111">
                  <c:v>1876M02</c:v>
                </c:pt>
                <c:pt idx="112">
                  <c:v>1876M03</c:v>
                </c:pt>
                <c:pt idx="113">
                  <c:v>1876M04</c:v>
                </c:pt>
                <c:pt idx="114">
                  <c:v>1876M05</c:v>
                </c:pt>
                <c:pt idx="115">
                  <c:v>1876M06</c:v>
                </c:pt>
                <c:pt idx="116">
                  <c:v>1876M07</c:v>
                </c:pt>
                <c:pt idx="117">
                  <c:v>1876M08</c:v>
                </c:pt>
                <c:pt idx="118">
                  <c:v>1876M09</c:v>
                </c:pt>
                <c:pt idx="119">
                  <c:v>1876M10</c:v>
                </c:pt>
                <c:pt idx="120">
                  <c:v>1876M11</c:v>
                </c:pt>
                <c:pt idx="121">
                  <c:v>1876M12</c:v>
                </c:pt>
                <c:pt idx="122">
                  <c:v>1877M01</c:v>
                </c:pt>
                <c:pt idx="123">
                  <c:v>1877M02</c:v>
                </c:pt>
                <c:pt idx="124">
                  <c:v>1877M03</c:v>
                </c:pt>
                <c:pt idx="125">
                  <c:v>1877M04</c:v>
                </c:pt>
                <c:pt idx="126">
                  <c:v>1877M05</c:v>
                </c:pt>
                <c:pt idx="127">
                  <c:v>1877M06</c:v>
                </c:pt>
                <c:pt idx="128">
                  <c:v>1877M07</c:v>
                </c:pt>
                <c:pt idx="129">
                  <c:v>1877M08</c:v>
                </c:pt>
                <c:pt idx="130">
                  <c:v>1877M09</c:v>
                </c:pt>
                <c:pt idx="131">
                  <c:v>1877M10</c:v>
                </c:pt>
                <c:pt idx="132">
                  <c:v>1877M11</c:v>
                </c:pt>
                <c:pt idx="133">
                  <c:v>1877M12</c:v>
                </c:pt>
                <c:pt idx="134">
                  <c:v>1878M01</c:v>
                </c:pt>
                <c:pt idx="135">
                  <c:v>1878M02</c:v>
                </c:pt>
                <c:pt idx="136">
                  <c:v>1878M03</c:v>
                </c:pt>
                <c:pt idx="137">
                  <c:v>1878M04</c:v>
                </c:pt>
                <c:pt idx="138">
                  <c:v>1878M05</c:v>
                </c:pt>
                <c:pt idx="139">
                  <c:v>1878M06</c:v>
                </c:pt>
                <c:pt idx="140">
                  <c:v>1878M07</c:v>
                </c:pt>
                <c:pt idx="141">
                  <c:v>1878M08</c:v>
                </c:pt>
                <c:pt idx="142">
                  <c:v>1878M09</c:v>
                </c:pt>
                <c:pt idx="143">
                  <c:v>1878M10</c:v>
                </c:pt>
                <c:pt idx="144">
                  <c:v>1878M11</c:v>
                </c:pt>
                <c:pt idx="145">
                  <c:v>1878M12</c:v>
                </c:pt>
                <c:pt idx="146">
                  <c:v>1879M01</c:v>
                </c:pt>
                <c:pt idx="147">
                  <c:v>1879M02</c:v>
                </c:pt>
                <c:pt idx="148">
                  <c:v>1879M03</c:v>
                </c:pt>
                <c:pt idx="149">
                  <c:v>1879M04</c:v>
                </c:pt>
                <c:pt idx="150">
                  <c:v>1879M05</c:v>
                </c:pt>
                <c:pt idx="151">
                  <c:v>1879M06</c:v>
                </c:pt>
                <c:pt idx="152">
                  <c:v>1879M07</c:v>
                </c:pt>
                <c:pt idx="153">
                  <c:v>1879M08</c:v>
                </c:pt>
                <c:pt idx="154">
                  <c:v>1879M09</c:v>
                </c:pt>
                <c:pt idx="155">
                  <c:v>1879M10</c:v>
                </c:pt>
                <c:pt idx="156">
                  <c:v>1879M11</c:v>
                </c:pt>
                <c:pt idx="157">
                  <c:v>1879M12</c:v>
                </c:pt>
                <c:pt idx="158">
                  <c:v>1880M01</c:v>
                </c:pt>
                <c:pt idx="159">
                  <c:v>1880M02</c:v>
                </c:pt>
                <c:pt idx="160">
                  <c:v>1880M03</c:v>
                </c:pt>
                <c:pt idx="161">
                  <c:v>1880M04</c:v>
                </c:pt>
                <c:pt idx="162">
                  <c:v>1880M05</c:v>
                </c:pt>
                <c:pt idx="163">
                  <c:v>1880M06</c:v>
                </c:pt>
                <c:pt idx="164">
                  <c:v>1880M07</c:v>
                </c:pt>
                <c:pt idx="165">
                  <c:v>1880M08</c:v>
                </c:pt>
                <c:pt idx="166">
                  <c:v>1880M09</c:v>
                </c:pt>
                <c:pt idx="167">
                  <c:v>1880M10</c:v>
                </c:pt>
                <c:pt idx="168">
                  <c:v>1880M11</c:v>
                </c:pt>
                <c:pt idx="169">
                  <c:v>1880M12</c:v>
                </c:pt>
                <c:pt idx="170">
                  <c:v>1881M01</c:v>
                </c:pt>
                <c:pt idx="171">
                  <c:v>1881M02</c:v>
                </c:pt>
                <c:pt idx="172">
                  <c:v>1881M03</c:v>
                </c:pt>
                <c:pt idx="173">
                  <c:v>1881M04</c:v>
                </c:pt>
                <c:pt idx="174">
                  <c:v>1881M05</c:v>
                </c:pt>
                <c:pt idx="175">
                  <c:v>1881M06</c:v>
                </c:pt>
                <c:pt idx="176">
                  <c:v>1881M07</c:v>
                </c:pt>
                <c:pt idx="177">
                  <c:v>1881M08</c:v>
                </c:pt>
                <c:pt idx="178">
                  <c:v>1881M09</c:v>
                </c:pt>
                <c:pt idx="179">
                  <c:v>1881M10</c:v>
                </c:pt>
                <c:pt idx="180">
                  <c:v>1881M11</c:v>
                </c:pt>
                <c:pt idx="181">
                  <c:v>1881M12</c:v>
                </c:pt>
                <c:pt idx="182">
                  <c:v>1882M01</c:v>
                </c:pt>
                <c:pt idx="183">
                  <c:v>1882M02</c:v>
                </c:pt>
                <c:pt idx="184">
                  <c:v>1882M03</c:v>
                </c:pt>
                <c:pt idx="185">
                  <c:v>1882M04</c:v>
                </c:pt>
                <c:pt idx="186">
                  <c:v>1882M05</c:v>
                </c:pt>
                <c:pt idx="187">
                  <c:v>1882M06</c:v>
                </c:pt>
                <c:pt idx="188">
                  <c:v>1882M07</c:v>
                </c:pt>
                <c:pt idx="189">
                  <c:v>1882M08</c:v>
                </c:pt>
                <c:pt idx="190">
                  <c:v>1882M09</c:v>
                </c:pt>
                <c:pt idx="191">
                  <c:v>1882M10</c:v>
                </c:pt>
                <c:pt idx="192">
                  <c:v>1882M11</c:v>
                </c:pt>
                <c:pt idx="193">
                  <c:v>1882M12</c:v>
                </c:pt>
                <c:pt idx="194">
                  <c:v>1883M01</c:v>
                </c:pt>
                <c:pt idx="195">
                  <c:v>1883M02</c:v>
                </c:pt>
                <c:pt idx="196">
                  <c:v>1883M03</c:v>
                </c:pt>
                <c:pt idx="197">
                  <c:v>1883M04</c:v>
                </c:pt>
                <c:pt idx="198">
                  <c:v>1883M05</c:v>
                </c:pt>
                <c:pt idx="199">
                  <c:v>1883M06</c:v>
                </c:pt>
                <c:pt idx="200">
                  <c:v>1883M07</c:v>
                </c:pt>
                <c:pt idx="201">
                  <c:v>1883M08</c:v>
                </c:pt>
                <c:pt idx="202">
                  <c:v>1883M09</c:v>
                </c:pt>
                <c:pt idx="203">
                  <c:v>1883M10</c:v>
                </c:pt>
                <c:pt idx="204">
                  <c:v>1883M11</c:v>
                </c:pt>
                <c:pt idx="205">
                  <c:v>1883M12</c:v>
                </c:pt>
                <c:pt idx="206">
                  <c:v>1884M01</c:v>
                </c:pt>
                <c:pt idx="207">
                  <c:v>1884M02</c:v>
                </c:pt>
                <c:pt idx="208">
                  <c:v>1884M03</c:v>
                </c:pt>
                <c:pt idx="209">
                  <c:v>1884M04</c:v>
                </c:pt>
                <c:pt idx="210">
                  <c:v>1884M05</c:v>
                </c:pt>
                <c:pt idx="211">
                  <c:v>1884M06</c:v>
                </c:pt>
                <c:pt idx="212">
                  <c:v>1884M07</c:v>
                </c:pt>
                <c:pt idx="213">
                  <c:v>1884M08</c:v>
                </c:pt>
                <c:pt idx="214">
                  <c:v>1884M09</c:v>
                </c:pt>
                <c:pt idx="215">
                  <c:v>1884M10</c:v>
                </c:pt>
                <c:pt idx="216">
                  <c:v>1884M11</c:v>
                </c:pt>
                <c:pt idx="217">
                  <c:v>1884M12</c:v>
                </c:pt>
                <c:pt idx="218">
                  <c:v>1885M01</c:v>
                </c:pt>
                <c:pt idx="219">
                  <c:v>1885M02</c:v>
                </c:pt>
                <c:pt idx="220">
                  <c:v>1885M03</c:v>
                </c:pt>
                <c:pt idx="221">
                  <c:v>1885M04</c:v>
                </c:pt>
                <c:pt idx="222">
                  <c:v>1885M05</c:v>
                </c:pt>
                <c:pt idx="223">
                  <c:v>1885M06</c:v>
                </c:pt>
                <c:pt idx="224">
                  <c:v>1885M07</c:v>
                </c:pt>
                <c:pt idx="225">
                  <c:v>1885M08</c:v>
                </c:pt>
                <c:pt idx="226">
                  <c:v>1885M09</c:v>
                </c:pt>
                <c:pt idx="227">
                  <c:v>1885M10</c:v>
                </c:pt>
                <c:pt idx="228">
                  <c:v>1885M11</c:v>
                </c:pt>
                <c:pt idx="229">
                  <c:v>1885M12</c:v>
                </c:pt>
                <c:pt idx="230">
                  <c:v>1886M01</c:v>
                </c:pt>
                <c:pt idx="231">
                  <c:v>1886M02</c:v>
                </c:pt>
                <c:pt idx="232">
                  <c:v>1886M03</c:v>
                </c:pt>
                <c:pt idx="233">
                  <c:v>1886M04</c:v>
                </c:pt>
                <c:pt idx="234">
                  <c:v>1886M05</c:v>
                </c:pt>
                <c:pt idx="235">
                  <c:v>1886M06</c:v>
                </c:pt>
                <c:pt idx="236">
                  <c:v>1886M07</c:v>
                </c:pt>
                <c:pt idx="237">
                  <c:v>1886M08</c:v>
                </c:pt>
                <c:pt idx="238">
                  <c:v>1886M09</c:v>
                </c:pt>
                <c:pt idx="239">
                  <c:v>1886M10</c:v>
                </c:pt>
                <c:pt idx="240">
                  <c:v>1886M11</c:v>
                </c:pt>
                <c:pt idx="241">
                  <c:v>1886M12</c:v>
                </c:pt>
                <c:pt idx="242">
                  <c:v>1887M01</c:v>
                </c:pt>
                <c:pt idx="243">
                  <c:v>1887M02</c:v>
                </c:pt>
                <c:pt idx="244">
                  <c:v>1887M03</c:v>
                </c:pt>
                <c:pt idx="245">
                  <c:v>1887M04</c:v>
                </c:pt>
                <c:pt idx="246">
                  <c:v>1887M05</c:v>
                </c:pt>
                <c:pt idx="247">
                  <c:v>1887M06</c:v>
                </c:pt>
                <c:pt idx="248">
                  <c:v>1887M07</c:v>
                </c:pt>
                <c:pt idx="249">
                  <c:v>1887M08</c:v>
                </c:pt>
                <c:pt idx="250">
                  <c:v>1887M09</c:v>
                </c:pt>
                <c:pt idx="251">
                  <c:v>1887M10</c:v>
                </c:pt>
                <c:pt idx="252">
                  <c:v>1887M11</c:v>
                </c:pt>
                <c:pt idx="253">
                  <c:v>1887M12</c:v>
                </c:pt>
                <c:pt idx="254">
                  <c:v>1888M01</c:v>
                </c:pt>
                <c:pt idx="255">
                  <c:v>1888M02</c:v>
                </c:pt>
                <c:pt idx="256">
                  <c:v>1888M03</c:v>
                </c:pt>
                <c:pt idx="257">
                  <c:v>1888M04</c:v>
                </c:pt>
                <c:pt idx="258">
                  <c:v>1888M05</c:v>
                </c:pt>
                <c:pt idx="259">
                  <c:v>1888M06</c:v>
                </c:pt>
                <c:pt idx="260">
                  <c:v>1888M07</c:v>
                </c:pt>
                <c:pt idx="261">
                  <c:v>1888M08</c:v>
                </c:pt>
                <c:pt idx="262">
                  <c:v>1888M09</c:v>
                </c:pt>
                <c:pt idx="263">
                  <c:v>1888M10</c:v>
                </c:pt>
                <c:pt idx="264">
                  <c:v>1888M11</c:v>
                </c:pt>
                <c:pt idx="265">
                  <c:v>1888M12</c:v>
                </c:pt>
                <c:pt idx="266">
                  <c:v>1889M01</c:v>
                </c:pt>
                <c:pt idx="267">
                  <c:v>1889M02</c:v>
                </c:pt>
                <c:pt idx="268">
                  <c:v>1889M03</c:v>
                </c:pt>
                <c:pt idx="269">
                  <c:v>1889M04</c:v>
                </c:pt>
                <c:pt idx="270">
                  <c:v>1889M05</c:v>
                </c:pt>
                <c:pt idx="271">
                  <c:v>1889M06</c:v>
                </c:pt>
                <c:pt idx="272">
                  <c:v>1889M07</c:v>
                </c:pt>
                <c:pt idx="273">
                  <c:v>1889M08</c:v>
                </c:pt>
                <c:pt idx="274">
                  <c:v>1889M09</c:v>
                </c:pt>
                <c:pt idx="275">
                  <c:v>1889M10</c:v>
                </c:pt>
                <c:pt idx="276">
                  <c:v>1889M11</c:v>
                </c:pt>
                <c:pt idx="277">
                  <c:v>1889M12</c:v>
                </c:pt>
                <c:pt idx="278">
                  <c:v>1890M01</c:v>
                </c:pt>
                <c:pt idx="279">
                  <c:v>1890M02</c:v>
                </c:pt>
                <c:pt idx="280">
                  <c:v>1890M03</c:v>
                </c:pt>
                <c:pt idx="281">
                  <c:v>1890M04</c:v>
                </c:pt>
                <c:pt idx="282">
                  <c:v>1890M05</c:v>
                </c:pt>
                <c:pt idx="283">
                  <c:v>1890M06</c:v>
                </c:pt>
                <c:pt idx="284">
                  <c:v>1890M07</c:v>
                </c:pt>
                <c:pt idx="285">
                  <c:v>1890M08</c:v>
                </c:pt>
                <c:pt idx="286">
                  <c:v>1890M09</c:v>
                </c:pt>
                <c:pt idx="287">
                  <c:v>1890M10</c:v>
                </c:pt>
                <c:pt idx="288">
                  <c:v>1890M11</c:v>
                </c:pt>
                <c:pt idx="289">
                  <c:v>1890M12</c:v>
                </c:pt>
                <c:pt idx="290">
                  <c:v>1891M01</c:v>
                </c:pt>
                <c:pt idx="291">
                  <c:v>1891M02</c:v>
                </c:pt>
                <c:pt idx="292">
                  <c:v>1891M03</c:v>
                </c:pt>
                <c:pt idx="293">
                  <c:v>1891M04</c:v>
                </c:pt>
                <c:pt idx="294">
                  <c:v>1891M05</c:v>
                </c:pt>
                <c:pt idx="295">
                  <c:v>1891M06</c:v>
                </c:pt>
                <c:pt idx="296">
                  <c:v>1891M07</c:v>
                </c:pt>
                <c:pt idx="297">
                  <c:v>1891M08</c:v>
                </c:pt>
                <c:pt idx="298">
                  <c:v>1891M09</c:v>
                </c:pt>
                <c:pt idx="299">
                  <c:v>1891M10</c:v>
                </c:pt>
                <c:pt idx="300">
                  <c:v>1891M11</c:v>
                </c:pt>
                <c:pt idx="301">
                  <c:v>1891M12</c:v>
                </c:pt>
                <c:pt idx="302">
                  <c:v>1892M01</c:v>
                </c:pt>
                <c:pt idx="303">
                  <c:v>1892M02</c:v>
                </c:pt>
                <c:pt idx="304">
                  <c:v>1892M03</c:v>
                </c:pt>
                <c:pt idx="305">
                  <c:v>1892M04</c:v>
                </c:pt>
                <c:pt idx="306">
                  <c:v>1892M05</c:v>
                </c:pt>
                <c:pt idx="307">
                  <c:v>1892M06</c:v>
                </c:pt>
                <c:pt idx="308">
                  <c:v>1892M07</c:v>
                </c:pt>
                <c:pt idx="309">
                  <c:v>1892M08</c:v>
                </c:pt>
                <c:pt idx="310">
                  <c:v>1892M09</c:v>
                </c:pt>
                <c:pt idx="311">
                  <c:v>1892M10</c:v>
                </c:pt>
                <c:pt idx="312">
                  <c:v>1892M11</c:v>
                </c:pt>
                <c:pt idx="313">
                  <c:v>1892M12</c:v>
                </c:pt>
                <c:pt idx="314">
                  <c:v>1893M01</c:v>
                </c:pt>
                <c:pt idx="315">
                  <c:v>1893M02</c:v>
                </c:pt>
                <c:pt idx="316">
                  <c:v>1893M03</c:v>
                </c:pt>
                <c:pt idx="317">
                  <c:v>1893M04</c:v>
                </c:pt>
                <c:pt idx="318">
                  <c:v>1893M05</c:v>
                </c:pt>
                <c:pt idx="319">
                  <c:v>1893M06</c:v>
                </c:pt>
                <c:pt idx="320">
                  <c:v>1893M07</c:v>
                </c:pt>
                <c:pt idx="321">
                  <c:v>1893M08</c:v>
                </c:pt>
                <c:pt idx="322">
                  <c:v>1893M09</c:v>
                </c:pt>
                <c:pt idx="323">
                  <c:v>1893M10</c:v>
                </c:pt>
                <c:pt idx="324">
                  <c:v>1893M11</c:v>
                </c:pt>
                <c:pt idx="325">
                  <c:v>1893M12</c:v>
                </c:pt>
                <c:pt idx="326">
                  <c:v>1894M01</c:v>
                </c:pt>
                <c:pt idx="327">
                  <c:v>1894M02</c:v>
                </c:pt>
                <c:pt idx="328">
                  <c:v>1894M03</c:v>
                </c:pt>
                <c:pt idx="329">
                  <c:v>1894M04</c:v>
                </c:pt>
                <c:pt idx="330">
                  <c:v>1894M05</c:v>
                </c:pt>
                <c:pt idx="331">
                  <c:v>1894M06</c:v>
                </c:pt>
                <c:pt idx="332">
                  <c:v>1894M07</c:v>
                </c:pt>
                <c:pt idx="333">
                  <c:v>1894M08</c:v>
                </c:pt>
                <c:pt idx="334">
                  <c:v>1894M09</c:v>
                </c:pt>
                <c:pt idx="335">
                  <c:v>1894M10</c:v>
                </c:pt>
                <c:pt idx="336">
                  <c:v>1894M11</c:v>
                </c:pt>
                <c:pt idx="337">
                  <c:v>1894M12</c:v>
                </c:pt>
                <c:pt idx="338">
                  <c:v>1895M01</c:v>
                </c:pt>
                <c:pt idx="339">
                  <c:v>1895M02</c:v>
                </c:pt>
                <c:pt idx="340">
                  <c:v>1895M03</c:v>
                </c:pt>
                <c:pt idx="341">
                  <c:v>1895M04</c:v>
                </c:pt>
                <c:pt idx="342">
                  <c:v>1895M05</c:v>
                </c:pt>
                <c:pt idx="343">
                  <c:v>1895M06</c:v>
                </c:pt>
                <c:pt idx="344">
                  <c:v>1895M07</c:v>
                </c:pt>
                <c:pt idx="345">
                  <c:v>1895M08</c:v>
                </c:pt>
                <c:pt idx="346">
                  <c:v>1895M09</c:v>
                </c:pt>
                <c:pt idx="347">
                  <c:v>1895M10</c:v>
                </c:pt>
                <c:pt idx="348">
                  <c:v>1895M11</c:v>
                </c:pt>
                <c:pt idx="349">
                  <c:v>1895M12</c:v>
                </c:pt>
                <c:pt idx="350">
                  <c:v>1896M01</c:v>
                </c:pt>
                <c:pt idx="351">
                  <c:v>1896M02</c:v>
                </c:pt>
                <c:pt idx="352">
                  <c:v>1896M03</c:v>
                </c:pt>
                <c:pt idx="353">
                  <c:v>1896M04</c:v>
                </c:pt>
                <c:pt idx="354">
                  <c:v>1896M05</c:v>
                </c:pt>
                <c:pt idx="355">
                  <c:v>1896M06</c:v>
                </c:pt>
                <c:pt idx="356">
                  <c:v>1896M07</c:v>
                </c:pt>
                <c:pt idx="357">
                  <c:v>1896M08</c:v>
                </c:pt>
                <c:pt idx="358">
                  <c:v>1896M09</c:v>
                </c:pt>
                <c:pt idx="359">
                  <c:v>1896M10</c:v>
                </c:pt>
                <c:pt idx="360">
                  <c:v>1896M11</c:v>
                </c:pt>
                <c:pt idx="361">
                  <c:v>1896M12</c:v>
                </c:pt>
                <c:pt idx="362">
                  <c:v>1897M01</c:v>
                </c:pt>
                <c:pt idx="363">
                  <c:v>1897M02</c:v>
                </c:pt>
                <c:pt idx="364">
                  <c:v>1897M03</c:v>
                </c:pt>
                <c:pt idx="365">
                  <c:v>1897M04</c:v>
                </c:pt>
                <c:pt idx="366">
                  <c:v>1897M05</c:v>
                </c:pt>
                <c:pt idx="367">
                  <c:v>1897M06</c:v>
                </c:pt>
                <c:pt idx="368">
                  <c:v>1897M07</c:v>
                </c:pt>
                <c:pt idx="369">
                  <c:v>1897M08</c:v>
                </c:pt>
                <c:pt idx="370">
                  <c:v>1897M09</c:v>
                </c:pt>
                <c:pt idx="371">
                  <c:v>1897M10</c:v>
                </c:pt>
                <c:pt idx="372">
                  <c:v>1897M11</c:v>
                </c:pt>
                <c:pt idx="373">
                  <c:v>1897M12</c:v>
                </c:pt>
                <c:pt idx="374">
                  <c:v>1898M01</c:v>
                </c:pt>
                <c:pt idx="375">
                  <c:v>1898M02</c:v>
                </c:pt>
                <c:pt idx="376">
                  <c:v>1898M03</c:v>
                </c:pt>
                <c:pt idx="377">
                  <c:v>1898M04</c:v>
                </c:pt>
                <c:pt idx="378">
                  <c:v>1898M05</c:v>
                </c:pt>
                <c:pt idx="379">
                  <c:v>1898M06</c:v>
                </c:pt>
                <c:pt idx="380">
                  <c:v>1898M07</c:v>
                </c:pt>
                <c:pt idx="381">
                  <c:v>1898M08</c:v>
                </c:pt>
                <c:pt idx="382">
                  <c:v>1898M09</c:v>
                </c:pt>
                <c:pt idx="383">
                  <c:v>1898M10</c:v>
                </c:pt>
                <c:pt idx="384">
                  <c:v>1898M11</c:v>
                </c:pt>
                <c:pt idx="385">
                  <c:v>1898M12</c:v>
                </c:pt>
                <c:pt idx="386">
                  <c:v>1899M01</c:v>
                </c:pt>
                <c:pt idx="387">
                  <c:v>1899M02</c:v>
                </c:pt>
                <c:pt idx="388">
                  <c:v>1899M03</c:v>
                </c:pt>
                <c:pt idx="389">
                  <c:v>1899M04</c:v>
                </c:pt>
                <c:pt idx="390">
                  <c:v>1899M05</c:v>
                </c:pt>
                <c:pt idx="391">
                  <c:v>1899M06</c:v>
                </c:pt>
                <c:pt idx="392">
                  <c:v>1899M07</c:v>
                </c:pt>
                <c:pt idx="393">
                  <c:v>1899M08</c:v>
                </c:pt>
                <c:pt idx="394">
                  <c:v>1899M09</c:v>
                </c:pt>
                <c:pt idx="395">
                  <c:v>1899M10</c:v>
                </c:pt>
                <c:pt idx="396">
                  <c:v>1899M11</c:v>
                </c:pt>
                <c:pt idx="397">
                  <c:v>1899M12</c:v>
                </c:pt>
                <c:pt idx="398">
                  <c:v>1900M01</c:v>
                </c:pt>
                <c:pt idx="399">
                  <c:v>1900M02</c:v>
                </c:pt>
                <c:pt idx="400">
                  <c:v>1900M03</c:v>
                </c:pt>
                <c:pt idx="401">
                  <c:v>1900M04</c:v>
                </c:pt>
                <c:pt idx="402">
                  <c:v>1900M05</c:v>
                </c:pt>
                <c:pt idx="403">
                  <c:v>1900M06</c:v>
                </c:pt>
                <c:pt idx="404">
                  <c:v>1900M07</c:v>
                </c:pt>
                <c:pt idx="405">
                  <c:v>1900M08</c:v>
                </c:pt>
                <c:pt idx="406">
                  <c:v>1900M09</c:v>
                </c:pt>
                <c:pt idx="407">
                  <c:v>1900M10</c:v>
                </c:pt>
                <c:pt idx="408">
                  <c:v>1900M11</c:v>
                </c:pt>
                <c:pt idx="409">
                  <c:v>1900M12</c:v>
                </c:pt>
                <c:pt idx="410">
                  <c:v>1901M01</c:v>
                </c:pt>
                <c:pt idx="411">
                  <c:v>1901M02</c:v>
                </c:pt>
                <c:pt idx="412">
                  <c:v>1901M03</c:v>
                </c:pt>
                <c:pt idx="413">
                  <c:v>1901M04</c:v>
                </c:pt>
                <c:pt idx="414">
                  <c:v>1901M05</c:v>
                </c:pt>
                <c:pt idx="415">
                  <c:v>1901M06</c:v>
                </c:pt>
                <c:pt idx="416">
                  <c:v>1901M07</c:v>
                </c:pt>
                <c:pt idx="417">
                  <c:v>1901M08</c:v>
                </c:pt>
                <c:pt idx="418">
                  <c:v>1901M09</c:v>
                </c:pt>
                <c:pt idx="419">
                  <c:v>1901M10</c:v>
                </c:pt>
                <c:pt idx="420">
                  <c:v>1901M11</c:v>
                </c:pt>
                <c:pt idx="421">
                  <c:v>1901M12</c:v>
                </c:pt>
                <c:pt idx="422">
                  <c:v>1902M01</c:v>
                </c:pt>
                <c:pt idx="423">
                  <c:v>1902M02</c:v>
                </c:pt>
                <c:pt idx="424">
                  <c:v>1902M03</c:v>
                </c:pt>
                <c:pt idx="425">
                  <c:v>1902M04</c:v>
                </c:pt>
                <c:pt idx="426">
                  <c:v>1902M05</c:v>
                </c:pt>
                <c:pt idx="427">
                  <c:v>1902M06</c:v>
                </c:pt>
                <c:pt idx="428">
                  <c:v>1902M07</c:v>
                </c:pt>
                <c:pt idx="429">
                  <c:v>1902M08</c:v>
                </c:pt>
                <c:pt idx="430">
                  <c:v>1902M09</c:v>
                </c:pt>
                <c:pt idx="431">
                  <c:v>1902M10</c:v>
                </c:pt>
                <c:pt idx="432">
                  <c:v>1902M11</c:v>
                </c:pt>
                <c:pt idx="433">
                  <c:v>1902M12</c:v>
                </c:pt>
                <c:pt idx="434">
                  <c:v>1903M01</c:v>
                </c:pt>
                <c:pt idx="435">
                  <c:v>1903M02</c:v>
                </c:pt>
                <c:pt idx="436">
                  <c:v>1903M03</c:v>
                </c:pt>
                <c:pt idx="437">
                  <c:v>1903M04</c:v>
                </c:pt>
                <c:pt idx="438">
                  <c:v>1903M05</c:v>
                </c:pt>
                <c:pt idx="439">
                  <c:v>1903M06</c:v>
                </c:pt>
                <c:pt idx="440">
                  <c:v>1903M07</c:v>
                </c:pt>
                <c:pt idx="441">
                  <c:v>1903M08</c:v>
                </c:pt>
                <c:pt idx="442">
                  <c:v>1903M09</c:v>
                </c:pt>
                <c:pt idx="443">
                  <c:v>1903M10</c:v>
                </c:pt>
                <c:pt idx="444">
                  <c:v>1903M11</c:v>
                </c:pt>
                <c:pt idx="445">
                  <c:v>1903M12</c:v>
                </c:pt>
                <c:pt idx="446">
                  <c:v>1904M01</c:v>
                </c:pt>
                <c:pt idx="447">
                  <c:v>1904M02</c:v>
                </c:pt>
                <c:pt idx="448">
                  <c:v>1904M03</c:v>
                </c:pt>
                <c:pt idx="449">
                  <c:v>1904M04</c:v>
                </c:pt>
                <c:pt idx="450">
                  <c:v>1904M05</c:v>
                </c:pt>
                <c:pt idx="451">
                  <c:v>1904M06</c:v>
                </c:pt>
                <c:pt idx="452">
                  <c:v>1904M07</c:v>
                </c:pt>
                <c:pt idx="453">
                  <c:v>1904M08</c:v>
                </c:pt>
                <c:pt idx="454">
                  <c:v>1904M09</c:v>
                </c:pt>
                <c:pt idx="455">
                  <c:v>1904M10</c:v>
                </c:pt>
                <c:pt idx="456">
                  <c:v>1904M11</c:v>
                </c:pt>
                <c:pt idx="457">
                  <c:v>1904M12</c:v>
                </c:pt>
                <c:pt idx="458">
                  <c:v>1905M01</c:v>
                </c:pt>
                <c:pt idx="459">
                  <c:v>1905M02</c:v>
                </c:pt>
                <c:pt idx="460">
                  <c:v>1905M03</c:v>
                </c:pt>
                <c:pt idx="461">
                  <c:v>1905M04</c:v>
                </c:pt>
                <c:pt idx="462">
                  <c:v>1905M05</c:v>
                </c:pt>
                <c:pt idx="463">
                  <c:v>1905M06</c:v>
                </c:pt>
                <c:pt idx="464">
                  <c:v>1905M07</c:v>
                </c:pt>
                <c:pt idx="465">
                  <c:v>1905M08</c:v>
                </c:pt>
                <c:pt idx="466">
                  <c:v>1905M09</c:v>
                </c:pt>
                <c:pt idx="467">
                  <c:v>1905M10</c:v>
                </c:pt>
                <c:pt idx="468">
                  <c:v>1905M11</c:v>
                </c:pt>
                <c:pt idx="469">
                  <c:v>1905M12</c:v>
                </c:pt>
                <c:pt idx="470">
                  <c:v>1906M01</c:v>
                </c:pt>
                <c:pt idx="471">
                  <c:v>1906M02</c:v>
                </c:pt>
                <c:pt idx="472">
                  <c:v>1906M03</c:v>
                </c:pt>
                <c:pt idx="473">
                  <c:v>1906M04</c:v>
                </c:pt>
                <c:pt idx="474">
                  <c:v>1906M05</c:v>
                </c:pt>
                <c:pt idx="475">
                  <c:v>1906M06</c:v>
                </c:pt>
                <c:pt idx="476">
                  <c:v>1906M07</c:v>
                </c:pt>
                <c:pt idx="477">
                  <c:v>1906M08</c:v>
                </c:pt>
                <c:pt idx="478">
                  <c:v>1906M09</c:v>
                </c:pt>
                <c:pt idx="479">
                  <c:v>1906M10</c:v>
                </c:pt>
                <c:pt idx="480">
                  <c:v>1906M11</c:v>
                </c:pt>
                <c:pt idx="481">
                  <c:v>1906M12</c:v>
                </c:pt>
                <c:pt idx="482">
                  <c:v>1907M01</c:v>
                </c:pt>
                <c:pt idx="483">
                  <c:v>1907M02</c:v>
                </c:pt>
                <c:pt idx="484">
                  <c:v>1907M03</c:v>
                </c:pt>
                <c:pt idx="485">
                  <c:v>1907M04</c:v>
                </c:pt>
                <c:pt idx="486">
                  <c:v>1907M05</c:v>
                </c:pt>
                <c:pt idx="487">
                  <c:v>1907M06</c:v>
                </c:pt>
                <c:pt idx="488">
                  <c:v>1907M07</c:v>
                </c:pt>
                <c:pt idx="489">
                  <c:v>1907M08</c:v>
                </c:pt>
                <c:pt idx="490">
                  <c:v>1907M09</c:v>
                </c:pt>
                <c:pt idx="491">
                  <c:v>1907M10</c:v>
                </c:pt>
                <c:pt idx="492">
                  <c:v>1907M11</c:v>
                </c:pt>
                <c:pt idx="493">
                  <c:v>1907M12</c:v>
                </c:pt>
                <c:pt idx="494">
                  <c:v>1908M01</c:v>
                </c:pt>
                <c:pt idx="495">
                  <c:v>1908M02</c:v>
                </c:pt>
                <c:pt idx="496">
                  <c:v>1908M03</c:v>
                </c:pt>
                <c:pt idx="497">
                  <c:v>1908M04</c:v>
                </c:pt>
                <c:pt idx="498">
                  <c:v>1908M05</c:v>
                </c:pt>
                <c:pt idx="499">
                  <c:v>1908M06</c:v>
                </c:pt>
                <c:pt idx="500">
                  <c:v>1908M07</c:v>
                </c:pt>
                <c:pt idx="501">
                  <c:v>1908M08</c:v>
                </c:pt>
                <c:pt idx="502">
                  <c:v>1908M09</c:v>
                </c:pt>
                <c:pt idx="503">
                  <c:v>1908M10</c:v>
                </c:pt>
                <c:pt idx="504">
                  <c:v>1908M11</c:v>
                </c:pt>
                <c:pt idx="505">
                  <c:v>1908M12</c:v>
                </c:pt>
                <c:pt idx="506">
                  <c:v>1909M01</c:v>
                </c:pt>
                <c:pt idx="507">
                  <c:v>1909M02</c:v>
                </c:pt>
                <c:pt idx="508">
                  <c:v>1909M03</c:v>
                </c:pt>
                <c:pt idx="509">
                  <c:v>1909M04</c:v>
                </c:pt>
                <c:pt idx="510">
                  <c:v>1909M05</c:v>
                </c:pt>
                <c:pt idx="511">
                  <c:v>1909M06</c:v>
                </c:pt>
                <c:pt idx="512">
                  <c:v>1909M7</c:v>
                </c:pt>
                <c:pt idx="513">
                  <c:v>1909M08</c:v>
                </c:pt>
                <c:pt idx="514">
                  <c:v>1909M09</c:v>
                </c:pt>
                <c:pt idx="515">
                  <c:v>1909M10</c:v>
                </c:pt>
                <c:pt idx="516">
                  <c:v>1909M11</c:v>
                </c:pt>
                <c:pt idx="517">
                  <c:v>1909M12</c:v>
                </c:pt>
                <c:pt idx="518">
                  <c:v>1910M01</c:v>
                </c:pt>
                <c:pt idx="519">
                  <c:v>1910M02</c:v>
                </c:pt>
                <c:pt idx="520">
                  <c:v>1910M03</c:v>
                </c:pt>
                <c:pt idx="521">
                  <c:v>1910M04</c:v>
                </c:pt>
                <c:pt idx="522">
                  <c:v>1910M05</c:v>
                </c:pt>
                <c:pt idx="523">
                  <c:v>1910M06</c:v>
                </c:pt>
                <c:pt idx="524">
                  <c:v>1910M07</c:v>
                </c:pt>
                <c:pt idx="525">
                  <c:v>1910M08</c:v>
                </c:pt>
                <c:pt idx="526">
                  <c:v>1910M09</c:v>
                </c:pt>
                <c:pt idx="527">
                  <c:v>1910M10</c:v>
                </c:pt>
                <c:pt idx="528">
                  <c:v>1910M11</c:v>
                </c:pt>
                <c:pt idx="529">
                  <c:v>1910M12</c:v>
                </c:pt>
                <c:pt idx="530">
                  <c:v>1911M01</c:v>
                </c:pt>
                <c:pt idx="531">
                  <c:v>1911M02</c:v>
                </c:pt>
                <c:pt idx="532">
                  <c:v>1911M03</c:v>
                </c:pt>
                <c:pt idx="533">
                  <c:v>1911M04</c:v>
                </c:pt>
                <c:pt idx="534">
                  <c:v>1911M05</c:v>
                </c:pt>
                <c:pt idx="535">
                  <c:v>1911M06</c:v>
                </c:pt>
                <c:pt idx="536">
                  <c:v>1911M07</c:v>
                </c:pt>
                <c:pt idx="537">
                  <c:v>1911M08</c:v>
                </c:pt>
                <c:pt idx="538">
                  <c:v>1911M09</c:v>
                </c:pt>
                <c:pt idx="539">
                  <c:v>1911M10</c:v>
                </c:pt>
                <c:pt idx="540">
                  <c:v>1911M11</c:v>
                </c:pt>
                <c:pt idx="541">
                  <c:v>1911M12</c:v>
                </c:pt>
                <c:pt idx="542">
                  <c:v>1912M01</c:v>
                </c:pt>
                <c:pt idx="543">
                  <c:v>1912M02</c:v>
                </c:pt>
                <c:pt idx="544">
                  <c:v>1912M03</c:v>
                </c:pt>
                <c:pt idx="545">
                  <c:v>1912M04</c:v>
                </c:pt>
                <c:pt idx="546">
                  <c:v>1912M05</c:v>
                </c:pt>
                <c:pt idx="547">
                  <c:v>1912M06</c:v>
                </c:pt>
                <c:pt idx="548">
                  <c:v>1912M07</c:v>
                </c:pt>
                <c:pt idx="549">
                  <c:v>1912M08</c:v>
                </c:pt>
                <c:pt idx="550">
                  <c:v>1912M09</c:v>
                </c:pt>
                <c:pt idx="551">
                  <c:v>1912M10</c:v>
                </c:pt>
                <c:pt idx="552">
                  <c:v>1912M11</c:v>
                </c:pt>
                <c:pt idx="553">
                  <c:v>1912M12</c:v>
                </c:pt>
                <c:pt idx="554">
                  <c:v>1913M01</c:v>
                </c:pt>
                <c:pt idx="555">
                  <c:v>1913M02</c:v>
                </c:pt>
                <c:pt idx="556">
                  <c:v>1913M03</c:v>
                </c:pt>
                <c:pt idx="557">
                  <c:v>1913M04</c:v>
                </c:pt>
                <c:pt idx="558">
                  <c:v>1913M05</c:v>
                </c:pt>
                <c:pt idx="559">
                  <c:v>1913M06</c:v>
                </c:pt>
                <c:pt idx="560">
                  <c:v>1913M07</c:v>
                </c:pt>
                <c:pt idx="561">
                  <c:v>1913M08</c:v>
                </c:pt>
                <c:pt idx="562">
                  <c:v>1913M09</c:v>
                </c:pt>
                <c:pt idx="563">
                  <c:v>1913M10</c:v>
                </c:pt>
                <c:pt idx="564">
                  <c:v>1913M11</c:v>
                </c:pt>
                <c:pt idx="565">
                  <c:v>1913M12</c:v>
                </c:pt>
                <c:pt idx="566">
                  <c:v>1914M01</c:v>
                </c:pt>
                <c:pt idx="567">
                  <c:v>1914M02</c:v>
                </c:pt>
                <c:pt idx="568">
                  <c:v>1914M03</c:v>
                </c:pt>
                <c:pt idx="569">
                  <c:v>1914M04</c:v>
                </c:pt>
                <c:pt idx="570">
                  <c:v>1914M05</c:v>
                </c:pt>
                <c:pt idx="571">
                  <c:v>1914M06</c:v>
                </c:pt>
                <c:pt idx="572">
                  <c:v>1914M07</c:v>
                </c:pt>
                <c:pt idx="573">
                  <c:v>1914M08</c:v>
                </c:pt>
                <c:pt idx="574">
                  <c:v>1914M09</c:v>
                </c:pt>
                <c:pt idx="575">
                  <c:v>1914M10</c:v>
                </c:pt>
                <c:pt idx="576">
                  <c:v>1914M11</c:v>
                </c:pt>
                <c:pt idx="577">
                  <c:v>1914M12</c:v>
                </c:pt>
                <c:pt idx="578">
                  <c:v>1915M01</c:v>
                </c:pt>
                <c:pt idx="579">
                  <c:v>1915M02</c:v>
                </c:pt>
                <c:pt idx="580">
                  <c:v>1915M03</c:v>
                </c:pt>
                <c:pt idx="581">
                  <c:v>1915M04</c:v>
                </c:pt>
                <c:pt idx="582">
                  <c:v>1915M05</c:v>
                </c:pt>
                <c:pt idx="583">
                  <c:v>1915M06</c:v>
                </c:pt>
                <c:pt idx="584">
                  <c:v>1915M07</c:v>
                </c:pt>
                <c:pt idx="585">
                  <c:v>1915M08</c:v>
                </c:pt>
                <c:pt idx="586">
                  <c:v>1915M09</c:v>
                </c:pt>
                <c:pt idx="587">
                  <c:v>1915M10</c:v>
                </c:pt>
                <c:pt idx="588">
                  <c:v>1915M11</c:v>
                </c:pt>
                <c:pt idx="589">
                  <c:v>1915M12</c:v>
                </c:pt>
                <c:pt idx="590">
                  <c:v>1916M01</c:v>
                </c:pt>
                <c:pt idx="591">
                  <c:v>1916M02</c:v>
                </c:pt>
                <c:pt idx="592">
                  <c:v>1916M03</c:v>
                </c:pt>
                <c:pt idx="593">
                  <c:v>1916M04</c:v>
                </c:pt>
                <c:pt idx="594">
                  <c:v>1916M05</c:v>
                </c:pt>
                <c:pt idx="595">
                  <c:v>1916M06</c:v>
                </c:pt>
                <c:pt idx="596">
                  <c:v>1916M07</c:v>
                </c:pt>
                <c:pt idx="597">
                  <c:v>1916M08</c:v>
                </c:pt>
                <c:pt idx="598">
                  <c:v>1916M09</c:v>
                </c:pt>
                <c:pt idx="599">
                  <c:v>1916M10</c:v>
                </c:pt>
                <c:pt idx="600">
                  <c:v>1916M11</c:v>
                </c:pt>
                <c:pt idx="601">
                  <c:v>1916M12</c:v>
                </c:pt>
                <c:pt idx="602">
                  <c:v>1917M01</c:v>
                </c:pt>
                <c:pt idx="603">
                  <c:v>1917M02</c:v>
                </c:pt>
                <c:pt idx="604">
                  <c:v>1917M03</c:v>
                </c:pt>
                <c:pt idx="605">
                  <c:v>1917M04</c:v>
                </c:pt>
                <c:pt idx="606">
                  <c:v>1917M05</c:v>
                </c:pt>
                <c:pt idx="607">
                  <c:v>1917M06</c:v>
                </c:pt>
                <c:pt idx="608">
                  <c:v>1917M07</c:v>
                </c:pt>
                <c:pt idx="609">
                  <c:v>1917M08</c:v>
                </c:pt>
                <c:pt idx="610">
                  <c:v>1917M09</c:v>
                </c:pt>
                <c:pt idx="611">
                  <c:v>1917M10</c:v>
                </c:pt>
                <c:pt idx="612">
                  <c:v>1917M11</c:v>
                </c:pt>
                <c:pt idx="613">
                  <c:v>1917M12</c:v>
                </c:pt>
                <c:pt idx="614">
                  <c:v>1918M01</c:v>
                </c:pt>
                <c:pt idx="615">
                  <c:v>1918M02</c:v>
                </c:pt>
                <c:pt idx="616">
                  <c:v>1918M03</c:v>
                </c:pt>
                <c:pt idx="617">
                  <c:v>1918M04</c:v>
                </c:pt>
                <c:pt idx="618">
                  <c:v>1918M05</c:v>
                </c:pt>
                <c:pt idx="619">
                  <c:v>1918M06</c:v>
                </c:pt>
                <c:pt idx="620">
                  <c:v>1918M07</c:v>
                </c:pt>
                <c:pt idx="621">
                  <c:v>1918M08</c:v>
                </c:pt>
                <c:pt idx="622">
                  <c:v>1918M09</c:v>
                </c:pt>
                <c:pt idx="623">
                  <c:v>1918M10</c:v>
                </c:pt>
                <c:pt idx="624">
                  <c:v>1918M11</c:v>
                </c:pt>
                <c:pt idx="625">
                  <c:v>1918M12</c:v>
                </c:pt>
                <c:pt idx="626">
                  <c:v>1919M01</c:v>
                </c:pt>
                <c:pt idx="627">
                  <c:v>1919M02</c:v>
                </c:pt>
                <c:pt idx="628">
                  <c:v>1919M03</c:v>
                </c:pt>
                <c:pt idx="629">
                  <c:v>1919M04</c:v>
                </c:pt>
                <c:pt idx="630">
                  <c:v>1919M05</c:v>
                </c:pt>
                <c:pt idx="631">
                  <c:v>1919M06</c:v>
                </c:pt>
                <c:pt idx="632">
                  <c:v>1919M07</c:v>
                </c:pt>
                <c:pt idx="633">
                  <c:v>1919M08</c:v>
                </c:pt>
                <c:pt idx="634">
                  <c:v>1919M09</c:v>
                </c:pt>
                <c:pt idx="635">
                  <c:v>1919M10</c:v>
                </c:pt>
                <c:pt idx="636">
                  <c:v>1919M11</c:v>
                </c:pt>
                <c:pt idx="637">
                  <c:v>1919M12</c:v>
                </c:pt>
                <c:pt idx="638">
                  <c:v>1920M01</c:v>
                </c:pt>
                <c:pt idx="639">
                  <c:v>1920M02</c:v>
                </c:pt>
                <c:pt idx="640">
                  <c:v>1920M03</c:v>
                </c:pt>
                <c:pt idx="641">
                  <c:v>1920M04</c:v>
                </c:pt>
                <c:pt idx="642">
                  <c:v>1920M05</c:v>
                </c:pt>
                <c:pt idx="643">
                  <c:v>1920M06</c:v>
                </c:pt>
                <c:pt idx="644">
                  <c:v>1920M07</c:v>
                </c:pt>
                <c:pt idx="645">
                  <c:v>1920M08</c:v>
                </c:pt>
                <c:pt idx="646">
                  <c:v>1920M09</c:v>
                </c:pt>
                <c:pt idx="647">
                  <c:v>1920M10</c:v>
                </c:pt>
                <c:pt idx="648">
                  <c:v>1920M11</c:v>
                </c:pt>
                <c:pt idx="649">
                  <c:v>1920M12</c:v>
                </c:pt>
                <c:pt idx="650">
                  <c:v>1921M01</c:v>
                </c:pt>
                <c:pt idx="651">
                  <c:v>1921M02</c:v>
                </c:pt>
                <c:pt idx="652">
                  <c:v>1921M03</c:v>
                </c:pt>
                <c:pt idx="653">
                  <c:v>1921M04</c:v>
                </c:pt>
                <c:pt idx="654">
                  <c:v>1921M05</c:v>
                </c:pt>
                <c:pt idx="655">
                  <c:v>1921M06</c:v>
                </c:pt>
                <c:pt idx="656">
                  <c:v>1921M07</c:v>
                </c:pt>
                <c:pt idx="657">
                  <c:v>1921M08</c:v>
                </c:pt>
                <c:pt idx="658">
                  <c:v>1921M09</c:v>
                </c:pt>
                <c:pt idx="659">
                  <c:v>1921M10</c:v>
                </c:pt>
                <c:pt idx="660">
                  <c:v>1921M11</c:v>
                </c:pt>
                <c:pt idx="661">
                  <c:v>1921M12</c:v>
                </c:pt>
                <c:pt idx="662">
                  <c:v>1922M01</c:v>
                </c:pt>
                <c:pt idx="663">
                  <c:v>1922M02</c:v>
                </c:pt>
                <c:pt idx="664">
                  <c:v>1922M03</c:v>
                </c:pt>
                <c:pt idx="665">
                  <c:v>1922M04</c:v>
                </c:pt>
                <c:pt idx="666">
                  <c:v>1922M05</c:v>
                </c:pt>
                <c:pt idx="667">
                  <c:v>1922M06</c:v>
                </c:pt>
                <c:pt idx="668">
                  <c:v>1922M07</c:v>
                </c:pt>
                <c:pt idx="669">
                  <c:v>1922M08</c:v>
                </c:pt>
                <c:pt idx="670">
                  <c:v>1922M09</c:v>
                </c:pt>
                <c:pt idx="671">
                  <c:v>1922M10</c:v>
                </c:pt>
                <c:pt idx="672">
                  <c:v>1922M11</c:v>
                </c:pt>
                <c:pt idx="673">
                  <c:v>1922M12</c:v>
                </c:pt>
                <c:pt idx="674">
                  <c:v>1923M01</c:v>
                </c:pt>
                <c:pt idx="675">
                  <c:v>1923M02</c:v>
                </c:pt>
                <c:pt idx="676">
                  <c:v>1923M03</c:v>
                </c:pt>
                <c:pt idx="677">
                  <c:v>1923M04</c:v>
                </c:pt>
                <c:pt idx="678">
                  <c:v>1923M05</c:v>
                </c:pt>
                <c:pt idx="679">
                  <c:v>1923M06</c:v>
                </c:pt>
                <c:pt idx="680">
                  <c:v>1923M07</c:v>
                </c:pt>
                <c:pt idx="681">
                  <c:v>1923M08</c:v>
                </c:pt>
                <c:pt idx="682">
                  <c:v>1923M09</c:v>
                </c:pt>
                <c:pt idx="683">
                  <c:v>1923M10</c:v>
                </c:pt>
                <c:pt idx="684">
                  <c:v>1923M11</c:v>
                </c:pt>
                <c:pt idx="685">
                  <c:v>1923M12</c:v>
                </c:pt>
                <c:pt idx="686">
                  <c:v>1924M01</c:v>
                </c:pt>
                <c:pt idx="687">
                  <c:v>1924M02</c:v>
                </c:pt>
                <c:pt idx="688">
                  <c:v>1924M03</c:v>
                </c:pt>
                <c:pt idx="689">
                  <c:v>1924M04</c:v>
                </c:pt>
                <c:pt idx="690">
                  <c:v>1924M05</c:v>
                </c:pt>
                <c:pt idx="691">
                  <c:v>1924M06</c:v>
                </c:pt>
                <c:pt idx="692">
                  <c:v>1924M07</c:v>
                </c:pt>
                <c:pt idx="693">
                  <c:v>1924M08</c:v>
                </c:pt>
                <c:pt idx="694">
                  <c:v>1924M09</c:v>
                </c:pt>
                <c:pt idx="695">
                  <c:v>1924M10</c:v>
                </c:pt>
                <c:pt idx="696">
                  <c:v>1924M11</c:v>
                </c:pt>
                <c:pt idx="697">
                  <c:v>1924M12</c:v>
                </c:pt>
                <c:pt idx="698">
                  <c:v>1925M01</c:v>
                </c:pt>
                <c:pt idx="699">
                  <c:v>1925M02</c:v>
                </c:pt>
                <c:pt idx="700">
                  <c:v>1925M03</c:v>
                </c:pt>
                <c:pt idx="701">
                  <c:v>1925M04</c:v>
                </c:pt>
                <c:pt idx="702">
                  <c:v>1925M05</c:v>
                </c:pt>
                <c:pt idx="703">
                  <c:v>1925M06</c:v>
                </c:pt>
                <c:pt idx="704">
                  <c:v>1925M07</c:v>
                </c:pt>
                <c:pt idx="705">
                  <c:v>1925M08</c:v>
                </c:pt>
                <c:pt idx="706">
                  <c:v>1925M09</c:v>
                </c:pt>
                <c:pt idx="707">
                  <c:v>1925M10</c:v>
                </c:pt>
                <c:pt idx="708">
                  <c:v>1925M11</c:v>
                </c:pt>
                <c:pt idx="709">
                  <c:v>1925M12</c:v>
                </c:pt>
                <c:pt idx="710">
                  <c:v>1926M01</c:v>
                </c:pt>
                <c:pt idx="711">
                  <c:v>1926M02</c:v>
                </c:pt>
                <c:pt idx="712">
                  <c:v>1926M03</c:v>
                </c:pt>
                <c:pt idx="713">
                  <c:v>1926M04</c:v>
                </c:pt>
                <c:pt idx="714">
                  <c:v>1926M05</c:v>
                </c:pt>
                <c:pt idx="715">
                  <c:v>1926M06</c:v>
                </c:pt>
                <c:pt idx="716">
                  <c:v>1926M07</c:v>
                </c:pt>
                <c:pt idx="717">
                  <c:v>1926M08</c:v>
                </c:pt>
                <c:pt idx="718">
                  <c:v>1926M09</c:v>
                </c:pt>
                <c:pt idx="719">
                  <c:v>1926M10</c:v>
                </c:pt>
                <c:pt idx="720">
                  <c:v>1926M11</c:v>
                </c:pt>
                <c:pt idx="721">
                  <c:v>1926M12</c:v>
                </c:pt>
                <c:pt idx="722">
                  <c:v>1927M01</c:v>
                </c:pt>
                <c:pt idx="723">
                  <c:v>1927M02</c:v>
                </c:pt>
                <c:pt idx="724">
                  <c:v>1927M03</c:v>
                </c:pt>
                <c:pt idx="725">
                  <c:v>1927M04</c:v>
                </c:pt>
                <c:pt idx="726">
                  <c:v>1927M05</c:v>
                </c:pt>
                <c:pt idx="727">
                  <c:v>1927M06</c:v>
                </c:pt>
                <c:pt idx="728">
                  <c:v>1927M07</c:v>
                </c:pt>
                <c:pt idx="729">
                  <c:v>1927M08</c:v>
                </c:pt>
                <c:pt idx="730">
                  <c:v>1927M09</c:v>
                </c:pt>
                <c:pt idx="731">
                  <c:v>1927M10</c:v>
                </c:pt>
                <c:pt idx="732">
                  <c:v>1927M11</c:v>
                </c:pt>
                <c:pt idx="733">
                  <c:v>1927M12</c:v>
                </c:pt>
                <c:pt idx="734">
                  <c:v>1928M01</c:v>
                </c:pt>
                <c:pt idx="735">
                  <c:v>1928M02</c:v>
                </c:pt>
                <c:pt idx="736">
                  <c:v>1928M03</c:v>
                </c:pt>
                <c:pt idx="737">
                  <c:v>1928M04</c:v>
                </c:pt>
                <c:pt idx="738">
                  <c:v>1928M05</c:v>
                </c:pt>
                <c:pt idx="739">
                  <c:v>1928M06</c:v>
                </c:pt>
                <c:pt idx="740">
                  <c:v>1928M07</c:v>
                </c:pt>
                <c:pt idx="741">
                  <c:v>1928M08</c:v>
                </c:pt>
                <c:pt idx="742">
                  <c:v>1928M09</c:v>
                </c:pt>
                <c:pt idx="743">
                  <c:v>1928M10</c:v>
                </c:pt>
                <c:pt idx="744">
                  <c:v>1928M11</c:v>
                </c:pt>
                <c:pt idx="745">
                  <c:v>1928M12</c:v>
                </c:pt>
                <c:pt idx="746">
                  <c:v>1929M01</c:v>
                </c:pt>
                <c:pt idx="747">
                  <c:v>1929M02</c:v>
                </c:pt>
                <c:pt idx="748">
                  <c:v>1929M03</c:v>
                </c:pt>
                <c:pt idx="749">
                  <c:v>1929M04</c:v>
                </c:pt>
                <c:pt idx="750">
                  <c:v>1929M05</c:v>
                </c:pt>
                <c:pt idx="751">
                  <c:v>1929M06</c:v>
                </c:pt>
                <c:pt idx="752">
                  <c:v>1929M07</c:v>
                </c:pt>
                <c:pt idx="753">
                  <c:v>1929M08</c:v>
                </c:pt>
                <c:pt idx="754">
                  <c:v>1929M09</c:v>
                </c:pt>
                <c:pt idx="755">
                  <c:v>1929M10</c:v>
                </c:pt>
                <c:pt idx="756">
                  <c:v>1929M11</c:v>
                </c:pt>
                <c:pt idx="757">
                  <c:v>1929M12</c:v>
                </c:pt>
                <c:pt idx="758">
                  <c:v>1930M01</c:v>
                </c:pt>
                <c:pt idx="759">
                  <c:v>1930M02</c:v>
                </c:pt>
                <c:pt idx="760">
                  <c:v>1930M03</c:v>
                </c:pt>
                <c:pt idx="761">
                  <c:v>1930M04</c:v>
                </c:pt>
                <c:pt idx="762">
                  <c:v>1930M05</c:v>
                </c:pt>
                <c:pt idx="763">
                  <c:v>1930M06</c:v>
                </c:pt>
                <c:pt idx="764">
                  <c:v>1930M07</c:v>
                </c:pt>
                <c:pt idx="765">
                  <c:v>1930M08</c:v>
                </c:pt>
                <c:pt idx="766">
                  <c:v>1930M09</c:v>
                </c:pt>
                <c:pt idx="767">
                  <c:v>1930M10</c:v>
                </c:pt>
                <c:pt idx="768">
                  <c:v>1930M11</c:v>
                </c:pt>
                <c:pt idx="769">
                  <c:v>1930M12</c:v>
                </c:pt>
                <c:pt idx="770">
                  <c:v>1931M01</c:v>
                </c:pt>
                <c:pt idx="771">
                  <c:v>1931M02</c:v>
                </c:pt>
                <c:pt idx="772">
                  <c:v>1931M03</c:v>
                </c:pt>
                <c:pt idx="773">
                  <c:v>1931M04</c:v>
                </c:pt>
                <c:pt idx="774">
                  <c:v>1931M05</c:v>
                </c:pt>
                <c:pt idx="775">
                  <c:v>1931M06</c:v>
                </c:pt>
                <c:pt idx="776">
                  <c:v>1931M07</c:v>
                </c:pt>
                <c:pt idx="777">
                  <c:v>1931M08</c:v>
                </c:pt>
                <c:pt idx="778">
                  <c:v>1931M09</c:v>
                </c:pt>
                <c:pt idx="779">
                  <c:v>1931M10</c:v>
                </c:pt>
                <c:pt idx="780">
                  <c:v>1931M11</c:v>
                </c:pt>
                <c:pt idx="781">
                  <c:v>1931M12</c:v>
                </c:pt>
                <c:pt idx="782">
                  <c:v>1932M01</c:v>
                </c:pt>
                <c:pt idx="783">
                  <c:v>1932M02</c:v>
                </c:pt>
                <c:pt idx="784">
                  <c:v>1932M03</c:v>
                </c:pt>
                <c:pt idx="785">
                  <c:v>1932M04</c:v>
                </c:pt>
                <c:pt idx="786">
                  <c:v>1932M05</c:v>
                </c:pt>
                <c:pt idx="787">
                  <c:v>1932M06</c:v>
                </c:pt>
                <c:pt idx="788">
                  <c:v>1932M07</c:v>
                </c:pt>
                <c:pt idx="789">
                  <c:v>1932M08</c:v>
                </c:pt>
                <c:pt idx="790">
                  <c:v>1932M09</c:v>
                </c:pt>
                <c:pt idx="791">
                  <c:v>1932M10</c:v>
                </c:pt>
                <c:pt idx="792">
                  <c:v>1932M11</c:v>
                </c:pt>
                <c:pt idx="793">
                  <c:v>1932M12</c:v>
                </c:pt>
                <c:pt idx="794">
                  <c:v>1933M01</c:v>
                </c:pt>
                <c:pt idx="795">
                  <c:v>1933M02</c:v>
                </c:pt>
                <c:pt idx="796">
                  <c:v>1933M03</c:v>
                </c:pt>
                <c:pt idx="797">
                  <c:v>1933M04</c:v>
                </c:pt>
                <c:pt idx="798">
                  <c:v>1933M05</c:v>
                </c:pt>
                <c:pt idx="799">
                  <c:v>1933M06</c:v>
                </c:pt>
                <c:pt idx="800">
                  <c:v>1933M07</c:v>
                </c:pt>
                <c:pt idx="801">
                  <c:v>1933M08</c:v>
                </c:pt>
                <c:pt idx="802">
                  <c:v>1933M09</c:v>
                </c:pt>
                <c:pt idx="803">
                  <c:v>1933M10</c:v>
                </c:pt>
                <c:pt idx="804">
                  <c:v>1933M11</c:v>
                </c:pt>
                <c:pt idx="805">
                  <c:v>1933M12</c:v>
                </c:pt>
                <c:pt idx="806">
                  <c:v>1934M01</c:v>
                </c:pt>
                <c:pt idx="807">
                  <c:v>1934M02</c:v>
                </c:pt>
                <c:pt idx="808">
                  <c:v>1934M03</c:v>
                </c:pt>
                <c:pt idx="809">
                  <c:v>1934M04</c:v>
                </c:pt>
                <c:pt idx="810">
                  <c:v>1934M05</c:v>
                </c:pt>
                <c:pt idx="811">
                  <c:v>1934M06</c:v>
                </c:pt>
                <c:pt idx="812">
                  <c:v>1934M07</c:v>
                </c:pt>
                <c:pt idx="813">
                  <c:v>1934M08</c:v>
                </c:pt>
                <c:pt idx="814">
                  <c:v>1934M09</c:v>
                </c:pt>
                <c:pt idx="815">
                  <c:v>1934M10</c:v>
                </c:pt>
                <c:pt idx="816">
                  <c:v>1934M11</c:v>
                </c:pt>
                <c:pt idx="817">
                  <c:v>1934M12</c:v>
                </c:pt>
                <c:pt idx="818">
                  <c:v>1935M01</c:v>
                </c:pt>
                <c:pt idx="819">
                  <c:v>1935M02</c:v>
                </c:pt>
              </c:strCache>
            </c:strRef>
          </c:cat>
          <c:val>
            <c:numRef>
              <c:f>'Balance Sheet Data -- Monthly'!$B$44:$AEO$44</c:f>
              <c:numCache>
                <c:formatCode>#,##0.00</c:formatCode>
                <c:ptCount val="820"/>
                <c:pt idx="0">
                  <c:v>613199.67</c:v>
                </c:pt>
                <c:pt idx="1">
                  <c:v>730000.0</c:v>
                </c:pt>
                <c:pt idx="2">
                  <c:v>730000.0</c:v>
                </c:pt>
                <c:pt idx="3">
                  <c:v>754333.33</c:v>
                </c:pt>
                <c:pt idx="4">
                  <c:v>754333.33</c:v>
                </c:pt>
                <c:pt idx="5">
                  <c:v>754333.33</c:v>
                </c:pt>
                <c:pt idx="6">
                  <c:v>730000.0</c:v>
                </c:pt>
                <c:pt idx="7">
                  <c:v>720799.67</c:v>
                </c:pt>
                <c:pt idx="8">
                  <c:v>694333.33</c:v>
                </c:pt>
                <c:pt idx="9">
                  <c:v>760000.0</c:v>
                </c:pt>
                <c:pt idx="10">
                  <c:v>709333.33</c:v>
                </c:pt>
                <c:pt idx="11">
                  <c:v>764333.33</c:v>
                </c:pt>
                <c:pt idx="12">
                  <c:v>800000.0</c:v>
                </c:pt>
                <c:pt idx="13">
                  <c:v>820000.0</c:v>
                </c:pt>
                <c:pt idx="14">
                  <c:v>870000.0</c:v>
                </c:pt>
                <c:pt idx="15">
                  <c:v>900000.0</c:v>
                </c:pt>
                <c:pt idx="16">
                  <c:v>850000.0</c:v>
                </c:pt>
                <c:pt idx="17">
                  <c:v>750000.0</c:v>
                </c:pt>
                <c:pt idx="18">
                  <c:v>800000.0</c:v>
                </c:pt>
                <c:pt idx="19">
                  <c:v>800000.0</c:v>
                </c:pt>
                <c:pt idx="20">
                  <c:v>825000.0</c:v>
                </c:pt>
                <c:pt idx="21">
                  <c:v>850000.0</c:v>
                </c:pt>
                <c:pt idx="22">
                  <c:v>868000.0</c:v>
                </c:pt>
                <c:pt idx="23">
                  <c:v>1.03E6</c:v>
                </c:pt>
                <c:pt idx="24">
                  <c:v>1.13533333E6</c:v>
                </c:pt>
                <c:pt idx="25">
                  <c:v>999600.0</c:v>
                </c:pt>
                <c:pt idx="26">
                  <c:v>959400.0</c:v>
                </c:pt>
                <c:pt idx="27">
                  <c:v>863600.0</c:v>
                </c:pt>
                <c:pt idx="28">
                  <c:v>917200.0</c:v>
                </c:pt>
                <c:pt idx="29">
                  <c:v>918000.0</c:v>
                </c:pt>
                <c:pt idx="30">
                  <c:v>919400.0</c:v>
                </c:pt>
                <c:pt idx="31">
                  <c:v>919000.0</c:v>
                </c:pt>
                <c:pt idx="32">
                  <c:v>1.175E6</c:v>
                </c:pt>
                <c:pt idx="33">
                  <c:v>1.025E6</c:v>
                </c:pt>
                <c:pt idx="34">
                  <c:v>1.0578E6</c:v>
                </c:pt>
                <c:pt idx="35">
                  <c:v>1.02E6</c:v>
                </c:pt>
                <c:pt idx="36">
                  <c:v>1.4288E6</c:v>
                </c:pt>
                <c:pt idx="37">
                  <c:v>1.3888E6</c:v>
                </c:pt>
                <c:pt idx="38">
                  <c:v>1.1668E6</c:v>
                </c:pt>
                <c:pt idx="39">
                  <c:v>1.0814E6</c:v>
                </c:pt>
                <c:pt idx="40">
                  <c:v>1.14851792496526E6</c:v>
                </c:pt>
                <c:pt idx="41">
                  <c:v>1.14951968503937E6</c:v>
                </c:pt>
                <c:pt idx="42">
                  <c:v>1.15127276516906E6</c:v>
                </c:pt>
                <c:pt idx="43">
                  <c:v>1.694103E6</c:v>
                </c:pt>
                <c:pt idx="44">
                  <c:v>1.780333E6</c:v>
                </c:pt>
                <c:pt idx="45">
                  <c:v>1.776547E6</c:v>
                </c:pt>
                <c:pt idx="46">
                  <c:v>1.713403E6</c:v>
                </c:pt>
                <c:pt idx="47">
                  <c:v>1.850334E6</c:v>
                </c:pt>
                <c:pt idx="48">
                  <c:v>1.823027E6</c:v>
                </c:pt>
                <c:pt idx="49">
                  <c:v>1.807974E6</c:v>
                </c:pt>
                <c:pt idx="50">
                  <c:v>1.916E6</c:v>
                </c:pt>
                <c:pt idx="51">
                  <c:v>1.457974E6</c:v>
                </c:pt>
                <c:pt idx="52">
                  <c:v>1.777974E6</c:v>
                </c:pt>
                <c:pt idx="53">
                  <c:v>1.794307E6</c:v>
                </c:pt>
                <c:pt idx="54">
                  <c:v>1.428E6</c:v>
                </c:pt>
                <c:pt idx="55">
                  <c:v>1.644341E6</c:v>
                </c:pt>
                <c:pt idx="56">
                  <c:v>1.71878166543558E6</c:v>
                </c:pt>
                <c:pt idx="57">
                  <c:v>2.978183E6</c:v>
                </c:pt>
                <c:pt idx="58">
                  <c:v>2.75790617E6</c:v>
                </c:pt>
                <c:pt idx="59">
                  <c:v>3.32045099E6</c:v>
                </c:pt>
                <c:pt idx="60">
                  <c:v>3.40366229E6</c:v>
                </c:pt>
                <c:pt idx="61">
                  <c:v>4.10465975E6</c:v>
                </c:pt>
                <c:pt idx="62">
                  <c:v>4.23433521E6</c:v>
                </c:pt>
                <c:pt idx="63">
                  <c:v>3.86214705E6</c:v>
                </c:pt>
                <c:pt idx="64">
                  <c:v>3.79510932E6</c:v>
                </c:pt>
                <c:pt idx="65">
                  <c:v>3.54489844E6</c:v>
                </c:pt>
                <c:pt idx="66">
                  <c:v>2.56874162E6</c:v>
                </c:pt>
                <c:pt idx="67">
                  <c:v>2.3800942E6</c:v>
                </c:pt>
                <c:pt idx="68">
                  <c:v>2.72890118E6</c:v>
                </c:pt>
                <c:pt idx="69">
                  <c:v>2.18488382E6</c:v>
                </c:pt>
                <c:pt idx="70">
                  <c:v>2.36506667E6</c:v>
                </c:pt>
                <c:pt idx="71">
                  <c:v>2.50168131E6</c:v>
                </c:pt>
                <c:pt idx="72">
                  <c:v>2.32958579E6</c:v>
                </c:pt>
                <c:pt idx="73">
                  <c:v>2.53229491E6</c:v>
                </c:pt>
                <c:pt idx="74">
                  <c:v>2.95901419E6</c:v>
                </c:pt>
                <c:pt idx="75">
                  <c:v>2.74740753E6</c:v>
                </c:pt>
                <c:pt idx="76">
                  <c:v>2.46444811E6</c:v>
                </c:pt>
                <c:pt idx="77">
                  <c:v>2.29320574E6</c:v>
                </c:pt>
                <c:pt idx="78">
                  <c:v>2.64665561E6</c:v>
                </c:pt>
                <c:pt idx="79">
                  <c:v>2.52974346E6</c:v>
                </c:pt>
                <c:pt idx="80">
                  <c:v>2.48677121E6</c:v>
                </c:pt>
                <c:pt idx="81">
                  <c:v>2.36020572E6</c:v>
                </c:pt>
                <c:pt idx="82">
                  <c:v>2.80241126E6</c:v>
                </c:pt>
                <c:pt idx="83">
                  <c:v>3.04052751E6</c:v>
                </c:pt>
                <c:pt idx="84">
                  <c:v>3.10013837E6</c:v>
                </c:pt>
                <c:pt idx="85">
                  <c:v>3.13962684E6</c:v>
                </c:pt>
                <c:pt idx="86">
                  <c:v>3.26921156E6</c:v>
                </c:pt>
                <c:pt idx="87">
                  <c:v>3.38837452E6</c:v>
                </c:pt>
                <c:pt idx="88">
                  <c:v>3.39821779E6</c:v>
                </c:pt>
                <c:pt idx="89">
                  <c:v>3.42454994E6</c:v>
                </c:pt>
                <c:pt idx="90">
                  <c:v>2.97384063E6</c:v>
                </c:pt>
                <c:pt idx="91">
                  <c:v>3.29244054E6</c:v>
                </c:pt>
                <c:pt idx="92">
                  <c:v>3.36087746E6</c:v>
                </c:pt>
                <c:pt idx="93">
                  <c:v>3.30325923E6</c:v>
                </c:pt>
                <c:pt idx="94">
                  <c:v>3.39425808E6</c:v>
                </c:pt>
                <c:pt idx="95">
                  <c:v>3.48115967E6</c:v>
                </c:pt>
                <c:pt idx="96">
                  <c:v>3.6477735E6</c:v>
                </c:pt>
                <c:pt idx="97">
                  <c:v>3.37386836E6</c:v>
                </c:pt>
                <c:pt idx="98">
                  <c:v>2.61105867E6</c:v>
                </c:pt>
                <c:pt idx="99">
                  <c:v>2.73104877E6</c:v>
                </c:pt>
                <c:pt idx="100">
                  <c:v>2.9861428E6</c:v>
                </c:pt>
                <c:pt idx="101">
                  <c:v>2.87336226E6</c:v>
                </c:pt>
                <c:pt idx="102">
                  <c:v>2.9792017E6</c:v>
                </c:pt>
                <c:pt idx="103">
                  <c:v>2.81937718E6</c:v>
                </c:pt>
                <c:pt idx="104">
                  <c:v>2.80516523E6</c:v>
                </c:pt>
                <c:pt idx="105">
                  <c:v>2.86477576E6</c:v>
                </c:pt>
                <c:pt idx="106">
                  <c:v>2.82592552E6</c:v>
                </c:pt>
                <c:pt idx="107">
                  <c:v>2.86626115E6</c:v>
                </c:pt>
                <c:pt idx="108">
                  <c:v>3.08358463E6</c:v>
                </c:pt>
                <c:pt idx="109">
                  <c:v>2.99687461E6</c:v>
                </c:pt>
                <c:pt idx="110">
                  <c:v>3.02629919E6</c:v>
                </c:pt>
                <c:pt idx="111">
                  <c:v>3.10471061E6</c:v>
                </c:pt>
                <c:pt idx="112">
                  <c:v>3.11632083E6</c:v>
                </c:pt>
                <c:pt idx="113">
                  <c:v>3.09891376E6</c:v>
                </c:pt>
                <c:pt idx="114">
                  <c:v>3.01720434E6</c:v>
                </c:pt>
                <c:pt idx="115">
                  <c:v>3.03335688E6</c:v>
                </c:pt>
                <c:pt idx="116">
                  <c:v>3.0954042E6</c:v>
                </c:pt>
                <c:pt idx="117">
                  <c:v>3.20518584E6</c:v>
                </c:pt>
                <c:pt idx="118">
                  <c:v>3.07129409E6</c:v>
                </c:pt>
                <c:pt idx="119">
                  <c:v>3.02056934E6</c:v>
                </c:pt>
                <c:pt idx="120">
                  <c:v>2.92417921E6</c:v>
                </c:pt>
                <c:pt idx="121">
                  <c:v>2.89345737E6</c:v>
                </c:pt>
                <c:pt idx="122">
                  <c:v>2.97598019E6</c:v>
                </c:pt>
                <c:pt idx="123">
                  <c:v>3.21397472E6</c:v>
                </c:pt>
                <c:pt idx="124">
                  <c:v>2.91096484E6</c:v>
                </c:pt>
                <c:pt idx="125">
                  <c:v>2.8191081E6</c:v>
                </c:pt>
                <c:pt idx="126">
                  <c:v>2.77734967E6</c:v>
                </c:pt>
                <c:pt idx="127">
                  <c:v>2.75558169E6</c:v>
                </c:pt>
                <c:pt idx="128">
                  <c:v>2.76763431E6</c:v>
                </c:pt>
                <c:pt idx="129">
                  <c:v>3.08862316E6</c:v>
                </c:pt>
                <c:pt idx="130">
                  <c:v>3.22310837E6</c:v>
                </c:pt>
                <c:pt idx="131">
                  <c:v>3.35610682E6</c:v>
                </c:pt>
                <c:pt idx="132">
                  <c:v>3.21972302E6</c:v>
                </c:pt>
                <c:pt idx="133">
                  <c:v>3.211481E6</c:v>
                </c:pt>
                <c:pt idx="134">
                  <c:v>3.10062532E6</c:v>
                </c:pt>
                <c:pt idx="135">
                  <c:v>2.85774302E6</c:v>
                </c:pt>
                <c:pt idx="136">
                  <c:v>2.76880504E6</c:v>
                </c:pt>
                <c:pt idx="137">
                  <c:v>2.70791253E6</c:v>
                </c:pt>
                <c:pt idx="138">
                  <c:v>2.59658682E6</c:v>
                </c:pt>
                <c:pt idx="139">
                  <c:v>2.56984563E6</c:v>
                </c:pt>
                <c:pt idx="140">
                  <c:v>2.572714E6</c:v>
                </c:pt>
                <c:pt idx="141">
                  <c:v>2.60693396E6</c:v>
                </c:pt>
                <c:pt idx="142">
                  <c:v>3.62418654E6</c:v>
                </c:pt>
                <c:pt idx="143">
                  <c:v>2.55309479E6</c:v>
                </c:pt>
                <c:pt idx="144">
                  <c:v>3.62783801E6</c:v>
                </c:pt>
                <c:pt idx="145">
                  <c:v>3.57509657E6</c:v>
                </c:pt>
                <c:pt idx="146">
                  <c:v>2.64580243E6</c:v>
                </c:pt>
                <c:pt idx="147">
                  <c:v>2.59414908E6</c:v>
                </c:pt>
                <c:pt idx="148">
                  <c:v>2.6639132E6</c:v>
                </c:pt>
                <c:pt idx="149">
                  <c:v>2.77966525E6</c:v>
                </c:pt>
                <c:pt idx="150">
                  <c:v>2.7464584E6</c:v>
                </c:pt>
                <c:pt idx="151">
                  <c:v>2.88021144E6</c:v>
                </c:pt>
                <c:pt idx="152">
                  <c:v>3.10988353E6</c:v>
                </c:pt>
                <c:pt idx="153">
                  <c:v>3.26734049E6</c:v>
                </c:pt>
                <c:pt idx="154">
                  <c:v>3.36841654E6</c:v>
                </c:pt>
                <c:pt idx="155">
                  <c:v>4.0840148E6</c:v>
                </c:pt>
                <c:pt idx="156">
                  <c:v>3.51469652E6</c:v>
                </c:pt>
                <c:pt idx="157">
                  <c:v>3.64779274E6</c:v>
                </c:pt>
                <c:pt idx="158">
                  <c:v>3.63746615E6</c:v>
                </c:pt>
                <c:pt idx="159">
                  <c:v>3.68981173E6</c:v>
                </c:pt>
                <c:pt idx="160">
                  <c:v>3.77266463E6</c:v>
                </c:pt>
                <c:pt idx="161">
                  <c:v>3.90472963E6</c:v>
                </c:pt>
                <c:pt idx="162">
                  <c:v>2.71681171E6</c:v>
                </c:pt>
                <c:pt idx="163">
                  <c:v>2.68748504167881E6</c:v>
                </c:pt>
                <c:pt idx="164">
                  <c:v>2.89014281E6</c:v>
                </c:pt>
                <c:pt idx="165">
                  <c:v>3.17822504E6</c:v>
                </c:pt>
                <c:pt idx="166">
                  <c:v>3.32835141E6</c:v>
                </c:pt>
                <c:pt idx="167">
                  <c:v>3.59375499E6</c:v>
                </c:pt>
                <c:pt idx="168">
                  <c:v>3.75751077E6</c:v>
                </c:pt>
                <c:pt idx="169">
                  <c:v>3.14689696E6</c:v>
                </c:pt>
                <c:pt idx="170">
                  <c:v>2.98921689E6</c:v>
                </c:pt>
                <c:pt idx="171">
                  <c:v>2.98921689E6</c:v>
                </c:pt>
                <c:pt idx="172">
                  <c:v>2.89657026E6</c:v>
                </c:pt>
                <c:pt idx="173">
                  <c:v>2.93632945E6</c:v>
                </c:pt>
                <c:pt idx="174">
                  <c:v>2.95459007E6</c:v>
                </c:pt>
                <c:pt idx="175">
                  <c:v>3.05868339E6</c:v>
                </c:pt>
                <c:pt idx="176">
                  <c:v>2.9740695E6</c:v>
                </c:pt>
                <c:pt idx="177">
                  <c:v>3.06694288E6</c:v>
                </c:pt>
                <c:pt idx="178">
                  <c:v>3.12946081E6</c:v>
                </c:pt>
                <c:pt idx="179">
                  <c:v>2.68721765E6</c:v>
                </c:pt>
                <c:pt idx="180">
                  <c:v>2.7443989E6</c:v>
                </c:pt>
                <c:pt idx="181">
                  <c:v>2.83288848E6</c:v>
                </c:pt>
                <c:pt idx="182">
                  <c:v>2.83288848E6</c:v>
                </c:pt>
                <c:pt idx="183">
                  <c:v>2.476386E6</c:v>
                </c:pt>
                <c:pt idx="184">
                  <c:v>2.14946192E6</c:v>
                </c:pt>
                <c:pt idx="185">
                  <c:v>2.33086255E6</c:v>
                </c:pt>
                <c:pt idx="186">
                  <c:v>2.55256879E6</c:v>
                </c:pt>
                <c:pt idx="187">
                  <c:v>3.70992368E6</c:v>
                </c:pt>
                <c:pt idx="188">
                  <c:v>4.2325067E6</c:v>
                </c:pt>
                <c:pt idx="189">
                  <c:v>4.2325067E6</c:v>
                </c:pt>
                <c:pt idx="190">
                  <c:v>4.21594338E6</c:v>
                </c:pt>
                <c:pt idx="191">
                  <c:v>3.36409326E6</c:v>
                </c:pt>
                <c:pt idx="192">
                  <c:v>3.24056494E6</c:v>
                </c:pt>
                <c:pt idx="193">
                  <c:v>2.47114835E6</c:v>
                </c:pt>
                <c:pt idx="194">
                  <c:v>2.35414514E6</c:v>
                </c:pt>
                <c:pt idx="195">
                  <c:v>2.38960268E6</c:v>
                </c:pt>
                <c:pt idx="196">
                  <c:v>2.38128851E6</c:v>
                </c:pt>
                <c:pt idx="197">
                  <c:v>2.31545971E6</c:v>
                </c:pt>
                <c:pt idx="198">
                  <c:v>2.37379613E6</c:v>
                </c:pt>
                <c:pt idx="199">
                  <c:v>2.59218947E6</c:v>
                </c:pt>
                <c:pt idx="200">
                  <c:v>2.59218947E6</c:v>
                </c:pt>
                <c:pt idx="201">
                  <c:v>2.59218947E6</c:v>
                </c:pt>
                <c:pt idx="202">
                  <c:v>2.49773708E6</c:v>
                </c:pt>
                <c:pt idx="203">
                  <c:v>2.49773708E6</c:v>
                </c:pt>
                <c:pt idx="204">
                  <c:v>2.49365485E6</c:v>
                </c:pt>
                <c:pt idx="205">
                  <c:v>2.57157721E6</c:v>
                </c:pt>
                <c:pt idx="206">
                  <c:v>2.547234E6</c:v>
                </c:pt>
                <c:pt idx="207">
                  <c:v>2.50286625E6</c:v>
                </c:pt>
                <c:pt idx="208">
                  <c:v>2.58915137E6</c:v>
                </c:pt>
                <c:pt idx="209">
                  <c:v>2.58915137E6</c:v>
                </c:pt>
                <c:pt idx="210">
                  <c:v>2.87405577E6</c:v>
                </c:pt>
                <c:pt idx="211">
                  <c:v>2.87405577E6</c:v>
                </c:pt>
                <c:pt idx="212">
                  <c:v>2.98827373E6</c:v>
                </c:pt>
                <c:pt idx="213">
                  <c:v>3.11396258E6</c:v>
                </c:pt>
                <c:pt idx="214">
                  <c:v>3.40530285E6</c:v>
                </c:pt>
                <c:pt idx="215">
                  <c:v>3.51341544E6</c:v>
                </c:pt>
                <c:pt idx="216">
                  <c:v>2.512448E6</c:v>
                </c:pt>
                <c:pt idx="217">
                  <c:v>2.61047314E6</c:v>
                </c:pt>
                <c:pt idx="218">
                  <c:v>2.61047314E6</c:v>
                </c:pt>
                <c:pt idx="219">
                  <c:v>2.47568732E6</c:v>
                </c:pt>
                <c:pt idx="220">
                  <c:v>2.34552544E6</c:v>
                </c:pt>
                <c:pt idx="221">
                  <c:v>2.2271672E6</c:v>
                </c:pt>
                <c:pt idx="222">
                  <c:v>2.47678285E6</c:v>
                </c:pt>
                <c:pt idx="223">
                  <c:v>2.47678285E6</c:v>
                </c:pt>
                <c:pt idx="224">
                  <c:v>3.98976701E6</c:v>
                </c:pt>
                <c:pt idx="225">
                  <c:v>3.98976701E6</c:v>
                </c:pt>
                <c:pt idx="226">
                  <c:v>4.01186164E6</c:v>
                </c:pt>
                <c:pt idx="227">
                  <c:v>3.90419646E6</c:v>
                </c:pt>
                <c:pt idx="228">
                  <c:v>3.90419646E6</c:v>
                </c:pt>
                <c:pt idx="229">
                  <c:v>3.88541064E6</c:v>
                </c:pt>
                <c:pt idx="230">
                  <c:v>3.88541064E6</c:v>
                </c:pt>
                <c:pt idx="231">
                  <c:v>3.89173061E6</c:v>
                </c:pt>
                <c:pt idx="232">
                  <c:v>4.06E6</c:v>
                </c:pt>
                <c:pt idx="233">
                  <c:v>4.067E6</c:v>
                </c:pt>
                <c:pt idx="234">
                  <c:v>3.96234655E6</c:v>
                </c:pt>
                <c:pt idx="235">
                  <c:v>3.93735413E6</c:v>
                </c:pt>
                <c:pt idx="236">
                  <c:v>3.8699396E6</c:v>
                </c:pt>
                <c:pt idx="237">
                  <c:v>3.759E6</c:v>
                </c:pt>
                <c:pt idx="238">
                  <c:v>3.7334926E6</c:v>
                </c:pt>
                <c:pt idx="239">
                  <c:v>3.23827997E6</c:v>
                </c:pt>
                <c:pt idx="240">
                  <c:v>3.23827997E6</c:v>
                </c:pt>
                <c:pt idx="241">
                  <c:v>2.74E6</c:v>
                </c:pt>
                <c:pt idx="242">
                  <c:v>2.488E6</c:v>
                </c:pt>
                <c:pt idx="243">
                  <c:v>2.48E6</c:v>
                </c:pt>
                <c:pt idx="244">
                  <c:v>2.517E6</c:v>
                </c:pt>
                <c:pt idx="245">
                  <c:v>2.517E6</c:v>
                </c:pt>
                <c:pt idx="246">
                  <c:v>2.63219059E6</c:v>
                </c:pt>
                <c:pt idx="247">
                  <c:v>2.77781459E6</c:v>
                </c:pt>
                <c:pt idx="248">
                  <c:v>2.77475414E6</c:v>
                </c:pt>
                <c:pt idx="249">
                  <c:v>2.76241408E6</c:v>
                </c:pt>
                <c:pt idx="250">
                  <c:v>2.41803893E6</c:v>
                </c:pt>
                <c:pt idx="251">
                  <c:v>2.39395943E6</c:v>
                </c:pt>
                <c:pt idx="252">
                  <c:v>3.0574824E6</c:v>
                </c:pt>
                <c:pt idx="253">
                  <c:v>3.12299351E6</c:v>
                </c:pt>
                <c:pt idx="254">
                  <c:v>3.21399431E6</c:v>
                </c:pt>
                <c:pt idx="255">
                  <c:v>3.34850659E6</c:v>
                </c:pt>
                <c:pt idx="256">
                  <c:v>3.45202209E6</c:v>
                </c:pt>
                <c:pt idx="257">
                  <c:v>3.45314349E6</c:v>
                </c:pt>
                <c:pt idx="258">
                  <c:v>3.48472831E6</c:v>
                </c:pt>
                <c:pt idx="259">
                  <c:v>3.89763631E6</c:v>
                </c:pt>
                <c:pt idx="260">
                  <c:v>3.91615731E6</c:v>
                </c:pt>
                <c:pt idx="261">
                  <c:v>4.06006237E6</c:v>
                </c:pt>
                <c:pt idx="262">
                  <c:v>4.12424471E6</c:v>
                </c:pt>
                <c:pt idx="263">
                  <c:v>4.13207726E6</c:v>
                </c:pt>
                <c:pt idx="264">
                  <c:v>4.211E6</c:v>
                </c:pt>
                <c:pt idx="265">
                  <c:v>4.27062586E6</c:v>
                </c:pt>
                <c:pt idx="266">
                  <c:v>4.277E6</c:v>
                </c:pt>
                <c:pt idx="267">
                  <c:v>4.19461186E6</c:v>
                </c:pt>
                <c:pt idx="268">
                  <c:v>2.926E6</c:v>
                </c:pt>
                <c:pt idx="269">
                  <c:v>2.42841389E6</c:v>
                </c:pt>
                <c:pt idx="270">
                  <c:v>2.41750679E6</c:v>
                </c:pt>
                <c:pt idx="271">
                  <c:v>3.25731559E6</c:v>
                </c:pt>
                <c:pt idx="272">
                  <c:v>3.538E6</c:v>
                </c:pt>
                <c:pt idx="273">
                  <c:v>3.64395134E6</c:v>
                </c:pt>
                <c:pt idx="274">
                  <c:v>3.63865514E6</c:v>
                </c:pt>
                <c:pt idx="275">
                  <c:v>3.47E6</c:v>
                </c:pt>
                <c:pt idx="276">
                  <c:v>3.66447214E6</c:v>
                </c:pt>
                <c:pt idx="277">
                  <c:v>2.81054441E6</c:v>
                </c:pt>
                <c:pt idx="278">
                  <c:v>2.84224611E6</c:v>
                </c:pt>
                <c:pt idx="279">
                  <c:v>2.86830078E6</c:v>
                </c:pt>
                <c:pt idx="280">
                  <c:v>3.01710953E6</c:v>
                </c:pt>
                <c:pt idx="281">
                  <c:v>3.03838767E6</c:v>
                </c:pt>
                <c:pt idx="282">
                  <c:v>3.31831167E6</c:v>
                </c:pt>
                <c:pt idx="283">
                  <c:v>3.28551494E6</c:v>
                </c:pt>
                <c:pt idx="284">
                  <c:v>3.22301344E6</c:v>
                </c:pt>
                <c:pt idx="285">
                  <c:v>3.54560744E6</c:v>
                </c:pt>
                <c:pt idx="286">
                  <c:v>3.58541904E6</c:v>
                </c:pt>
                <c:pt idx="287">
                  <c:v>3.62848754E6</c:v>
                </c:pt>
                <c:pt idx="288">
                  <c:v>3.39126621E6</c:v>
                </c:pt>
                <c:pt idx="289">
                  <c:v>3.34234171E6</c:v>
                </c:pt>
                <c:pt idx="290">
                  <c:v>3.65224171E6</c:v>
                </c:pt>
                <c:pt idx="291">
                  <c:v>3.78004921E6</c:v>
                </c:pt>
                <c:pt idx="292">
                  <c:v>3.78970421E6</c:v>
                </c:pt>
                <c:pt idx="293">
                  <c:v>3.80508721E6</c:v>
                </c:pt>
                <c:pt idx="294">
                  <c:v>3.76753421E6</c:v>
                </c:pt>
                <c:pt idx="295">
                  <c:v>3.77702796E6</c:v>
                </c:pt>
                <c:pt idx="296">
                  <c:v>4.21776821E6</c:v>
                </c:pt>
                <c:pt idx="297">
                  <c:v>4.23809521E6</c:v>
                </c:pt>
                <c:pt idx="298">
                  <c:v>4.40738924E6</c:v>
                </c:pt>
                <c:pt idx="299">
                  <c:v>4.23021414E6</c:v>
                </c:pt>
                <c:pt idx="300">
                  <c:v>3.96999899E6</c:v>
                </c:pt>
                <c:pt idx="301">
                  <c:v>3.61929336E6</c:v>
                </c:pt>
                <c:pt idx="302">
                  <c:v>3.59157236E6</c:v>
                </c:pt>
                <c:pt idx="303">
                  <c:v>3.60650436E6</c:v>
                </c:pt>
                <c:pt idx="304">
                  <c:v>3.72846336E6</c:v>
                </c:pt>
                <c:pt idx="305">
                  <c:v>3.91718276E6</c:v>
                </c:pt>
                <c:pt idx="306">
                  <c:v>4.19437776E6</c:v>
                </c:pt>
                <c:pt idx="307">
                  <c:v>4.92157726E6</c:v>
                </c:pt>
                <c:pt idx="308">
                  <c:v>5.41213826E6</c:v>
                </c:pt>
                <c:pt idx="309">
                  <c:v>6.21274626E6</c:v>
                </c:pt>
                <c:pt idx="310">
                  <c:v>6.20966601E6</c:v>
                </c:pt>
                <c:pt idx="311">
                  <c:v>6.10752881E6</c:v>
                </c:pt>
                <c:pt idx="312">
                  <c:v>5.78654206E6</c:v>
                </c:pt>
                <c:pt idx="313">
                  <c:v>6.56319086E6</c:v>
                </c:pt>
                <c:pt idx="314">
                  <c:v>6.85293946E6</c:v>
                </c:pt>
                <c:pt idx="315">
                  <c:v>7.06289046E6</c:v>
                </c:pt>
                <c:pt idx="316">
                  <c:v>5.55038136E6</c:v>
                </c:pt>
                <c:pt idx="317">
                  <c:v>6.385946E6</c:v>
                </c:pt>
                <c:pt idx="318">
                  <c:v>6.11917436E6</c:v>
                </c:pt>
                <c:pt idx="319">
                  <c:v>6.44934836E6</c:v>
                </c:pt>
                <c:pt idx="320">
                  <c:v>6.86312336E6</c:v>
                </c:pt>
                <c:pt idx="321">
                  <c:v>7.21311761E6</c:v>
                </c:pt>
                <c:pt idx="322">
                  <c:v>7.76209141E6</c:v>
                </c:pt>
                <c:pt idx="323">
                  <c:v>7.91405266E6</c:v>
                </c:pt>
                <c:pt idx="324">
                  <c:v>7.5615476E6</c:v>
                </c:pt>
                <c:pt idx="325">
                  <c:v>7.84328106E6</c:v>
                </c:pt>
                <c:pt idx="326">
                  <c:v>7.91077706E6</c:v>
                </c:pt>
                <c:pt idx="327">
                  <c:v>7.73327406E6</c:v>
                </c:pt>
                <c:pt idx="328">
                  <c:v>7.62438186E6</c:v>
                </c:pt>
                <c:pt idx="329">
                  <c:v>7.70278661E6</c:v>
                </c:pt>
                <c:pt idx="330">
                  <c:v>7.74690261E6</c:v>
                </c:pt>
                <c:pt idx="331">
                  <c:v>8.29240561E6</c:v>
                </c:pt>
                <c:pt idx="332">
                  <c:v>1.0017E7</c:v>
                </c:pt>
                <c:pt idx="333">
                  <c:v>1.032380038E7</c:v>
                </c:pt>
                <c:pt idx="334">
                  <c:v>1.041324301E7</c:v>
                </c:pt>
                <c:pt idx="335">
                  <c:v>1.044243901E7</c:v>
                </c:pt>
                <c:pt idx="336">
                  <c:v>9.51359728E6</c:v>
                </c:pt>
                <c:pt idx="337">
                  <c:v>9.47091878E6</c:v>
                </c:pt>
                <c:pt idx="338">
                  <c:v>9.56905468E6</c:v>
                </c:pt>
                <c:pt idx="339">
                  <c:v>9.67032143E6</c:v>
                </c:pt>
                <c:pt idx="340">
                  <c:v>9.17524543E6</c:v>
                </c:pt>
                <c:pt idx="341">
                  <c:v>8.08574598E6</c:v>
                </c:pt>
                <c:pt idx="342">
                  <c:v>7.77050598E6</c:v>
                </c:pt>
                <c:pt idx="343">
                  <c:v>7.76108498E6</c:v>
                </c:pt>
                <c:pt idx="344">
                  <c:v>9.63782648E6</c:v>
                </c:pt>
                <c:pt idx="345">
                  <c:v>1.009994848E7</c:v>
                </c:pt>
                <c:pt idx="346">
                  <c:v>1.094127848E7</c:v>
                </c:pt>
                <c:pt idx="347">
                  <c:v>1.113402188E7</c:v>
                </c:pt>
                <c:pt idx="348">
                  <c:v>1.111601288E7</c:v>
                </c:pt>
                <c:pt idx="349">
                  <c:v>1.065070188E7</c:v>
                </c:pt>
                <c:pt idx="350">
                  <c:v>7.92150078E6</c:v>
                </c:pt>
                <c:pt idx="351">
                  <c:v>7.10958078E6</c:v>
                </c:pt>
                <c:pt idx="352">
                  <c:v>7.049897E6</c:v>
                </c:pt>
                <c:pt idx="353">
                  <c:v>7.63261433E6</c:v>
                </c:pt>
                <c:pt idx="354">
                  <c:v>8.75823533E6</c:v>
                </c:pt>
                <c:pt idx="355">
                  <c:v>8.75823533E6</c:v>
                </c:pt>
                <c:pt idx="356">
                  <c:v>9.14407583E6</c:v>
                </c:pt>
                <c:pt idx="357">
                  <c:v>1.053131108E7</c:v>
                </c:pt>
                <c:pt idx="358">
                  <c:v>1.008079168E7</c:v>
                </c:pt>
                <c:pt idx="359">
                  <c:v>9.99342068E6</c:v>
                </c:pt>
                <c:pt idx="360">
                  <c:v>1.184810535E7</c:v>
                </c:pt>
                <c:pt idx="361">
                  <c:v>1.011807607E7</c:v>
                </c:pt>
                <c:pt idx="362">
                  <c:v>1.032199107E7</c:v>
                </c:pt>
                <c:pt idx="363">
                  <c:v>1.034760337E7</c:v>
                </c:pt>
                <c:pt idx="364">
                  <c:v>1.038020537E7</c:v>
                </c:pt>
                <c:pt idx="365">
                  <c:v>1.036662537E7</c:v>
                </c:pt>
                <c:pt idx="366">
                  <c:v>1.0387E7</c:v>
                </c:pt>
                <c:pt idx="367">
                  <c:v>1.0720649E7</c:v>
                </c:pt>
                <c:pt idx="368">
                  <c:v>1.185963237E7</c:v>
                </c:pt>
                <c:pt idx="369">
                  <c:v>1.294806637E7</c:v>
                </c:pt>
                <c:pt idx="370">
                  <c:v>1.301103537E7</c:v>
                </c:pt>
                <c:pt idx="371">
                  <c:v>1.315732337E7</c:v>
                </c:pt>
                <c:pt idx="372">
                  <c:v>1.318436537E7</c:v>
                </c:pt>
                <c:pt idx="373">
                  <c:v>1.299E7</c:v>
                </c:pt>
                <c:pt idx="374">
                  <c:v>1.176439937E7</c:v>
                </c:pt>
                <c:pt idx="375">
                  <c:v>1.029681747E7</c:v>
                </c:pt>
                <c:pt idx="376">
                  <c:v>9.77917097E6</c:v>
                </c:pt>
                <c:pt idx="377">
                  <c:v>1.026268697E7</c:v>
                </c:pt>
                <c:pt idx="378">
                  <c:v>1.065463097E7</c:v>
                </c:pt>
                <c:pt idx="379">
                  <c:v>1.081373097E7</c:v>
                </c:pt>
                <c:pt idx="380">
                  <c:v>1.195558497E7</c:v>
                </c:pt>
                <c:pt idx="381">
                  <c:v>1.340845897E7</c:v>
                </c:pt>
                <c:pt idx="382">
                  <c:v>1.388505597E7</c:v>
                </c:pt>
                <c:pt idx="383">
                  <c:v>1.296044335E7</c:v>
                </c:pt>
                <c:pt idx="384">
                  <c:v>1.333650885E7</c:v>
                </c:pt>
                <c:pt idx="385">
                  <c:v>1.324434685E7</c:v>
                </c:pt>
                <c:pt idx="386">
                  <c:v>1.307746185E7</c:v>
                </c:pt>
                <c:pt idx="387">
                  <c:v>1.207347285E7</c:v>
                </c:pt>
                <c:pt idx="388">
                  <c:v>1.176819125E7</c:v>
                </c:pt>
                <c:pt idx="389">
                  <c:v>1.163070325E7</c:v>
                </c:pt>
                <c:pt idx="390">
                  <c:v>1.194192738E7</c:v>
                </c:pt>
                <c:pt idx="391">
                  <c:v>1.306177513E7</c:v>
                </c:pt>
                <c:pt idx="392">
                  <c:v>1.431558713E7</c:v>
                </c:pt>
                <c:pt idx="393">
                  <c:v>1.546200213E7</c:v>
                </c:pt>
                <c:pt idx="394">
                  <c:v>1.573350402E7</c:v>
                </c:pt>
                <c:pt idx="395">
                  <c:v>1.607469302E7</c:v>
                </c:pt>
                <c:pt idx="396">
                  <c:v>1.612109502E7</c:v>
                </c:pt>
                <c:pt idx="397">
                  <c:v>1.244479102E7</c:v>
                </c:pt>
                <c:pt idx="398">
                  <c:v>1.223295702E7</c:v>
                </c:pt>
                <c:pt idx="399">
                  <c:v>1.1690473E7</c:v>
                </c:pt>
                <c:pt idx="400">
                  <c:v>1.082926302E7</c:v>
                </c:pt>
                <c:pt idx="401">
                  <c:v>1.099623902E7</c:v>
                </c:pt>
                <c:pt idx="402">
                  <c:v>1.213493702E7</c:v>
                </c:pt>
                <c:pt idx="403">
                  <c:v>1.247604402E7</c:v>
                </c:pt>
                <c:pt idx="404">
                  <c:v>1.302899102E7</c:v>
                </c:pt>
                <c:pt idx="405">
                  <c:v>1.333389702E7</c:v>
                </c:pt>
                <c:pt idx="406">
                  <c:v>1.386181002E7</c:v>
                </c:pt>
                <c:pt idx="407">
                  <c:v>1.466967502E7</c:v>
                </c:pt>
                <c:pt idx="408">
                  <c:v>1.508530002E7</c:v>
                </c:pt>
                <c:pt idx="409">
                  <c:v>1.493108803E7</c:v>
                </c:pt>
                <c:pt idx="410">
                  <c:v>1.5261E7</c:v>
                </c:pt>
                <c:pt idx="411">
                  <c:v>1.521390302E7</c:v>
                </c:pt>
                <c:pt idx="412">
                  <c:v>1.515930902E7</c:v>
                </c:pt>
                <c:pt idx="413">
                  <c:v>1.447707802E7</c:v>
                </c:pt>
                <c:pt idx="414">
                  <c:v>1.444786602E7</c:v>
                </c:pt>
                <c:pt idx="415">
                  <c:v>1.455707455E7</c:v>
                </c:pt>
                <c:pt idx="416">
                  <c:v>1.608711655E7</c:v>
                </c:pt>
                <c:pt idx="417">
                  <c:v>1.619084355E7</c:v>
                </c:pt>
                <c:pt idx="418">
                  <c:v>1.626604755E7</c:v>
                </c:pt>
                <c:pt idx="419">
                  <c:v>1.737993055E7</c:v>
                </c:pt>
                <c:pt idx="420">
                  <c:v>1.663941155E7</c:v>
                </c:pt>
                <c:pt idx="421">
                  <c:v>1.622457655E7</c:v>
                </c:pt>
                <c:pt idx="422">
                  <c:v>1.642786455E7</c:v>
                </c:pt>
                <c:pt idx="423">
                  <c:v>1.6445E7</c:v>
                </c:pt>
                <c:pt idx="424">
                  <c:v>1.593939655E7</c:v>
                </c:pt>
                <c:pt idx="425">
                  <c:v>1.601652555E7</c:v>
                </c:pt>
                <c:pt idx="426">
                  <c:v>1.884510255E7</c:v>
                </c:pt>
                <c:pt idx="427">
                  <c:v>1.890163955E7</c:v>
                </c:pt>
                <c:pt idx="428">
                  <c:v>1.894605155E7</c:v>
                </c:pt>
                <c:pt idx="429">
                  <c:v>1.896676308E7</c:v>
                </c:pt>
                <c:pt idx="430">
                  <c:v>1.934173608E7</c:v>
                </c:pt>
                <c:pt idx="431">
                  <c:v>2.066499608E7</c:v>
                </c:pt>
                <c:pt idx="432">
                  <c:v>2.095533008E7</c:v>
                </c:pt>
                <c:pt idx="433">
                  <c:v>2.126615706E7</c:v>
                </c:pt>
                <c:pt idx="434">
                  <c:v>2.157695508E7</c:v>
                </c:pt>
                <c:pt idx="435">
                  <c:v>2.160212808E7</c:v>
                </c:pt>
                <c:pt idx="436">
                  <c:v>2.070214408E7</c:v>
                </c:pt>
                <c:pt idx="437">
                  <c:v>2.199284908E7</c:v>
                </c:pt>
                <c:pt idx="438">
                  <c:v>2.483669208E7</c:v>
                </c:pt>
                <c:pt idx="439">
                  <c:v>2.593059408E7</c:v>
                </c:pt>
                <c:pt idx="440">
                  <c:v>2.673323608E7</c:v>
                </c:pt>
                <c:pt idx="441">
                  <c:v>3.314564096E7</c:v>
                </c:pt>
                <c:pt idx="442">
                  <c:v>3.41433318E7</c:v>
                </c:pt>
                <c:pt idx="443">
                  <c:v>3.484077082E7</c:v>
                </c:pt>
                <c:pt idx="444">
                  <c:v>3.43655478E7</c:v>
                </c:pt>
                <c:pt idx="445">
                  <c:v>3.478537569E7</c:v>
                </c:pt>
                <c:pt idx="446">
                  <c:v>3.488860986E7</c:v>
                </c:pt>
                <c:pt idx="447">
                  <c:v>3.441045513E7</c:v>
                </c:pt>
                <c:pt idx="448">
                  <c:v>3.345337141E7</c:v>
                </c:pt>
                <c:pt idx="449">
                  <c:v>3.35967531E7</c:v>
                </c:pt>
                <c:pt idx="450">
                  <c:v>3.510872512E7</c:v>
                </c:pt>
                <c:pt idx="451">
                  <c:v>3.544602702E7</c:v>
                </c:pt>
                <c:pt idx="452">
                  <c:v>3.544602702E7</c:v>
                </c:pt>
                <c:pt idx="453">
                  <c:v>3.907845165E7</c:v>
                </c:pt>
                <c:pt idx="454">
                  <c:v>4.065798045E7</c:v>
                </c:pt>
                <c:pt idx="455">
                  <c:v>4.105683372E7</c:v>
                </c:pt>
                <c:pt idx="456">
                  <c:v>4.173203303E7</c:v>
                </c:pt>
                <c:pt idx="457">
                  <c:v>4.188292621E7</c:v>
                </c:pt>
                <c:pt idx="458">
                  <c:v>4.20071208629804E7</c:v>
                </c:pt>
                <c:pt idx="459">
                  <c:v>4.199040523E7</c:v>
                </c:pt>
                <c:pt idx="460">
                  <c:v>4.190685087E7</c:v>
                </c:pt>
                <c:pt idx="461">
                  <c:v>4.21038852800685E7</c:v>
                </c:pt>
                <c:pt idx="462">
                  <c:v>4.134912843E7</c:v>
                </c:pt>
                <c:pt idx="463">
                  <c:v>4.13320174E7</c:v>
                </c:pt>
                <c:pt idx="464">
                  <c:v>4.188819927E7</c:v>
                </c:pt>
                <c:pt idx="465">
                  <c:v>4.285665315E7</c:v>
                </c:pt>
                <c:pt idx="466">
                  <c:v>4.201610088E7</c:v>
                </c:pt>
                <c:pt idx="467">
                  <c:v>4.237867501E7</c:v>
                </c:pt>
                <c:pt idx="468">
                  <c:v>4.151716062E7</c:v>
                </c:pt>
                <c:pt idx="469">
                  <c:v>4.039824666E7</c:v>
                </c:pt>
                <c:pt idx="470">
                  <c:v>4.024658776E7</c:v>
                </c:pt>
                <c:pt idx="471">
                  <c:v>4.03580383E7</c:v>
                </c:pt>
                <c:pt idx="472">
                  <c:v>3.868477156E7</c:v>
                </c:pt>
                <c:pt idx="473">
                  <c:v>3.864390882E7</c:v>
                </c:pt>
                <c:pt idx="474">
                  <c:v>4.080023156E7</c:v>
                </c:pt>
                <c:pt idx="475">
                  <c:v>4.101519925E7</c:v>
                </c:pt>
                <c:pt idx="476">
                  <c:v>4.270587949E7</c:v>
                </c:pt>
                <c:pt idx="477">
                  <c:v>4.426276486E7</c:v>
                </c:pt>
                <c:pt idx="478">
                  <c:v>4.351571973E7</c:v>
                </c:pt>
                <c:pt idx="479">
                  <c:v>4.651398314E7</c:v>
                </c:pt>
                <c:pt idx="480">
                  <c:v>4.807990212E7</c:v>
                </c:pt>
                <c:pt idx="481">
                  <c:v>4.484517411E7</c:v>
                </c:pt>
                <c:pt idx="482">
                  <c:v>4.443874669E7</c:v>
                </c:pt>
                <c:pt idx="483">
                  <c:v>4.498093263E7</c:v>
                </c:pt>
                <c:pt idx="484">
                  <c:v>4.372145925E7</c:v>
                </c:pt>
                <c:pt idx="485">
                  <c:v>4.59240266E7</c:v>
                </c:pt>
                <c:pt idx="486">
                  <c:v>4.506979092E7</c:v>
                </c:pt>
                <c:pt idx="487">
                  <c:v>4.728800394E7</c:v>
                </c:pt>
                <c:pt idx="488">
                  <c:v>4.948184045E7</c:v>
                </c:pt>
                <c:pt idx="489">
                  <c:v>4.98480972E7</c:v>
                </c:pt>
                <c:pt idx="490">
                  <c:v>5.111914225E7</c:v>
                </c:pt>
                <c:pt idx="491">
                  <c:v>5.07603552E7</c:v>
                </c:pt>
                <c:pt idx="492">
                  <c:v>4.878798129E7</c:v>
                </c:pt>
                <c:pt idx="493">
                  <c:v>4.578371448E7</c:v>
                </c:pt>
                <c:pt idx="494">
                  <c:v>4.500817902E7</c:v>
                </c:pt>
                <c:pt idx="495">
                  <c:v>4.644881161E7</c:v>
                </c:pt>
                <c:pt idx="496">
                  <c:v>4.775227229E7</c:v>
                </c:pt>
                <c:pt idx="497">
                  <c:v>4.996024289E7</c:v>
                </c:pt>
                <c:pt idx="498">
                  <c:v>5.085062808E7</c:v>
                </c:pt>
                <c:pt idx="499">
                  <c:v>5.133823796E7</c:v>
                </c:pt>
                <c:pt idx="500">
                  <c:v>5.133823796E7</c:v>
                </c:pt>
                <c:pt idx="501">
                  <c:v>6.096828593E7</c:v>
                </c:pt>
                <c:pt idx="502">
                  <c:v>6.462141269E7</c:v>
                </c:pt>
                <c:pt idx="503">
                  <c:v>6.556468881E7</c:v>
                </c:pt>
                <c:pt idx="504">
                  <c:v>6.760028417E7</c:v>
                </c:pt>
                <c:pt idx="505">
                  <c:v>6.7579674E7</c:v>
                </c:pt>
                <c:pt idx="506">
                  <c:v>6.740692617E7</c:v>
                </c:pt>
                <c:pt idx="507">
                  <c:v>6.740994985E7</c:v>
                </c:pt>
                <c:pt idx="508">
                  <c:v>6.738666657E7</c:v>
                </c:pt>
                <c:pt idx="509">
                  <c:v>6.697187094E7</c:v>
                </c:pt>
                <c:pt idx="510">
                  <c:v>6.701157419E7</c:v>
                </c:pt>
                <c:pt idx="511">
                  <c:v>6.702910569E7</c:v>
                </c:pt>
                <c:pt idx="512">
                  <c:v>6.694572038E7</c:v>
                </c:pt>
                <c:pt idx="513">
                  <c:v>6.718867635E7</c:v>
                </c:pt>
                <c:pt idx="514">
                  <c:v>6.854575403E7</c:v>
                </c:pt>
                <c:pt idx="515">
                  <c:v>7.133070064E7</c:v>
                </c:pt>
                <c:pt idx="516">
                  <c:v>7.387729711E7</c:v>
                </c:pt>
                <c:pt idx="517">
                  <c:v>7.523787572E7</c:v>
                </c:pt>
                <c:pt idx="518">
                  <c:v>7.550329756E7</c:v>
                </c:pt>
                <c:pt idx="519">
                  <c:v>7.543913869E7</c:v>
                </c:pt>
                <c:pt idx="520">
                  <c:v>7.53741313E7</c:v>
                </c:pt>
                <c:pt idx="521">
                  <c:v>7.472845993E7</c:v>
                </c:pt>
                <c:pt idx="522">
                  <c:v>7.781167514E7</c:v>
                </c:pt>
                <c:pt idx="523">
                  <c:v>7.78556764E7</c:v>
                </c:pt>
                <c:pt idx="524">
                  <c:v>7.882342501E7</c:v>
                </c:pt>
                <c:pt idx="525">
                  <c:v>8.033422488E7</c:v>
                </c:pt>
                <c:pt idx="526">
                  <c:v>8.128335689E7</c:v>
                </c:pt>
                <c:pt idx="527">
                  <c:v>8.162107542E7</c:v>
                </c:pt>
                <c:pt idx="528">
                  <c:v>8.132260338E7</c:v>
                </c:pt>
                <c:pt idx="529">
                  <c:v>8.042963166E7</c:v>
                </c:pt>
                <c:pt idx="530">
                  <c:v>7.921622304E7</c:v>
                </c:pt>
                <c:pt idx="531">
                  <c:v>7.906222418E7</c:v>
                </c:pt>
                <c:pt idx="532">
                  <c:v>7.979168224E7</c:v>
                </c:pt>
                <c:pt idx="533">
                  <c:v>8.062890825E7</c:v>
                </c:pt>
                <c:pt idx="534">
                  <c:v>8.837655081E7</c:v>
                </c:pt>
                <c:pt idx="535">
                  <c:v>8.946048252E7</c:v>
                </c:pt>
                <c:pt idx="536">
                  <c:v>9.076007639E7</c:v>
                </c:pt>
                <c:pt idx="537">
                  <c:v>9.306296998E7</c:v>
                </c:pt>
                <c:pt idx="538">
                  <c:v>9.408935509E7</c:v>
                </c:pt>
                <c:pt idx="539">
                  <c:v>9.550689304E7</c:v>
                </c:pt>
                <c:pt idx="540">
                  <c:v>1.0675843167E8</c:v>
                </c:pt>
                <c:pt idx="541">
                  <c:v>1.0634317237E8</c:v>
                </c:pt>
                <c:pt idx="542">
                  <c:v>1.0440570471E8</c:v>
                </c:pt>
                <c:pt idx="543">
                  <c:v>1.0528012066E8</c:v>
                </c:pt>
                <c:pt idx="544">
                  <c:v>1.0454220716E8</c:v>
                </c:pt>
                <c:pt idx="545">
                  <c:v>1.0432509127E8</c:v>
                </c:pt>
                <c:pt idx="546">
                  <c:v>1.0455443187E8</c:v>
                </c:pt>
                <c:pt idx="547">
                  <c:v>1.0383197491E8</c:v>
                </c:pt>
                <c:pt idx="548">
                  <c:v>1.0609993297E8</c:v>
                </c:pt>
                <c:pt idx="549">
                  <c:v>1.0871670623E8</c:v>
                </c:pt>
                <c:pt idx="550">
                  <c:v>1.0872387761E8</c:v>
                </c:pt>
                <c:pt idx="551">
                  <c:v>1.0870653018E8</c:v>
                </c:pt>
                <c:pt idx="552">
                  <c:v>1.1231910642E8</c:v>
                </c:pt>
                <c:pt idx="553">
                  <c:v>1.0997337868E8</c:v>
                </c:pt>
                <c:pt idx="554">
                  <c:v>1.0778617846E8</c:v>
                </c:pt>
                <c:pt idx="555">
                  <c:v>1.0464842381E8</c:v>
                </c:pt>
                <c:pt idx="556">
                  <c:v>1.0434900893E8</c:v>
                </c:pt>
                <c:pt idx="557">
                  <c:v>1.0634749539E8</c:v>
                </c:pt>
                <c:pt idx="558">
                  <c:v>1.0609425604E8</c:v>
                </c:pt>
                <c:pt idx="559">
                  <c:v>1.0593167875E8</c:v>
                </c:pt>
                <c:pt idx="560">
                  <c:v>1.0232725278E8</c:v>
                </c:pt>
                <c:pt idx="561">
                  <c:v>1.0218866825E8</c:v>
                </c:pt>
                <c:pt idx="562">
                  <c:v>1.0456391027E8</c:v>
                </c:pt>
                <c:pt idx="563">
                  <c:v>1.0726147587E8</c:v>
                </c:pt>
                <c:pt idx="564">
                  <c:v>1.2200826627E8</c:v>
                </c:pt>
                <c:pt idx="565">
                  <c:v>1.2086229485E8</c:v>
                </c:pt>
                <c:pt idx="566">
                  <c:v>1.1373843675E8</c:v>
                </c:pt>
                <c:pt idx="567">
                  <c:v>1.112567748E8</c:v>
                </c:pt>
                <c:pt idx="568">
                  <c:v>1.0655523617E8</c:v>
                </c:pt>
                <c:pt idx="569">
                  <c:v>1.0544752497E8</c:v>
                </c:pt>
                <c:pt idx="570">
                  <c:v>1.0469514589E8</c:v>
                </c:pt>
                <c:pt idx="571">
                  <c:v>1.0346474784E8</c:v>
                </c:pt>
                <c:pt idx="572">
                  <c:v>1.0253726965E8</c:v>
                </c:pt>
                <c:pt idx="573">
                  <c:v>9.987134918E7</c:v>
                </c:pt>
                <c:pt idx="574">
                  <c:v>9.996539238E7</c:v>
                </c:pt>
                <c:pt idx="575">
                  <c:v>1.0003764359E8</c:v>
                </c:pt>
                <c:pt idx="576">
                  <c:v>9.991731882E7</c:v>
                </c:pt>
                <c:pt idx="577">
                  <c:v>9.993425937E7</c:v>
                </c:pt>
                <c:pt idx="578">
                  <c:v>9.991604041E7</c:v>
                </c:pt>
                <c:pt idx="579">
                  <c:v>1.0002144798E8</c:v>
                </c:pt>
                <c:pt idx="580">
                  <c:v>9.998814173E7</c:v>
                </c:pt>
                <c:pt idx="581">
                  <c:v>9.984374754E7</c:v>
                </c:pt>
                <c:pt idx="582">
                  <c:v>1.0008118649E8</c:v>
                </c:pt>
                <c:pt idx="583">
                  <c:v>1.0020171789E8</c:v>
                </c:pt>
                <c:pt idx="584">
                  <c:v>1.0034283134E8</c:v>
                </c:pt>
                <c:pt idx="585">
                  <c:v>1.0040587735E8</c:v>
                </c:pt>
                <c:pt idx="586">
                  <c:v>1.0135213909E8</c:v>
                </c:pt>
                <c:pt idx="587">
                  <c:v>1.130675964E8</c:v>
                </c:pt>
                <c:pt idx="588">
                  <c:v>1.1852410501E8</c:v>
                </c:pt>
                <c:pt idx="589">
                  <c:v>1.2555090241E8</c:v>
                </c:pt>
                <c:pt idx="590">
                  <c:v>1.2556319846E8</c:v>
                </c:pt>
                <c:pt idx="591">
                  <c:v>1.2570968797E8</c:v>
                </c:pt>
                <c:pt idx="592">
                  <c:v>1.2612015101E8</c:v>
                </c:pt>
                <c:pt idx="593">
                  <c:v>1.2460761481E8</c:v>
                </c:pt>
                <c:pt idx="594">
                  <c:v>1.2453808643E8</c:v>
                </c:pt>
                <c:pt idx="595">
                  <c:v>1.2456237297E8</c:v>
                </c:pt>
                <c:pt idx="596">
                  <c:v>1.2550365291E8</c:v>
                </c:pt>
                <c:pt idx="597">
                  <c:v>1.2464206381E8</c:v>
                </c:pt>
                <c:pt idx="598">
                  <c:v>1.2459131769E8</c:v>
                </c:pt>
                <c:pt idx="599">
                  <c:v>1.2457297941E8</c:v>
                </c:pt>
                <c:pt idx="600">
                  <c:v>1.2507947102E8</c:v>
                </c:pt>
                <c:pt idx="601">
                  <c:v>1.2506385644E8</c:v>
                </c:pt>
                <c:pt idx="602">
                  <c:v>1.2505182879E8</c:v>
                </c:pt>
                <c:pt idx="603">
                  <c:v>1.250361151E8</c:v>
                </c:pt>
                <c:pt idx="604">
                  <c:v>1.2401252269E8</c:v>
                </c:pt>
                <c:pt idx="605">
                  <c:v>1.2397120919E8</c:v>
                </c:pt>
                <c:pt idx="606">
                  <c:v>1.2397352323E8</c:v>
                </c:pt>
                <c:pt idx="607">
                  <c:v>1.2996472955E8</c:v>
                </c:pt>
                <c:pt idx="608">
                  <c:v>1.3121775201E8</c:v>
                </c:pt>
                <c:pt idx="609">
                  <c:v>1.3122818681E8</c:v>
                </c:pt>
                <c:pt idx="610">
                  <c:v>1.3114316584E8</c:v>
                </c:pt>
                <c:pt idx="611">
                  <c:v>1.2591232503E8</c:v>
                </c:pt>
                <c:pt idx="612">
                  <c:v>1.2565138055E8</c:v>
                </c:pt>
                <c:pt idx="613">
                  <c:v>1.2551334955E8</c:v>
                </c:pt>
                <c:pt idx="614">
                  <c:v>1.2526130397E8</c:v>
                </c:pt>
                <c:pt idx="615">
                  <c:v>1.2524471782E8</c:v>
                </c:pt>
                <c:pt idx="616">
                  <c:v>1.2510794851E8</c:v>
                </c:pt>
                <c:pt idx="617">
                  <c:v>1.2505237753E8</c:v>
                </c:pt>
                <c:pt idx="618">
                  <c:v>1.2498417303E8</c:v>
                </c:pt>
                <c:pt idx="619">
                  <c:v>1.3541110928E8</c:v>
                </c:pt>
                <c:pt idx="620">
                  <c:v>1.25675230728859E8</c:v>
                </c:pt>
                <c:pt idx="621">
                  <c:v>1.25693748923252E8</c:v>
                </c:pt>
                <c:pt idx="622">
                  <c:v>1.25557654820361E8</c:v>
                </c:pt>
                <c:pt idx="623">
                  <c:v>1.2536992547E8</c:v>
                </c:pt>
                <c:pt idx="624">
                  <c:v>1.251125207426E8</c:v>
                </c:pt>
                <c:pt idx="625">
                  <c:v>1.2360170688E8</c:v>
                </c:pt>
                <c:pt idx="626">
                  <c:v>1.2625495547E8</c:v>
                </c:pt>
                <c:pt idx="627">
                  <c:v>1.26237884271838E8</c:v>
                </c:pt>
                <c:pt idx="628">
                  <c:v>1.2610190312982E8</c:v>
                </c:pt>
                <c:pt idx="629">
                  <c:v>1.2638511366E8</c:v>
                </c:pt>
                <c:pt idx="630">
                  <c:v>1.2204009819E8</c:v>
                </c:pt>
                <c:pt idx="631">
                  <c:v>1.283707928E8</c:v>
                </c:pt>
                <c:pt idx="632">
                  <c:v>1.3022025647E8</c:v>
                </c:pt>
                <c:pt idx="633">
                  <c:v>1.2932829412E8</c:v>
                </c:pt>
                <c:pt idx="634">
                  <c:v>1.3139365314E8</c:v>
                </c:pt>
                <c:pt idx="635">
                  <c:v>1.3197332896E8</c:v>
                </c:pt>
                <c:pt idx="636">
                  <c:v>1.327055271E8</c:v>
                </c:pt>
                <c:pt idx="637">
                  <c:v>1.2360170688E8</c:v>
                </c:pt>
                <c:pt idx="638">
                  <c:v>1.1392812399E8</c:v>
                </c:pt>
                <c:pt idx="639">
                  <c:v>1.1392812399E8</c:v>
                </c:pt>
                <c:pt idx="640">
                  <c:v>1.084226304E8</c:v>
                </c:pt>
                <c:pt idx="641">
                  <c:v>1.0964274269E8</c:v>
                </c:pt>
                <c:pt idx="642">
                  <c:v>1.02496E8</c:v>
                </c:pt>
                <c:pt idx="643">
                  <c:v>1.0370017457E8</c:v>
                </c:pt>
                <c:pt idx="644">
                  <c:v>1.0366956231E8</c:v>
                </c:pt>
                <c:pt idx="645">
                  <c:v>1.0327373511E8</c:v>
                </c:pt>
                <c:pt idx="646">
                  <c:v>1.03251586E8</c:v>
                </c:pt>
                <c:pt idx="647">
                  <c:v>1.0323597865E8</c:v>
                </c:pt>
                <c:pt idx="648">
                  <c:v>1.0398340423E8</c:v>
                </c:pt>
                <c:pt idx="649">
                  <c:v>1.0505816558E8</c:v>
                </c:pt>
                <c:pt idx="650">
                  <c:v>1.0590341019E8</c:v>
                </c:pt>
                <c:pt idx="651">
                  <c:v>9.915E7</c:v>
                </c:pt>
                <c:pt idx="652">
                  <c:v>8.7187593E7</c:v>
                </c:pt>
                <c:pt idx="653">
                  <c:v>8.856366405E7</c:v>
                </c:pt>
                <c:pt idx="654">
                  <c:v>8.979198846E7</c:v>
                </c:pt>
                <c:pt idx="655">
                  <c:v>9.1239715E7</c:v>
                </c:pt>
                <c:pt idx="656">
                  <c:v>9.242123733E7</c:v>
                </c:pt>
                <c:pt idx="657">
                  <c:v>9.20680840100628E7</c:v>
                </c:pt>
                <c:pt idx="658">
                  <c:v>8.779463168E7</c:v>
                </c:pt>
                <c:pt idx="659">
                  <c:v>8.772060866E7</c:v>
                </c:pt>
                <c:pt idx="660">
                  <c:v>8.854306808E7</c:v>
                </c:pt>
                <c:pt idx="661">
                  <c:v>8.800827471E7</c:v>
                </c:pt>
                <c:pt idx="662">
                  <c:v>8.87145641448764E7</c:v>
                </c:pt>
                <c:pt idx="663">
                  <c:v>8.764801218E7</c:v>
                </c:pt>
                <c:pt idx="664">
                  <c:v>8.761454124E7</c:v>
                </c:pt>
                <c:pt idx="665">
                  <c:v>8.90164544929338E7</c:v>
                </c:pt>
                <c:pt idx="666">
                  <c:v>9.008179806E7</c:v>
                </c:pt>
                <c:pt idx="667">
                  <c:v>9.215438772E7</c:v>
                </c:pt>
                <c:pt idx="668">
                  <c:v>9.366392808E7</c:v>
                </c:pt>
                <c:pt idx="669">
                  <c:v>9.595981563E7</c:v>
                </c:pt>
                <c:pt idx="670">
                  <c:v>9.785369555E7</c:v>
                </c:pt>
                <c:pt idx="671">
                  <c:v>9.77865126262707E7</c:v>
                </c:pt>
                <c:pt idx="672">
                  <c:v>1.0202024557E8</c:v>
                </c:pt>
                <c:pt idx="673">
                  <c:v>1.3573817414E8</c:v>
                </c:pt>
                <c:pt idx="674">
                  <c:v>1.3787653055E8</c:v>
                </c:pt>
                <c:pt idx="675">
                  <c:v>1.3927597881E8</c:v>
                </c:pt>
                <c:pt idx="676">
                  <c:v>1.3183001514E8</c:v>
                </c:pt>
                <c:pt idx="677">
                  <c:v>1.3196995554E8</c:v>
                </c:pt>
                <c:pt idx="678">
                  <c:v>1.4680780253E8</c:v>
                </c:pt>
                <c:pt idx="679">
                  <c:v>1.2721634297E8</c:v>
                </c:pt>
                <c:pt idx="680">
                  <c:v>1.2732542099E8</c:v>
                </c:pt>
                <c:pt idx="681">
                  <c:v>1.1988240139E8</c:v>
                </c:pt>
                <c:pt idx="682">
                  <c:v>1.2030968397E8</c:v>
                </c:pt>
                <c:pt idx="683">
                  <c:v>1.20242277680368E8</c:v>
                </c:pt>
                <c:pt idx="684">
                  <c:v>1.1590792462E8</c:v>
                </c:pt>
                <c:pt idx="685">
                  <c:v>1.54319143958754E8</c:v>
                </c:pt>
                <c:pt idx="686">
                  <c:v>1.0949361359E8</c:v>
                </c:pt>
                <c:pt idx="687">
                  <c:v>1.0866378241E8</c:v>
                </c:pt>
                <c:pt idx="688">
                  <c:v>1.02896061925163E8</c:v>
                </c:pt>
                <c:pt idx="689">
                  <c:v>1.0360300609E8</c:v>
                </c:pt>
                <c:pt idx="690">
                  <c:v>1.15167039289487E8</c:v>
                </c:pt>
                <c:pt idx="691">
                  <c:v>1.034361268E8</c:v>
                </c:pt>
                <c:pt idx="692">
                  <c:v>1.0376761529E8</c:v>
                </c:pt>
                <c:pt idx="693">
                  <c:v>1.0411040864E8</c:v>
                </c:pt>
                <c:pt idx="694">
                  <c:v>1.044671085E8</c:v>
                </c:pt>
                <c:pt idx="695">
                  <c:v>1.2964094757E8</c:v>
                </c:pt>
                <c:pt idx="696">
                  <c:v>1.24957018489233E8</c:v>
                </c:pt>
                <c:pt idx="697">
                  <c:v>1.66407963244465E8</c:v>
                </c:pt>
                <c:pt idx="698">
                  <c:v>1.372840512E8</c:v>
                </c:pt>
                <c:pt idx="699">
                  <c:v>1.31015906E8</c:v>
                </c:pt>
                <c:pt idx="700">
                  <c:v>1.260490761E8</c:v>
                </c:pt>
                <c:pt idx="701">
                  <c:v>1.2260123655E8</c:v>
                </c:pt>
                <c:pt idx="702">
                  <c:v>1.2274058434E8</c:v>
                </c:pt>
                <c:pt idx="703">
                  <c:v>1.2281516415E8</c:v>
                </c:pt>
                <c:pt idx="704">
                  <c:v>1.2288047601E8</c:v>
                </c:pt>
                <c:pt idx="705">
                  <c:v>1.2294473114E8</c:v>
                </c:pt>
                <c:pt idx="706">
                  <c:v>1.23367922907935E8</c:v>
                </c:pt>
                <c:pt idx="707">
                  <c:v>1.1886594344E8</c:v>
                </c:pt>
                <c:pt idx="708">
                  <c:v>1.14596866023566E8</c:v>
                </c:pt>
                <c:pt idx="709">
                  <c:v>1.52514190490099E8</c:v>
                </c:pt>
                <c:pt idx="710">
                  <c:v>1.3373576004E8</c:v>
                </c:pt>
                <c:pt idx="711">
                  <c:v>1.272779656E8</c:v>
                </c:pt>
                <c:pt idx="712">
                  <c:v>9.958597987E7</c:v>
                </c:pt>
                <c:pt idx="713">
                  <c:v>9.68751722696143E7</c:v>
                </c:pt>
                <c:pt idx="714">
                  <c:v>9.9178920771665E7</c:v>
                </c:pt>
                <c:pt idx="715">
                  <c:v>9.92378933895614E7</c:v>
                </c:pt>
                <c:pt idx="716">
                  <c:v>9.92873241897011E7</c:v>
                </c:pt>
                <c:pt idx="717">
                  <c:v>1.1652749568E8</c:v>
                </c:pt>
                <c:pt idx="718">
                  <c:v>1.202076286E8</c:v>
                </c:pt>
                <c:pt idx="719">
                  <c:v>1.2235746827E8</c:v>
                </c:pt>
                <c:pt idx="720">
                  <c:v>1.3069846238E8</c:v>
                </c:pt>
                <c:pt idx="721">
                  <c:v>1.24219939410267E8</c:v>
                </c:pt>
                <c:pt idx="722">
                  <c:v>9.913938913E7</c:v>
                </c:pt>
                <c:pt idx="723">
                  <c:v>9.958893977E7</c:v>
                </c:pt>
                <c:pt idx="724">
                  <c:v>1.0398667773E8</c:v>
                </c:pt>
                <c:pt idx="725">
                  <c:v>1.0731120093E8</c:v>
                </c:pt>
                <c:pt idx="726">
                  <c:v>1.0997998274E8</c:v>
                </c:pt>
                <c:pt idx="727">
                  <c:v>1.1193992928E8</c:v>
                </c:pt>
                <c:pt idx="728">
                  <c:v>1.1035258645E8</c:v>
                </c:pt>
                <c:pt idx="729">
                  <c:v>1.1233532056E8</c:v>
                </c:pt>
                <c:pt idx="730">
                  <c:v>1.15881543345823E8</c:v>
                </c:pt>
                <c:pt idx="731">
                  <c:v>1.17953181865938E8</c:v>
                </c:pt>
                <c:pt idx="732">
                  <c:v>1.25991123643693E8</c:v>
                </c:pt>
                <c:pt idx="733">
                  <c:v>1.337740279E8</c:v>
                </c:pt>
                <c:pt idx="734">
                  <c:v>1.06702670250907E8</c:v>
                </c:pt>
                <c:pt idx="735">
                  <c:v>9.69812768E7</c:v>
                </c:pt>
                <c:pt idx="736">
                  <c:v>1.01263997147049E8</c:v>
                </c:pt>
                <c:pt idx="737">
                  <c:v>1.0091178761E8</c:v>
                </c:pt>
                <c:pt idx="738">
                  <c:v>1.0325260995E8</c:v>
                </c:pt>
                <c:pt idx="739">
                  <c:v>8.681159778E7</c:v>
                </c:pt>
                <c:pt idx="740">
                  <c:v>8.080886691E7</c:v>
                </c:pt>
                <c:pt idx="741">
                  <c:v>8.289664288E7</c:v>
                </c:pt>
                <c:pt idx="742">
                  <c:v>8.54858368084848E7</c:v>
                </c:pt>
                <c:pt idx="743">
                  <c:v>8.996292712E7</c:v>
                </c:pt>
                <c:pt idx="744">
                  <c:v>1.151786863E8</c:v>
                </c:pt>
                <c:pt idx="745">
                  <c:v>9.331687269E7</c:v>
                </c:pt>
                <c:pt idx="746">
                  <c:v>6.207444856E7</c:v>
                </c:pt>
                <c:pt idx="747">
                  <c:v>6.170183532E7</c:v>
                </c:pt>
                <c:pt idx="748">
                  <c:v>6.090534512E7</c:v>
                </c:pt>
                <c:pt idx="749">
                  <c:v>6.146742447E7</c:v>
                </c:pt>
                <c:pt idx="750">
                  <c:v>6.28843635599139E7</c:v>
                </c:pt>
                <c:pt idx="751">
                  <c:v>5.30086665715533E7</c:v>
                </c:pt>
                <c:pt idx="752">
                  <c:v>4.9401164492356E7</c:v>
                </c:pt>
                <c:pt idx="753">
                  <c:v>6.223042088E7</c:v>
                </c:pt>
                <c:pt idx="754">
                  <c:v>6.250544489E7</c:v>
                </c:pt>
                <c:pt idx="755">
                  <c:v>6.269688687E7</c:v>
                </c:pt>
                <c:pt idx="756">
                  <c:v>6.293713517E7</c:v>
                </c:pt>
                <c:pt idx="757">
                  <c:v>6.299527985E7</c:v>
                </c:pt>
                <c:pt idx="758">
                  <c:v>6.522375332E7</c:v>
                </c:pt>
                <c:pt idx="759">
                  <c:v>6.577912317E7</c:v>
                </c:pt>
                <c:pt idx="760">
                  <c:v>6.588943994E7</c:v>
                </c:pt>
                <c:pt idx="761">
                  <c:v>6.65335045158775E7</c:v>
                </c:pt>
                <c:pt idx="762">
                  <c:v>6.748367996E7</c:v>
                </c:pt>
                <c:pt idx="763">
                  <c:v>6.822703611E7</c:v>
                </c:pt>
                <c:pt idx="764">
                  <c:v>7.959158188E7</c:v>
                </c:pt>
                <c:pt idx="765">
                  <c:v>8.578606616E7</c:v>
                </c:pt>
                <c:pt idx="766">
                  <c:v>9.522305681E7</c:v>
                </c:pt>
                <c:pt idx="767">
                  <c:v>1.0719600072E8</c:v>
                </c:pt>
                <c:pt idx="768">
                  <c:v>1.1451715055E8</c:v>
                </c:pt>
                <c:pt idx="769">
                  <c:v>9.621210227E7</c:v>
                </c:pt>
                <c:pt idx="770">
                  <c:v>7.787532836E7</c:v>
                </c:pt>
                <c:pt idx="771">
                  <c:v>7.8547270783016E7</c:v>
                </c:pt>
                <c:pt idx="772">
                  <c:v>7.86831632901171E7</c:v>
                </c:pt>
                <c:pt idx="773">
                  <c:v>7.94931880501252E7</c:v>
                </c:pt>
                <c:pt idx="774">
                  <c:v>8.0598444133735E7</c:v>
                </c:pt>
                <c:pt idx="775">
                  <c:v>8.15009140505052E7</c:v>
                </c:pt>
                <c:pt idx="776">
                  <c:v>8.14777066808753E7</c:v>
                </c:pt>
                <c:pt idx="777">
                  <c:v>8.14732765206784E7</c:v>
                </c:pt>
                <c:pt idx="778">
                  <c:v>8.1455300165665E7</c:v>
                </c:pt>
                <c:pt idx="779">
                  <c:v>7.243481461E7</c:v>
                </c:pt>
                <c:pt idx="780">
                  <c:v>7.73233697345225E7</c:v>
                </c:pt>
                <c:pt idx="781">
                  <c:v>6.421993833E7</c:v>
                </c:pt>
                <c:pt idx="782">
                  <c:v>6.420128199E7</c:v>
                </c:pt>
                <c:pt idx="783">
                  <c:v>6.421303583E7</c:v>
                </c:pt>
                <c:pt idx="784">
                  <c:v>6.420380145E7</c:v>
                </c:pt>
                <c:pt idx="785">
                  <c:v>6.48402821421603E7</c:v>
                </c:pt>
                <c:pt idx="786">
                  <c:v>6.415220733E7</c:v>
                </c:pt>
                <c:pt idx="787">
                  <c:v>6.663344302E7</c:v>
                </c:pt>
                <c:pt idx="788">
                  <c:v>6.655075024E7</c:v>
                </c:pt>
                <c:pt idx="789">
                  <c:v>6.400750086E7</c:v>
                </c:pt>
                <c:pt idx="790">
                  <c:v>6.166014669E7</c:v>
                </c:pt>
                <c:pt idx="791">
                  <c:v>5.45709079861814E7</c:v>
                </c:pt>
                <c:pt idx="792">
                  <c:v>5.83955336148885E7</c:v>
                </c:pt>
                <c:pt idx="793">
                  <c:v>4.82209830459284E7</c:v>
                </c:pt>
                <c:pt idx="794">
                  <c:v>4.82150569454707E7</c:v>
                </c:pt>
                <c:pt idx="795">
                  <c:v>4.82254918999054E7</c:v>
                </c:pt>
                <c:pt idx="796">
                  <c:v>4.82192440167118E7</c:v>
                </c:pt>
                <c:pt idx="797">
                  <c:v>4.88092356947309E7</c:v>
                </c:pt>
                <c:pt idx="798">
                  <c:v>4.81413289630729E7</c:v>
                </c:pt>
                <c:pt idx="799">
                  <c:v>7.16492859E7</c:v>
                </c:pt>
                <c:pt idx="800">
                  <c:v>7.192929818E7</c:v>
                </c:pt>
                <c:pt idx="801">
                  <c:v>7.192470847E7</c:v>
                </c:pt>
                <c:pt idx="802">
                  <c:v>7.193921458E7</c:v>
                </c:pt>
                <c:pt idx="803">
                  <c:v>7.227681185E7</c:v>
                </c:pt>
                <c:pt idx="804">
                  <c:v>7.212990735E7</c:v>
                </c:pt>
                <c:pt idx="805">
                  <c:v>7.196560453E7</c:v>
                </c:pt>
                <c:pt idx="806">
                  <c:v>7.192191757E7</c:v>
                </c:pt>
                <c:pt idx="807">
                  <c:v>7.151865371E7</c:v>
                </c:pt>
                <c:pt idx="808">
                  <c:v>7.170378567E7</c:v>
                </c:pt>
                <c:pt idx="809">
                  <c:v>7.187545432E7</c:v>
                </c:pt>
                <c:pt idx="810">
                  <c:v>7.1832911E7</c:v>
                </c:pt>
                <c:pt idx="811">
                  <c:v>7.15532739439312E7</c:v>
                </c:pt>
                <c:pt idx="812">
                  <c:v>7.320657073E7</c:v>
                </c:pt>
                <c:pt idx="813">
                  <c:v>7.238945446E7</c:v>
                </c:pt>
                <c:pt idx="814">
                  <c:v>7.24040543021346E7</c:v>
                </c:pt>
                <c:pt idx="815">
                  <c:v>7.279084819E7</c:v>
                </c:pt>
                <c:pt idx="816">
                  <c:v>7.26428988977689E7</c:v>
                </c:pt>
                <c:pt idx="817">
                  <c:v>7.390077916E7</c:v>
                </c:pt>
                <c:pt idx="818">
                  <c:v>7.265901079E7</c:v>
                </c:pt>
                <c:pt idx="819">
                  <c:v>7.457348074E7</c:v>
                </c:pt>
              </c:numCache>
            </c:numRef>
          </c:val>
        </c:ser>
        <c:ser>
          <c:idx val="1"/>
          <c:order val="1"/>
          <c:tx>
            <c:v>Debentures</c:v>
          </c:tx>
          <c:spPr>
            <a:solidFill>
              <a:schemeClr val="bg2">
                <a:lumMod val="10000"/>
              </a:schemeClr>
            </a:solidFill>
          </c:spPr>
          <c:cat>
            <c:strRef>
              <c:f>'Balance Sheet Data -- Monthly'!$B$8:$AEO$8</c:f>
              <c:strCache>
                <c:ptCount val="820"/>
                <c:pt idx="0">
                  <c:v>1866M11</c:v>
                </c:pt>
                <c:pt idx="1">
                  <c:v>1866M12</c:v>
                </c:pt>
                <c:pt idx="2">
                  <c:v>1867M01</c:v>
                </c:pt>
                <c:pt idx="3">
                  <c:v>1867M02</c:v>
                </c:pt>
                <c:pt idx="4">
                  <c:v>1867M03</c:v>
                </c:pt>
                <c:pt idx="5">
                  <c:v>1867M04</c:v>
                </c:pt>
                <c:pt idx="6">
                  <c:v>1867M05</c:v>
                </c:pt>
                <c:pt idx="7">
                  <c:v>1867M06</c:v>
                </c:pt>
                <c:pt idx="8">
                  <c:v>1867M07</c:v>
                </c:pt>
                <c:pt idx="9">
                  <c:v>1867M08</c:v>
                </c:pt>
                <c:pt idx="10">
                  <c:v>1867M09</c:v>
                </c:pt>
                <c:pt idx="11">
                  <c:v>1867M10</c:v>
                </c:pt>
                <c:pt idx="12">
                  <c:v>1867M11</c:v>
                </c:pt>
                <c:pt idx="13">
                  <c:v>1867M12</c:v>
                </c:pt>
                <c:pt idx="14">
                  <c:v>1868M01</c:v>
                </c:pt>
                <c:pt idx="15">
                  <c:v>1868M02</c:v>
                </c:pt>
                <c:pt idx="16">
                  <c:v>1868M03</c:v>
                </c:pt>
                <c:pt idx="17">
                  <c:v>1868M04</c:v>
                </c:pt>
                <c:pt idx="18">
                  <c:v>1868M05</c:v>
                </c:pt>
                <c:pt idx="19">
                  <c:v>1868M06</c:v>
                </c:pt>
                <c:pt idx="20">
                  <c:v>1868M07</c:v>
                </c:pt>
                <c:pt idx="21">
                  <c:v>1868M08</c:v>
                </c:pt>
                <c:pt idx="22">
                  <c:v>1868M09</c:v>
                </c:pt>
                <c:pt idx="23">
                  <c:v>1868M10</c:v>
                </c:pt>
                <c:pt idx="24">
                  <c:v>1868M11</c:v>
                </c:pt>
                <c:pt idx="25">
                  <c:v>1868M12</c:v>
                </c:pt>
                <c:pt idx="26">
                  <c:v>1869M01</c:v>
                </c:pt>
                <c:pt idx="27">
                  <c:v>1869M02</c:v>
                </c:pt>
                <c:pt idx="28">
                  <c:v>1869M03</c:v>
                </c:pt>
                <c:pt idx="29">
                  <c:v>1869M04</c:v>
                </c:pt>
                <c:pt idx="30">
                  <c:v>1869M05</c:v>
                </c:pt>
                <c:pt idx="31">
                  <c:v>1869M06</c:v>
                </c:pt>
                <c:pt idx="32">
                  <c:v>1869M07</c:v>
                </c:pt>
                <c:pt idx="33">
                  <c:v>1869M08</c:v>
                </c:pt>
                <c:pt idx="34">
                  <c:v>1869M09</c:v>
                </c:pt>
                <c:pt idx="35">
                  <c:v>1869M10</c:v>
                </c:pt>
                <c:pt idx="36">
                  <c:v>1869M11</c:v>
                </c:pt>
                <c:pt idx="37">
                  <c:v>1869M12</c:v>
                </c:pt>
                <c:pt idx="38">
                  <c:v>1870M01</c:v>
                </c:pt>
                <c:pt idx="39">
                  <c:v>1870M02</c:v>
                </c:pt>
                <c:pt idx="40">
                  <c:v>1870M03</c:v>
                </c:pt>
                <c:pt idx="41">
                  <c:v>1870M04</c:v>
                </c:pt>
                <c:pt idx="42">
                  <c:v>1870M05</c:v>
                </c:pt>
                <c:pt idx="43">
                  <c:v>1870M06</c:v>
                </c:pt>
                <c:pt idx="44">
                  <c:v>1870M07</c:v>
                </c:pt>
                <c:pt idx="45">
                  <c:v>1870M08</c:v>
                </c:pt>
                <c:pt idx="46">
                  <c:v>1870M09</c:v>
                </c:pt>
                <c:pt idx="47">
                  <c:v>1870M10</c:v>
                </c:pt>
                <c:pt idx="48">
                  <c:v>1870M11</c:v>
                </c:pt>
                <c:pt idx="49">
                  <c:v>1870M12</c:v>
                </c:pt>
                <c:pt idx="50">
                  <c:v>1871M01</c:v>
                </c:pt>
                <c:pt idx="51">
                  <c:v>1871M02</c:v>
                </c:pt>
                <c:pt idx="52">
                  <c:v>1871M03</c:v>
                </c:pt>
                <c:pt idx="53">
                  <c:v>1871M04</c:v>
                </c:pt>
                <c:pt idx="54">
                  <c:v>1871M05</c:v>
                </c:pt>
                <c:pt idx="55">
                  <c:v>1871M06</c:v>
                </c:pt>
                <c:pt idx="56">
                  <c:v>1871M07</c:v>
                </c:pt>
                <c:pt idx="57">
                  <c:v>1871M08</c:v>
                </c:pt>
                <c:pt idx="58">
                  <c:v>1871M09</c:v>
                </c:pt>
                <c:pt idx="59">
                  <c:v>1871M10</c:v>
                </c:pt>
                <c:pt idx="60">
                  <c:v>1871M11</c:v>
                </c:pt>
                <c:pt idx="61">
                  <c:v>1871M12</c:v>
                </c:pt>
                <c:pt idx="62">
                  <c:v>1872M01</c:v>
                </c:pt>
                <c:pt idx="63">
                  <c:v>1872M02</c:v>
                </c:pt>
                <c:pt idx="64">
                  <c:v>1872M03</c:v>
                </c:pt>
                <c:pt idx="65">
                  <c:v>1872M04</c:v>
                </c:pt>
                <c:pt idx="66">
                  <c:v>1872M05</c:v>
                </c:pt>
                <c:pt idx="67">
                  <c:v>1872M06</c:v>
                </c:pt>
                <c:pt idx="68">
                  <c:v>1872M07</c:v>
                </c:pt>
                <c:pt idx="69">
                  <c:v>1872M08</c:v>
                </c:pt>
                <c:pt idx="70">
                  <c:v>1872M09</c:v>
                </c:pt>
                <c:pt idx="71">
                  <c:v>1872M10</c:v>
                </c:pt>
                <c:pt idx="72">
                  <c:v>1872M11</c:v>
                </c:pt>
                <c:pt idx="73">
                  <c:v>1872M12</c:v>
                </c:pt>
                <c:pt idx="74">
                  <c:v>1873M01</c:v>
                </c:pt>
                <c:pt idx="75">
                  <c:v>1873M02</c:v>
                </c:pt>
                <c:pt idx="76">
                  <c:v>1873M03</c:v>
                </c:pt>
                <c:pt idx="77">
                  <c:v>1873M04</c:v>
                </c:pt>
                <c:pt idx="78">
                  <c:v>1873M05</c:v>
                </c:pt>
                <c:pt idx="79">
                  <c:v>1873M06</c:v>
                </c:pt>
                <c:pt idx="80">
                  <c:v>1873M07</c:v>
                </c:pt>
                <c:pt idx="81">
                  <c:v>1873M08</c:v>
                </c:pt>
                <c:pt idx="82">
                  <c:v>1873M09</c:v>
                </c:pt>
                <c:pt idx="83">
                  <c:v>1873M10</c:v>
                </c:pt>
                <c:pt idx="84">
                  <c:v>1873M11</c:v>
                </c:pt>
                <c:pt idx="85">
                  <c:v>1873M12</c:v>
                </c:pt>
                <c:pt idx="86">
                  <c:v>1874M01</c:v>
                </c:pt>
                <c:pt idx="87">
                  <c:v>1874M02</c:v>
                </c:pt>
                <c:pt idx="88">
                  <c:v>1874M03</c:v>
                </c:pt>
                <c:pt idx="89">
                  <c:v>1874M04</c:v>
                </c:pt>
                <c:pt idx="90">
                  <c:v>1874M05</c:v>
                </c:pt>
                <c:pt idx="91">
                  <c:v>1874M06</c:v>
                </c:pt>
                <c:pt idx="92">
                  <c:v>1874M07</c:v>
                </c:pt>
                <c:pt idx="93">
                  <c:v>1874M08</c:v>
                </c:pt>
                <c:pt idx="94">
                  <c:v>1874M09</c:v>
                </c:pt>
                <c:pt idx="95">
                  <c:v>1874M10</c:v>
                </c:pt>
                <c:pt idx="96">
                  <c:v>1874M11</c:v>
                </c:pt>
                <c:pt idx="97">
                  <c:v>1874M12</c:v>
                </c:pt>
                <c:pt idx="98">
                  <c:v>1875M01</c:v>
                </c:pt>
                <c:pt idx="99">
                  <c:v>1875M02</c:v>
                </c:pt>
                <c:pt idx="100">
                  <c:v>1875M03</c:v>
                </c:pt>
                <c:pt idx="101">
                  <c:v>1875M04</c:v>
                </c:pt>
                <c:pt idx="102">
                  <c:v>1875M05</c:v>
                </c:pt>
                <c:pt idx="103">
                  <c:v>1875M06</c:v>
                </c:pt>
                <c:pt idx="104">
                  <c:v>1875M07</c:v>
                </c:pt>
                <c:pt idx="105">
                  <c:v>1875M08</c:v>
                </c:pt>
                <c:pt idx="106">
                  <c:v>1875M09</c:v>
                </c:pt>
                <c:pt idx="107">
                  <c:v>1875M10</c:v>
                </c:pt>
                <c:pt idx="108">
                  <c:v>1875M11</c:v>
                </c:pt>
                <c:pt idx="109">
                  <c:v>1875M12</c:v>
                </c:pt>
                <c:pt idx="110">
                  <c:v>1876M01</c:v>
                </c:pt>
                <c:pt idx="111">
                  <c:v>1876M02</c:v>
                </c:pt>
                <c:pt idx="112">
                  <c:v>1876M03</c:v>
                </c:pt>
                <c:pt idx="113">
                  <c:v>1876M04</c:v>
                </c:pt>
                <c:pt idx="114">
                  <c:v>1876M05</c:v>
                </c:pt>
                <c:pt idx="115">
                  <c:v>1876M06</c:v>
                </c:pt>
                <c:pt idx="116">
                  <c:v>1876M07</c:v>
                </c:pt>
                <c:pt idx="117">
                  <c:v>1876M08</c:v>
                </c:pt>
                <c:pt idx="118">
                  <c:v>1876M09</c:v>
                </c:pt>
                <c:pt idx="119">
                  <c:v>1876M10</c:v>
                </c:pt>
                <c:pt idx="120">
                  <c:v>1876M11</c:v>
                </c:pt>
                <c:pt idx="121">
                  <c:v>1876M12</c:v>
                </c:pt>
                <c:pt idx="122">
                  <c:v>1877M01</c:v>
                </c:pt>
                <c:pt idx="123">
                  <c:v>1877M02</c:v>
                </c:pt>
                <c:pt idx="124">
                  <c:v>1877M03</c:v>
                </c:pt>
                <c:pt idx="125">
                  <c:v>1877M04</c:v>
                </c:pt>
                <c:pt idx="126">
                  <c:v>1877M05</c:v>
                </c:pt>
                <c:pt idx="127">
                  <c:v>1877M06</c:v>
                </c:pt>
                <c:pt idx="128">
                  <c:v>1877M07</c:v>
                </c:pt>
                <c:pt idx="129">
                  <c:v>1877M08</c:v>
                </c:pt>
                <c:pt idx="130">
                  <c:v>1877M09</c:v>
                </c:pt>
                <c:pt idx="131">
                  <c:v>1877M10</c:v>
                </c:pt>
                <c:pt idx="132">
                  <c:v>1877M11</c:v>
                </c:pt>
                <c:pt idx="133">
                  <c:v>1877M12</c:v>
                </c:pt>
                <c:pt idx="134">
                  <c:v>1878M01</c:v>
                </c:pt>
                <c:pt idx="135">
                  <c:v>1878M02</c:v>
                </c:pt>
                <c:pt idx="136">
                  <c:v>1878M03</c:v>
                </c:pt>
                <c:pt idx="137">
                  <c:v>1878M04</c:v>
                </c:pt>
                <c:pt idx="138">
                  <c:v>1878M05</c:v>
                </c:pt>
                <c:pt idx="139">
                  <c:v>1878M06</c:v>
                </c:pt>
                <c:pt idx="140">
                  <c:v>1878M07</c:v>
                </c:pt>
                <c:pt idx="141">
                  <c:v>1878M08</c:v>
                </c:pt>
                <c:pt idx="142">
                  <c:v>1878M09</c:v>
                </c:pt>
                <c:pt idx="143">
                  <c:v>1878M10</c:v>
                </c:pt>
                <c:pt idx="144">
                  <c:v>1878M11</c:v>
                </c:pt>
                <c:pt idx="145">
                  <c:v>1878M12</c:v>
                </c:pt>
                <c:pt idx="146">
                  <c:v>1879M01</c:v>
                </c:pt>
                <c:pt idx="147">
                  <c:v>1879M02</c:v>
                </c:pt>
                <c:pt idx="148">
                  <c:v>1879M03</c:v>
                </c:pt>
                <c:pt idx="149">
                  <c:v>1879M04</c:v>
                </c:pt>
                <c:pt idx="150">
                  <c:v>1879M05</c:v>
                </c:pt>
                <c:pt idx="151">
                  <c:v>1879M06</c:v>
                </c:pt>
                <c:pt idx="152">
                  <c:v>1879M07</c:v>
                </c:pt>
                <c:pt idx="153">
                  <c:v>1879M08</c:v>
                </c:pt>
                <c:pt idx="154">
                  <c:v>1879M09</c:v>
                </c:pt>
                <c:pt idx="155">
                  <c:v>1879M10</c:v>
                </c:pt>
                <c:pt idx="156">
                  <c:v>1879M11</c:v>
                </c:pt>
                <c:pt idx="157">
                  <c:v>1879M12</c:v>
                </c:pt>
                <c:pt idx="158">
                  <c:v>1880M01</c:v>
                </c:pt>
                <c:pt idx="159">
                  <c:v>1880M02</c:v>
                </c:pt>
                <c:pt idx="160">
                  <c:v>1880M03</c:v>
                </c:pt>
                <c:pt idx="161">
                  <c:v>1880M04</c:v>
                </c:pt>
                <c:pt idx="162">
                  <c:v>1880M05</c:v>
                </c:pt>
                <c:pt idx="163">
                  <c:v>1880M06</c:v>
                </c:pt>
                <c:pt idx="164">
                  <c:v>1880M07</c:v>
                </c:pt>
                <c:pt idx="165">
                  <c:v>1880M08</c:v>
                </c:pt>
                <c:pt idx="166">
                  <c:v>1880M09</c:v>
                </c:pt>
                <c:pt idx="167">
                  <c:v>1880M10</c:v>
                </c:pt>
                <c:pt idx="168">
                  <c:v>1880M11</c:v>
                </c:pt>
                <c:pt idx="169">
                  <c:v>1880M12</c:v>
                </c:pt>
                <c:pt idx="170">
                  <c:v>1881M01</c:v>
                </c:pt>
                <c:pt idx="171">
                  <c:v>1881M02</c:v>
                </c:pt>
                <c:pt idx="172">
                  <c:v>1881M03</c:v>
                </c:pt>
                <c:pt idx="173">
                  <c:v>1881M04</c:v>
                </c:pt>
                <c:pt idx="174">
                  <c:v>1881M05</c:v>
                </c:pt>
                <c:pt idx="175">
                  <c:v>1881M06</c:v>
                </c:pt>
                <c:pt idx="176">
                  <c:v>1881M07</c:v>
                </c:pt>
                <c:pt idx="177">
                  <c:v>1881M08</c:v>
                </c:pt>
                <c:pt idx="178">
                  <c:v>1881M09</c:v>
                </c:pt>
                <c:pt idx="179">
                  <c:v>1881M10</c:v>
                </c:pt>
                <c:pt idx="180">
                  <c:v>1881M11</c:v>
                </c:pt>
                <c:pt idx="181">
                  <c:v>1881M12</c:v>
                </c:pt>
                <c:pt idx="182">
                  <c:v>1882M01</c:v>
                </c:pt>
                <c:pt idx="183">
                  <c:v>1882M02</c:v>
                </c:pt>
                <c:pt idx="184">
                  <c:v>1882M03</c:v>
                </c:pt>
                <c:pt idx="185">
                  <c:v>1882M04</c:v>
                </c:pt>
                <c:pt idx="186">
                  <c:v>1882M05</c:v>
                </c:pt>
                <c:pt idx="187">
                  <c:v>1882M06</c:v>
                </c:pt>
                <c:pt idx="188">
                  <c:v>1882M07</c:v>
                </c:pt>
                <c:pt idx="189">
                  <c:v>1882M08</c:v>
                </c:pt>
                <c:pt idx="190">
                  <c:v>1882M09</c:v>
                </c:pt>
                <c:pt idx="191">
                  <c:v>1882M10</c:v>
                </c:pt>
                <c:pt idx="192">
                  <c:v>1882M11</c:v>
                </c:pt>
                <c:pt idx="193">
                  <c:v>1882M12</c:v>
                </c:pt>
                <c:pt idx="194">
                  <c:v>1883M01</c:v>
                </c:pt>
                <c:pt idx="195">
                  <c:v>1883M02</c:v>
                </c:pt>
                <c:pt idx="196">
                  <c:v>1883M03</c:v>
                </c:pt>
                <c:pt idx="197">
                  <c:v>1883M04</c:v>
                </c:pt>
                <c:pt idx="198">
                  <c:v>1883M05</c:v>
                </c:pt>
                <c:pt idx="199">
                  <c:v>1883M06</c:v>
                </c:pt>
                <c:pt idx="200">
                  <c:v>1883M07</c:v>
                </c:pt>
                <c:pt idx="201">
                  <c:v>1883M08</c:v>
                </c:pt>
                <c:pt idx="202">
                  <c:v>1883M09</c:v>
                </c:pt>
                <c:pt idx="203">
                  <c:v>1883M10</c:v>
                </c:pt>
                <c:pt idx="204">
                  <c:v>1883M11</c:v>
                </c:pt>
                <c:pt idx="205">
                  <c:v>1883M12</c:v>
                </c:pt>
                <c:pt idx="206">
                  <c:v>1884M01</c:v>
                </c:pt>
                <c:pt idx="207">
                  <c:v>1884M02</c:v>
                </c:pt>
                <c:pt idx="208">
                  <c:v>1884M03</c:v>
                </c:pt>
                <c:pt idx="209">
                  <c:v>1884M04</c:v>
                </c:pt>
                <c:pt idx="210">
                  <c:v>1884M05</c:v>
                </c:pt>
                <c:pt idx="211">
                  <c:v>1884M06</c:v>
                </c:pt>
                <c:pt idx="212">
                  <c:v>1884M07</c:v>
                </c:pt>
                <c:pt idx="213">
                  <c:v>1884M08</c:v>
                </c:pt>
                <c:pt idx="214">
                  <c:v>1884M09</c:v>
                </c:pt>
                <c:pt idx="215">
                  <c:v>1884M10</c:v>
                </c:pt>
                <c:pt idx="216">
                  <c:v>1884M11</c:v>
                </c:pt>
                <c:pt idx="217">
                  <c:v>1884M12</c:v>
                </c:pt>
                <c:pt idx="218">
                  <c:v>1885M01</c:v>
                </c:pt>
                <c:pt idx="219">
                  <c:v>1885M02</c:v>
                </c:pt>
                <c:pt idx="220">
                  <c:v>1885M03</c:v>
                </c:pt>
                <c:pt idx="221">
                  <c:v>1885M04</c:v>
                </c:pt>
                <c:pt idx="222">
                  <c:v>1885M05</c:v>
                </c:pt>
                <c:pt idx="223">
                  <c:v>1885M06</c:v>
                </c:pt>
                <c:pt idx="224">
                  <c:v>1885M07</c:v>
                </c:pt>
                <c:pt idx="225">
                  <c:v>1885M08</c:v>
                </c:pt>
                <c:pt idx="226">
                  <c:v>1885M09</c:v>
                </c:pt>
                <c:pt idx="227">
                  <c:v>1885M10</c:v>
                </c:pt>
                <c:pt idx="228">
                  <c:v>1885M11</c:v>
                </c:pt>
                <c:pt idx="229">
                  <c:v>1885M12</c:v>
                </c:pt>
                <c:pt idx="230">
                  <c:v>1886M01</c:v>
                </c:pt>
                <c:pt idx="231">
                  <c:v>1886M02</c:v>
                </c:pt>
                <c:pt idx="232">
                  <c:v>1886M03</c:v>
                </c:pt>
                <c:pt idx="233">
                  <c:v>1886M04</c:v>
                </c:pt>
                <c:pt idx="234">
                  <c:v>1886M05</c:v>
                </c:pt>
                <c:pt idx="235">
                  <c:v>1886M06</c:v>
                </c:pt>
                <c:pt idx="236">
                  <c:v>1886M07</c:v>
                </c:pt>
                <c:pt idx="237">
                  <c:v>1886M08</c:v>
                </c:pt>
                <c:pt idx="238">
                  <c:v>1886M09</c:v>
                </c:pt>
                <c:pt idx="239">
                  <c:v>1886M10</c:v>
                </c:pt>
                <c:pt idx="240">
                  <c:v>1886M11</c:v>
                </c:pt>
                <c:pt idx="241">
                  <c:v>1886M12</c:v>
                </c:pt>
                <c:pt idx="242">
                  <c:v>1887M01</c:v>
                </c:pt>
                <c:pt idx="243">
                  <c:v>1887M02</c:v>
                </c:pt>
                <c:pt idx="244">
                  <c:v>1887M03</c:v>
                </c:pt>
                <c:pt idx="245">
                  <c:v>1887M04</c:v>
                </c:pt>
                <c:pt idx="246">
                  <c:v>1887M05</c:v>
                </c:pt>
                <c:pt idx="247">
                  <c:v>1887M06</c:v>
                </c:pt>
                <c:pt idx="248">
                  <c:v>1887M07</c:v>
                </c:pt>
                <c:pt idx="249">
                  <c:v>1887M08</c:v>
                </c:pt>
                <c:pt idx="250">
                  <c:v>1887M09</c:v>
                </c:pt>
                <c:pt idx="251">
                  <c:v>1887M10</c:v>
                </c:pt>
                <c:pt idx="252">
                  <c:v>1887M11</c:v>
                </c:pt>
                <c:pt idx="253">
                  <c:v>1887M12</c:v>
                </c:pt>
                <c:pt idx="254">
                  <c:v>1888M01</c:v>
                </c:pt>
                <c:pt idx="255">
                  <c:v>1888M02</c:v>
                </c:pt>
                <c:pt idx="256">
                  <c:v>1888M03</c:v>
                </c:pt>
                <c:pt idx="257">
                  <c:v>1888M04</c:v>
                </c:pt>
                <c:pt idx="258">
                  <c:v>1888M05</c:v>
                </c:pt>
                <c:pt idx="259">
                  <c:v>1888M06</c:v>
                </c:pt>
                <c:pt idx="260">
                  <c:v>1888M07</c:v>
                </c:pt>
                <c:pt idx="261">
                  <c:v>1888M08</c:v>
                </c:pt>
                <c:pt idx="262">
                  <c:v>1888M09</c:v>
                </c:pt>
                <c:pt idx="263">
                  <c:v>1888M10</c:v>
                </c:pt>
                <c:pt idx="264">
                  <c:v>1888M11</c:v>
                </c:pt>
                <c:pt idx="265">
                  <c:v>1888M12</c:v>
                </c:pt>
                <c:pt idx="266">
                  <c:v>1889M01</c:v>
                </c:pt>
                <c:pt idx="267">
                  <c:v>1889M02</c:v>
                </c:pt>
                <c:pt idx="268">
                  <c:v>1889M03</c:v>
                </c:pt>
                <c:pt idx="269">
                  <c:v>1889M04</c:v>
                </c:pt>
                <c:pt idx="270">
                  <c:v>1889M05</c:v>
                </c:pt>
                <c:pt idx="271">
                  <c:v>1889M06</c:v>
                </c:pt>
                <c:pt idx="272">
                  <c:v>1889M07</c:v>
                </c:pt>
                <c:pt idx="273">
                  <c:v>1889M08</c:v>
                </c:pt>
                <c:pt idx="274">
                  <c:v>1889M09</c:v>
                </c:pt>
                <c:pt idx="275">
                  <c:v>1889M10</c:v>
                </c:pt>
                <c:pt idx="276">
                  <c:v>1889M11</c:v>
                </c:pt>
                <c:pt idx="277">
                  <c:v>1889M12</c:v>
                </c:pt>
                <c:pt idx="278">
                  <c:v>1890M01</c:v>
                </c:pt>
                <c:pt idx="279">
                  <c:v>1890M02</c:v>
                </c:pt>
                <c:pt idx="280">
                  <c:v>1890M03</c:v>
                </c:pt>
                <c:pt idx="281">
                  <c:v>1890M04</c:v>
                </c:pt>
                <c:pt idx="282">
                  <c:v>1890M05</c:v>
                </c:pt>
                <c:pt idx="283">
                  <c:v>1890M06</c:v>
                </c:pt>
                <c:pt idx="284">
                  <c:v>1890M07</c:v>
                </c:pt>
                <c:pt idx="285">
                  <c:v>1890M08</c:v>
                </c:pt>
                <c:pt idx="286">
                  <c:v>1890M09</c:v>
                </c:pt>
                <c:pt idx="287">
                  <c:v>1890M10</c:v>
                </c:pt>
                <c:pt idx="288">
                  <c:v>1890M11</c:v>
                </c:pt>
                <c:pt idx="289">
                  <c:v>1890M12</c:v>
                </c:pt>
                <c:pt idx="290">
                  <c:v>1891M01</c:v>
                </c:pt>
                <c:pt idx="291">
                  <c:v>1891M02</c:v>
                </c:pt>
                <c:pt idx="292">
                  <c:v>1891M03</c:v>
                </c:pt>
                <c:pt idx="293">
                  <c:v>1891M04</c:v>
                </c:pt>
                <c:pt idx="294">
                  <c:v>1891M05</c:v>
                </c:pt>
                <c:pt idx="295">
                  <c:v>1891M06</c:v>
                </c:pt>
                <c:pt idx="296">
                  <c:v>1891M07</c:v>
                </c:pt>
                <c:pt idx="297">
                  <c:v>1891M08</c:v>
                </c:pt>
                <c:pt idx="298">
                  <c:v>1891M09</c:v>
                </c:pt>
                <c:pt idx="299">
                  <c:v>1891M10</c:v>
                </c:pt>
                <c:pt idx="300">
                  <c:v>1891M11</c:v>
                </c:pt>
                <c:pt idx="301">
                  <c:v>1891M12</c:v>
                </c:pt>
                <c:pt idx="302">
                  <c:v>1892M01</c:v>
                </c:pt>
                <c:pt idx="303">
                  <c:v>1892M02</c:v>
                </c:pt>
                <c:pt idx="304">
                  <c:v>1892M03</c:v>
                </c:pt>
                <c:pt idx="305">
                  <c:v>1892M04</c:v>
                </c:pt>
                <c:pt idx="306">
                  <c:v>1892M05</c:v>
                </c:pt>
                <c:pt idx="307">
                  <c:v>1892M06</c:v>
                </c:pt>
                <c:pt idx="308">
                  <c:v>1892M07</c:v>
                </c:pt>
                <c:pt idx="309">
                  <c:v>1892M08</c:v>
                </c:pt>
                <c:pt idx="310">
                  <c:v>1892M09</c:v>
                </c:pt>
                <c:pt idx="311">
                  <c:v>1892M10</c:v>
                </c:pt>
                <c:pt idx="312">
                  <c:v>1892M11</c:v>
                </c:pt>
                <c:pt idx="313">
                  <c:v>1892M12</c:v>
                </c:pt>
                <c:pt idx="314">
                  <c:v>1893M01</c:v>
                </c:pt>
                <c:pt idx="315">
                  <c:v>1893M02</c:v>
                </c:pt>
                <c:pt idx="316">
                  <c:v>1893M03</c:v>
                </c:pt>
                <c:pt idx="317">
                  <c:v>1893M04</c:v>
                </c:pt>
                <c:pt idx="318">
                  <c:v>1893M05</c:v>
                </c:pt>
                <c:pt idx="319">
                  <c:v>1893M06</c:v>
                </c:pt>
                <c:pt idx="320">
                  <c:v>1893M07</c:v>
                </c:pt>
                <c:pt idx="321">
                  <c:v>1893M08</c:v>
                </c:pt>
                <c:pt idx="322">
                  <c:v>1893M09</c:v>
                </c:pt>
                <c:pt idx="323">
                  <c:v>1893M10</c:v>
                </c:pt>
                <c:pt idx="324">
                  <c:v>1893M11</c:v>
                </c:pt>
                <c:pt idx="325">
                  <c:v>1893M12</c:v>
                </c:pt>
                <c:pt idx="326">
                  <c:v>1894M01</c:v>
                </c:pt>
                <c:pt idx="327">
                  <c:v>1894M02</c:v>
                </c:pt>
                <c:pt idx="328">
                  <c:v>1894M03</c:v>
                </c:pt>
                <c:pt idx="329">
                  <c:v>1894M04</c:v>
                </c:pt>
                <c:pt idx="330">
                  <c:v>1894M05</c:v>
                </c:pt>
                <c:pt idx="331">
                  <c:v>1894M06</c:v>
                </c:pt>
                <c:pt idx="332">
                  <c:v>1894M07</c:v>
                </c:pt>
                <c:pt idx="333">
                  <c:v>1894M08</c:v>
                </c:pt>
                <c:pt idx="334">
                  <c:v>1894M09</c:v>
                </c:pt>
                <c:pt idx="335">
                  <c:v>1894M10</c:v>
                </c:pt>
                <c:pt idx="336">
                  <c:v>1894M11</c:v>
                </c:pt>
                <c:pt idx="337">
                  <c:v>1894M12</c:v>
                </c:pt>
                <c:pt idx="338">
                  <c:v>1895M01</c:v>
                </c:pt>
                <c:pt idx="339">
                  <c:v>1895M02</c:v>
                </c:pt>
                <c:pt idx="340">
                  <c:v>1895M03</c:v>
                </c:pt>
                <c:pt idx="341">
                  <c:v>1895M04</c:v>
                </c:pt>
                <c:pt idx="342">
                  <c:v>1895M05</c:v>
                </c:pt>
                <c:pt idx="343">
                  <c:v>1895M06</c:v>
                </c:pt>
                <c:pt idx="344">
                  <c:v>1895M07</c:v>
                </c:pt>
                <c:pt idx="345">
                  <c:v>1895M08</c:v>
                </c:pt>
                <c:pt idx="346">
                  <c:v>1895M09</c:v>
                </c:pt>
                <c:pt idx="347">
                  <c:v>1895M10</c:v>
                </c:pt>
                <c:pt idx="348">
                  <c:v>1895M11</c:v>
                </c:pt>
                <c:pt idx="349">
                  <c:v>1895M12</c:v>
                </c:pt>
                <c:pt idx="350">
                  <c:v>1896M01</c:v>
                </c:pt>
                <c:pt idx="351">
                  <c:v>1896M02</c:v>
                </c:pt>
                <c:pt idx="352">
                  <c:v>1896M03</c:v>
                </c:pt>
                <c:pt idx="353">
                  <c:v>1896M04</c:v>
                </c:pt>
                <c:pt idx="354">
                  <c:v>1896M05</c:v>
                </c:pt>
                <c:pt idx="355">
                  <c:v>1896M06</c:v>
                </c:pt>
                <c:pt idx="356">
                  <c:v>1896M07</c:v>
                </c:pt>
                <c:pt idx="357">
                  <c:v>1896M08</c:v>
                </c:pt>
                <c:pt idx="358">
                  <c:v>1896M09</c:v>
                </c:pt>
                <c:pt idx="359">
                  <c:v>1896M10</c:v>
                </c:pt>
                <c:pt idx="360">
                  <c:v>1896M11</c:v>
                </c:pt>
                <c:pt idx="361">
                  <c:v>1896M12</c:v>
                </c:pt>
                <c:pt idx="362">
                  <c:v>1897M01</c:v>
                </c:pt>
                <c:pt idx="363">
                  <c:v>1897M02</c:v>
                </c:pt>
                <c:pt idx="364">
                  <c:v>1897M03</c:v>
                </c:pt>
                <c:pt idx="365">
                  <c:v>1897M04</c:v>
                </c:pt>
                <c:pt idx="366">
                  <c:v>1897M05</c:v>
                </c:pt>
                <c:pt idx="367">
                  <c:v>1897M06</c:v>
                </c:pt>
                <c:pt idx="368">
                  <c:v>1897M07</c:v>
                </c:pt>
                <c:pt idx="369">
                  <c:v>1897M08</c:v>
                </c:pt>
                <c:pt idx="370">
                  <c:v>1897M09</c:v>
                </c:pt>
                <c:pt idx="371">
                  <c:v>1897M10</c:v>
                </c:pt>
                <c:pt idx="372">
                  <c:v>1897M11</c:v>
                </c:pt>
                <c:pt idx="373">
                  <c:v>1897M12</c:v>
                </c:pt>
                <c:pt idx="374">
                  <c:v>1898M01</c:v>
                </c:pt>
                <c:pt idx="375">
                  <c:v>1898M02</c:v>
                </c:pt>
                <c:pt idx="376">
                  <c:v>1898M03</c:v>
                </c:pt>
                <c:pt idx="377">
                  <c:v>1898M04</c:v>
                </c:pt>
                <c:pt idx="378">
                  <c:v>1898M05</c:v>
                </c:pt>
                <c:pt idx="379">
                  <c:v>1898M06</c:v>
                </c:pt>
                <c:pt idx="380">
                  <c:v>1898M07</c:v>
                </c:pt>
                <c:pt idx="381">
                  <c:v>1898M08</c:v>
                </c:pt>
                <c:pt idx="382">
                  <c:v>1898M09</c:v>
                </c:pt>
                <c:pt idx="383">
                  <c:v>1898M10</c:v>
                </c:pt>
                <c:pt idx="384">
                  <c:v>1898M11</c:v>
                </c:pt>
                <c:pt idx="385">
                  <c:v>1898M12</c:v>
                </c:pt>
                <c:pt idx="386">
                  <c:v>1899M01</c:v>
                </c:pt>
                <c:pt idx="387">
                  <c:v>1899M02</c:v>
                </c:pt>
                <c:pt idx="388">
                  <c:v>1899M03</c:v>
                </c:pt>
                <c:pt idx="389">
                  <c:v>1899M04</c:v>
                </c:pt>
                <c:pt idx="390">
                  <c:v>1899M05</c:v>
                </c:pt>
                <c:pt idx="391">
                  <c:v>1899M06</c:v>
                </c:pt>
                <c:pt idx="392">
                  <c:v>1899M07</c:v>
                </c:pt>
                <c:pt idx="393">
                  <c:v>1899M08</c:v>
                </c:pt>
                <c:pt idx="394">
                  <c:v>1899M09</c:v>
                </c:pt>
                <c:pt idx="395">
                  <c:v>1899M10</c:v>
                </c:pt>
                <c:pt idx="396">
                  <c:v>1899M11</c:v>
                </c:pt>
                <c:pt idx="397">
                  <c:v>1899M12</c:v>
                </c:pt>
                <c:pt idx="398">
                  <c:v>1900M01</c:v>
                </c:pt>
                <c:pt idx="399">
                  <c:v>1900M02</c:v>
                </c:pt>
                <c:pt idx="400">
                  <c:v>1900M03</c:v>
                </c:pt>
                <c:pt idx="401">
                  <c:v>1900M04</c:v>
                </c:pt>
                <c:pt idx="402">
                  <c:v>1900M05</c:v>
                </c:pt>
                <c:pt idx="403">
                  <c:v>1900M06</c:v>
                </c:pt>
                <c:pt idx="404">
                  <c:v>1900M07</c:v>
                </c:pt>
                <c:pt idx="405">
                  <c:v>1900M08</c:v>
                </c:pt>
                <c:pt idx="406">
                  <c:v>1900M09</c:v>
                </c:pt>
                <c:pt idx="407">
                  <c:v>1900M10</c:v>
                </c:pt>
                <c:pt idx="408">
                  <c:v>1900M11</c:v>
                </c:pt>
                <c:pt idx="409">
                  <c:v>1900M12</c:v>
                </c:pt>
                <c:pt idx="410">
                  <c:v>1901M01</c:v>
                </c:pt>
                <c:pt idx="411">
                  <c:v>1901M02</c:v>
                </c:pt>
                <c:pt idx="412">
                  <c:v>1901M03</c:v>
                </c:pt>
                <c:pt idx="413">
                  <c:v>1901M04</c:v>
                </c:pt>
                <c:pt idx="414">
                  <c:v>1901M05</c:v>
                </c:pt>
                <c:pt idx="415">
                  <c:v>1901M06</c:v>
                </c:pt>
                <c:pt idx="416">
                  <c:v>1901M07</c:v>
                </c:pt>
                <c:pt idx="417">
                  <c:v>1901M08</c:v>
                </c:pt>
                <c:pt idx="418">
                  <c:v>1901M09</c:v>
                </c:pt>
                <c:pt idx="419">
                  <c:v>1901M10</c:v>
                </c:pt>
                <c:pt idx="420">
                  <c:v>1901M11</c:v>
                </c:pt>
                <c:pt idx="421">
                  <c:v>1901M12</c:v>
                </c:pt>
                <c:pt idx="422">
                  <c:v>1902M01</c:v>
                </c:pt>
                <c:pt idx="423">
                  <c:v>1902M02</c:v>
                </c:pt>
                <c:pt idx="424">
                  <c:v>1902M03</c:v>
                </c:pt>
                <c:pt idx="425">
                  <c:v>1902M04</c:v>
                </c:pt>
                <c:pt idx="426">
                  <c:v>1902M05</c:v>
                </c:pt>
                <c:pt idx="427">
                  <c:v>1902M06</c:v>
                </c:pt>
                <c:pt idx="428">
                  <c:v>1902M07</c:v>
                </c:pt>
                <c:pt idx="429">
                  <c:v>1902M08</c:v>
                </c:pt>
                <c:pt idx="430">
                  <c:v>1902M09</c:v>
                </c:pt>
                <c:pt idx="431">
                  <c:v>1902M10</c:v>
                </c:pt>
                <c:pt idx="432">
                  <c:v>1902M11</c:v>
                </c:pt>
                <c:pt idx="433">
                  <c:v>1902M12</c:v>
                </c:pt>
                <c:pt idx="434">
                  <c:v>1903M01</c:v>
                </c:pt>
                <c:pt idx="435">
                  <c:v>1903M02</c:v>
                </c:pt>
                <c:pt idx="436">
                  <c:v>1903M03</c:v>
                </c:pt>
                <c:pt idx="437">
                  <c:v>1903M04</c:v>
                </c:pt>
                <c:pt idx="438">
                  <c:v>1903M05</c:v>
                </c:pt>
                <c:pt idx="439">
                  <c:v>1903M06</c:v>
                </c:pt>
                <c:pt idx="440">
                  <c:v>1903M07</c:v>
                </c:pt>
                <c:pt idx="441">
                  <c:v>1903M08</c:v>
                </c:pt>
                <c:pt idx="442">
                  <c:v>1903M09</c:v>
                </c:pt>
                <c:pt idx="443">
                  <c:v>1903M10</c:v>
                </c:pt>
                <c:pt idx="444">
                  <c:v>1903M11</c:v>
                </c:pt>
                <c:pt idx="445">
                  <c:v>1903M12</c:v>
                </c:pt>
                <c:pt idx="446">
                  <c:v>1904M01</c:v>
                </c:pt>
                <c:pt idx="447">
                  <c:v>1904M02</c:v>
                </c:pt>
                <c:pt idx="448">
                  <c:v>1904M03</c:v>
                </c:pt>
                <c:pt idx="449">
                  <c:v>1904M04</c:v>
                </c:pt>
                <c:pt idx="450">
                  <c:v>1904M05</c:v>
                </c:pt>
                <c:pt idx="451">
                  <c:v>1904M06</c:v>
                </c:pt>
                <c:pt idx="452">
                  <c:v>1904M07</c:v>
                </c:pt>
                <c:pt idx="453">
                  <c:v>1904M08</c:v>
                </c:pt>
                <c:pt idx="454">
                  <c:v>1904M09</c:v>
                </c:pt>
                <c:pt idx="455">
                  <c:v>1904M10</c:v>
                </c:pt>
                <c:pt idx="456">
                  <c:v>1904M11</c:v>
                </c:pt>
                <c:pt idx="457">
                  <c:v>1904M12</c:v>
                </c:pt>
                <c:pt idx="458">
                  <c:v>1905M01</c:v>
                </c:pt>
                <c:pt idx="459">
                  <c:v>1905M02</c:v>
                </c:pt>
                <c:pt idx="460">
                  <c:v>1905M03</c:v>
                </c:pt>
                <c:pt idx="461">
                  <c:v>1905M04</c:v>
                </c:pt>
                <c:pt idx="462">
                  <c:v>1905M05</c:v>
                </c:pt>
                <c:pt idx="463">
                  <c:v>1905M06</c:v>
                </c:pt>
                <c:pt idx="464">
                  <c:v>1905M07</c:v>
                </c:pt>
                <c:pt idx="465">
                  <c:v>1905M08</c:v>
                </c:pt>
                <c:pt idx="466">
                  <c:v>1905M09</c:v>
                </c:pt>
                <c:pt idx="467">
                  <c:v>1905M10</c:v>
                </c:pt>
                <c:pt idx="468">
                  <c:v>1905M11</c:v>
                </c:pt>
                <c:pt idx="469">
                  <c:v>1905M12</c:v>
                </c:pt>
                <c:pt idx="470">
                  <c:v>1906M01</c:v>
                </c:pt>
                <c:pt idx="471">
                  <c:v>1906M02</c:v>
                </c:pt>
                <c:pt idx="472">
                  <c:v>1906M03</c:v>
                </c:pt>
                <c:pt idx="473">
                  <c:v>1906M04</c:v>
                </c:pt>
                <c:pt idx="474">
                  <c:v>1906M05</c:v>
                </c:pt>
                <c:pt idx="475">
                  <c:v>1906M06</c:v>
                </c:pt>
                <c:pt idx="476">
                  <c:v>1906M07</c:v>
                </c:pt>
                <c:pt idx="477">
                  <c:v>1906M08</c:v>
                </c:pt>
                <c:pt idx="478">
                  <c:v>1906M09</c:v>
                </c:pt>
                <c:pt idx="479">
                  <c:v>1906M10</c:v>
                </c:pt>
                <c:pt idx="480">
                  <c:v>1906M11</c:v>
                </c:pt>
                <c:pt idx="481">
                  <c:v>1906M12</c:v>
                </c:pt>
                <c:pt idx="482">
                  <c:v>1907M01</c:v>
                </c:pt>
                <c:pt idx="483">
                  <c:v>1907M02</c:v>
                </c:pt>
                <c:pt idx="484">
                  <c:v>1907M03</c:v>
                </c:pt>
                <c:pt idx="485">
                  <c:v>1907M04</c:v>
                </c:pt>
                <c:pt idx="486">
                  <c:v>1907M05</c:v>
                </c:pt>
                <c:pt idx="487">
                  <c:v>1907M06</c:v>
                </c:pt>
                <c:pt idx="488">
                  <c:v>1907M07</c:v>
                </c:pt>
                <c:pt idx="489">
                  <c:v>1907M08</c:v>
                </c:pt>
                <c:pt idx="490">
                  <c:v>1907M09</c:v>
                </c:pt>
                <c:pt idx="491">
                  <c:v>1907M10</c:v>
                </c:pt>
                <c:pt idx="492">
                  <c:v>1907M11</c:v>
                </c:pt>
                <c:pt idx="493">
                  <c:v>1907M12</c:v>
                </c:pt>
                <c:pt idx="494">
                  <c:v>1908M01</c:v>
                </c:pt>
                <c:pt idx="495">
                  <c:v>1908M02</c:v>
                </c:pt>
                <c:pt idx="496">
                  <c:v>1908M03</c:v>
                </c:pt>
                <c:pt idx="497">
                  <c:v>1908M04</c:v>
                </c:pt>
                <c:pt idx="498">
                  <c:v>1908M05</c:v>
                </c:pt>
                <c:pt idx="499">
                  <c:v>1908M06</c:v>
                </c:pt>
                <c:pt idx="500">
                  <c:v>1908M07</c:v>
                </c:pt>
                <c:pt idx="501">
                  <c:v>1908M08</c:v>
                </c:pt>
                <c:pt idx="502">
                  <c:v>1908M09</c:v>
                </c:pt>
                <c:pt idx="503">
                  <c:v>1908M10</c:v>
                </c:pt>
                <c:pt idx="504">
                  <c:v>1908M11</c:v>
                </c:pt>
                <c:pt idx="505">
                  <c:v>1908M12</c:v>
                </c:pt>
                <c:pt idx="506">
                  <c:v>1909M01</c:v>
                </c:pt>
                <c:pt idx="507">
                  <c:v>1909M02</c:v>
                </c:pt>
                <c:pt idx="508">
                  <c:v>1909M03</c:v>
                </c:pt>
                <c:pt idx="509">
                  <c:v>1909M04</c:v>
                </c:pt>
                <c:pt idx="510">
                  <c:v>1909M05</c:v>
                </c:pt>
                <c:pt idx="511">
                  <c:v>1909M06</c:v>
                </c:pt>
                <c:pt idx="512">
                  <c:v>1909M7</c:v>
                </c:pt>
                <c:pt idx="513">
                  <c:v>1909M08</c:v>
                </c:pt>
                <c:pt idx="514">
                  <c:v>1909M09</c:v>
                </c:pt>
                <c:pt idx="515">
                  <c:v>1909M10</c:v>
                </c:pt>
                <c:pt idx="516">
                  <c:v>1909M11</c:v>
                </c:pt>
                <c:pt idx="517">
                  <c:v>1909M12</c:v>
                </c:pt>
                <c:pt idx="518">
                  <c:v>1910M01</c:v>
                </c:pt>
                <c:pt idx="519">
                  <c:v>1910M02</c:v>
                </c:pt>
                <c:pt idx="520">
                  <c:v>1910M03</c:v>
                </c:pt>
                <c:pt idx="521">
                  <c:v>1910M04</c:v>
                </c:pt>
                <c:pt idx="522">
                  <c:v>1910M05</c:v>
                </c:pt>
                <c:pt idx="523">
                  <c:v>1910M06</c:v>
                </c:pt>
                <c:pt idx="524">
                  <c:v>1910M07</c:v>
                </c:pt>
                <c:pt idx="525">
                  <c:v>1910M08</c:v>
                </c:pt>
                <c:pt idx="526">
                  <c:v>1910M09</c:v>
                </c:pt>
                <c:pt idx="527">
                  <c:v>1910M10</c:v>
                </c:pt>
                <c:pt idx="528">
                  <c:v>1910M11</c:v>
                </c:pt>
                <c:pt idx="529">
                  <c:v>1910M12</c:v>
                </c:pt>
                <c:pt idx="530">
                  <c:v>1911M01</c:v>
                </c:pt>
                <c:pt idx="531">
                  <c:v>1911M02</c:v>
                </c:pt>
                <c:pt idx="532">
                  <c:v>1911M03</c:v>
                </c:pt>
                <c:pt idx="533">
                  <c:v>1911M04</c:v>
                </c:pt>
                <c:pt idx="534">
                  <c:v>1911M05</c:v>
                </c:pt>
                <c:pt idx="535">
                  <c:v>1911M06</c:v>
                </c:pt>
                <c:pt idx="536">
                  <c:v>1911M07</c:v>
                </c:pt>
                <c:pt idx="537">
                  <c:v>1911M08</c:v>
                </c:pt>
                <c:pt idx="538">
                  <c:v>1911M09</c:v>
                </c:pt>
                <c:pt idx="539">
                  <c:v>1911M10</c:v>
                </c:pt>
                <c:pt idx="540">
                  <c:v>1911M11</c:v>
                </c:pt>
                <c:pt idx="541">
                  <c:v>1911M12</c:v>
                </c:pt>
                <c:pt idx="542">
                  <c:v>1912M01</c:v>
                </c:pt>
                <c:pt idx="543">
                  <c:v>1912M02</c:v>
                </c:pt>
                <c:pt idx="544">
                  <c:v>1912M03</c:v>
                </c:pt>
                <c:pt idx="545">
                  <c:v>1912M04</c:v>
                </c:pt>
                <c:pt idx="546">
                  <c:v>1912M05</c:v>
                </c:pt>
                <c:pt idx="547">
                  <c:v>1912M06</c:v>
                </c:pt>
                <c:pt idx="548">
                  <c:v>1912M07</c:v>
                </c:pt>
                <c:pt idx="549">
                  <c:v>1912M08</c:v>
                </c:pt>
                <c:pt idx="550">
                  <c:v>1912M09</c:v>
                </c:pt>
                <c:pt idx="551">
                  <c:v>1912M10</c:v>
                </c:pt>
                <c:pt idx="552">
                  <c:v>1912M11</c:v>
                </c:pt>
                <c:pt idx="553">
                  <c:v>1912M12</c:v>
                </c:pt>
                <c:pt idx="554">
                  <c:v>1913M01</c:v>
                </c:pt>
                <c:pt idx="555">
                  <c:v>1913M02</c:v>
                </c:pt>
                <c:pt idx="556">
                  <c:v>1913M03</c:v>
                </c:pt>
                <c:pt idx="557">
                  <c:v>1913M04</c:v>
                </c:pt>
                <c:pt idx="558">
                  <c:v>1913M05</c:v>
                </c:pt>
                <c:pt idx="559">
                  <c:v>1913M06</c:v>
                </c:pt>
                <c:pt idx="560">
                  <c:v>1913M07</c:v>
                </c:pt>
                <c:pt idx="561">
                  <c:v>1913M08</c:v>
                </c:pt>
                <c:pt idx="562">
                  <c:v>1913M09</c:v>
                </c:pt>
                <c:pt idx="563">
                  <c:v>1913M10</c:v>
                </c:pt>
                <c:pt idx="564">
                  <c:v>1913M11</c:v>
                </c:pt>
                <c:pt idx="565">
                  <c:v>1913M12</c:v>
                </c:pt>
                <c:pt idx="566">
                  <c:v>1914M01</c:v>
                </c:pt>
                <c:pt idx="567">
                  <c:v>1914M02</c:v>
                </c:pt>
                <c:pt idx="568">
                  <c:v>1914M03</c:v>
                </c:pt>
                <c:pt idx="569">
                  <c:v>1914M04</c:v>
                </c:pt>
                <c:pt idx="570">
                  <c:v>1914M05</c:v>
                </c:pt>
                <c:pt idx="571">
                  <c:v>1914M06</c:v>
                </c:pt>
                <c:pt idx="572">
                  <c:v>1914M07</c:v>
                </c:pt>
                <c:pt idx="573">
                  <c:v>1914M08</c:v>
                </c:pt>
                <c:pt idx="574">
                  <c:v>1914M09</c:v>
                </c:pt>
                <c:pt idx="575">
                  <c:v>1914M10</c:v>
                </c:pt>
                <c:pt idx="576">
                  <c:v>1914M11</c:v>
                </c:pt>
                <c:pt idx="577">
                  <c:v>1914M12</c:v>
                </c:pt>
                <c:pt idx="578">
                  <c:v>1915M01</c:v>
                </c:pt>
                <c:pt idx="579">
                  <c:v>1915M02</c:v>
                </c:pt>
                <c:pt idx="580">
                  <c:v>1915M03</c:v>
                </c:pt>
                <c:pt idx="581">
                  <c:v>1915M04</c:v>
                </c:pt>
                <c:pt idx="582">
                  <c:v>1915M05</c:v>
                </c:pt>
                <c:pt idx="583">
                  <c:v>1915M06</c:v>
                </c:pt>
                <c:pt idx="584">
                  <c:v>1915M07</c:v>
                </c:pt>
                <c:pt idx="585">
                  <c:v>1915M08</c:v>
                </c:pt>
                <c:pt idx="586">
                  <c:v>1915M09</c:v>
                </c:pt>
                <c:pt idx="587">
                  <c:v>1915M10</c:v>
                </c:pt>
                <c:pt idx="588">
                  <c:v>1915M11</c:v>
                </c:pt>
                <c:pt idx="589">
                  <c:v>1915M12</c:v>
                </c:pt>
                <c:pt idx="590">
                  <c:v>1916M01</c:v>
                </c:pt>
                <c:pt idx="591">
                  <c:v>1916M02</c:v>
                </c:pt>
                <c:pt idx="592">
                  <c:v>1916M03</c:v>
                </c:pt>
                <c:pt idx="593">
                  <c:v>1916M04</c:v>
                </c:pt>
                <c:pt idx="594">
                  <c:v>1916M05</c:v>
                </c:pt>
                <c:pt idx="595">
                  <c:v>1916M06</c:v>
                </c:pt>
                <c:pt idx="596">
                  <c:v>1916M07</c:v>
                </c:pt>
                <c:pt idx="597">
                  <c:v>1916M08</c:v>
                </c:pt>
                <c:pt idx="598">
                  <c:v>1916M09</c:v>
                </c:pt>
                <c:pt idx="599">
                  <c:v>1916M10</c:v>
                </c:pt>
                <c:pt idx="600">
                  <c:v>1916M11</c:v>
                </c:pt>
                <c:pt idx="601">
                  <c:v>1916M12</c:v>
                </c:pt>
                <c:pt idx="602">
                  <c:v>1917M01</c:v>
                </c:pt>
                <c:pt idx="603">
                  <c:v>1917M02</c:v>
                </c:pt>
                <c:pt idx="604">
                  <c:v>1917M03</c:v>
                </c:pt>
                <c:pt idx="605">
                  <c:v>1917M04</c:v>
                </c:pt>
                <c:pt idx="606">
                  <c:v>1917M05</c:v>
                </c:pt>
                <c:pt idx="607">
                  <c:v>1917M06</c:v>
                </c:pt>
                <c:pt idx="608">
                  <c:v>1917M07</c:v>
                </c:pt>
                <c:pt idx="609">
                  <c:v>1917M08</c:v>
                </c:pt>
                <c:pt idx="610">
                  <c:v>1917M09</c:v>
                </c:pt>
                <c:pt idx="611">
                  <c:v>1917M10</c:v>
                </c:pt>
                <c:pt idx="612">
                  <c:v>1917M11</c:v>
                </c:pt>
                <c:pt idx="613">
                  <c:v>1917M12</c:v>
                </c:pt>
                <c:pt idx="614">
                  <c:v>1918M01</c:v>
                </c:pt>
                <c:pt idx="615">
                  <c:v>1918M02</c:v>
                </c:pt>
                <c:pt idx="616">
                  <c:v>1918M03</c:v>
                </c:pt>
                <c:pt idx="617">
                  <c:v>1918M04</c:v>
                </c:pt>
                <c:pt idx="618">
                  <c:v>1918M05</c:v>
                </c:pt>
                <c:pt idx="619">
                  <c:v>1918M06</c:v>
                </c:pt>
                <c:pt idx="620">
                  <c:v>1918M07</c:v>
                </c:pt>
                <c:pt idx="621">
                  <c:v>1918M08</c:v>
                </c:pt>
                <c:pt idx="622">
                  <c:v>1918M09</c:v>
                </c:pt>
                <c:pt idx="623">
                  <c:v>1918M10</c:v>
                </c:pt>
                <c:pt idx="624">
                  <c:v>1918M11</c:v>
                </c:pt>
                <c:pt idx="625">
                  <c:v>1918M12</c:v>
                </c:pt>
                <c:pt idx="626">
                  <c:v>1919M01</c:v>
                </c:pt>
                <c:pt idx="627">
                  <c:v>1919M02</c:v>
                </c:pt>
                <c:pt idx="628">
                  <c:v>1919M03</c:v>
                </c:pt>
                <c:pt idx="629">
                  <c:v>1919M04</c:v>
                </c:pt>
                <c:pt idx="630">
                  <c:v>1919M05</c:v>
                </c:pt>
                <c:pt idx="631">
                  <c:v>1919M06</c:v>
                </c:pt>
                <c:pt idx="632">
                  <c:v>1919M07</c:v>
                </c:pt>
                <c:pt idx="633">
                  <c:v>1919M08</c:v>
                </c:pt>
                <c:pt idx="634">
                  <c:v>1919M09</c:v>
                </c:pt>
                <c:pt idx="635">
                  <c:v>1919M10</c:v>
                </c:pt>
                <c:pt idx="636">
                  <c:v>1919M11</c:v>
                </c:pt>
                <c:pt idx="637">
                  <c:v>1919M12</c:v>
                </c:pt>
                <c:pt idx="638">
                  <c:v>1920M01</c:v>
                </c:pt>
                <c:pt idx="639">
                  <c:v>1920M02</c:v>
                </c:pt>
                <c:pt idx="640">
                  <c:v>1920M03</c:v>
                </c:pt>
                <c:pt idx="641">
                  <c:v>1920M04</c:v>
                </c:pt>
                <c:pt idx="642">
                  <c:v>1920M05</c:v>
                </c:pt>
                <c:pt idx="643">
                  <c:v>1920M06</c:v>
                </c:pt>
                <c:pt idx="644">
                  <c:v>1920M07</c:v>
                </c:pt>
                <c:pt idx="645">
                  <c:v>1920M08</c:v>
                </c:pt>
                <c:pt idx="646">
                  <c:v>1920M09</c:v>
                </c:pt>
                <c:pt idx="647">
                  <c:v>1920M10</c:v>
                </c:pt>
                <c:pt idx="648">
                  <c:v>1920M11</c:v>
                </c:pt>
                <c:pt idx="649">
                  <c:v>1920M12</c:v>
                </c:pt>
                <c:pt idx="650">
                  <c:v>1921M01</c:v>
                </c:pt>
                <c:pt idx="651">
                  <c:v>1921M02</c:v>
                </c:pt>
                <c:pt idx="652">
                  <c:v>1921M03</c:v>
                </c:pt>
                <c:pt idx="653">
                  <c:v>1921M04</c:v>
                </c:pt>
                <c:pt idx="654">
                  <c:v>1921M05</c:v>
                </c:pt>
                <c:pt idx="655">
                  <c:v>1921M06</c:v>
                </c:pt>
                <c:pt idx="656">
                  <c:v>1921M07</c:v>
                </c:pt>
                <c:pt idx="657">
                  <c:v>1921M08</c:v>
                </c:pt>
                <c:pt idx="658">
                  <c:v>1921M09</c:v>
                </c:pt>
                <c:pt idx="659">
                  <c:v>1921M10</c:v>
                </c:pt>
                <c:pt idx="660">
                  <c:v>1921M11</c:v>
                </c:pt>
                <c:pt idx="661">
                  <c:v>1921M12</c:v>
                </c:pt>
                <c:pt idx="662">
                  <c:v>1922M01</c:v>
                </c:pt>
                <c:pt idx="663">
                  <c:v>1922M02</c:v>
                </c:pt>
                <c:pt idx="664">
                  <c:v>1922M03</c:v>
                </c:pt>
                <c:pt idx="665">
                  <c:v>1922M04</c:v>
                </c:pt>
                <c:pt idx="666">
                  <c:v>1922M05</c:v>
                </c:pt>
                <c:pt idx="667">
                  <c:v>1922M06</c:v>
                </c:pt>
                <c:pt idx="668">
                  <c:v>1922M07</c:v>
                </c:pt>
                <c:pt idx="669">
                  <c:v>1922M08</c:v>
                </c:pt>
                <c:pt idx="670">
                  <c:v>1922M09</c:v>
                </c:pt>
                <c:pt idx="671">
                  <c:v>1922M10</c:v>
                </c:pt>
                <c:pt idx="672">
                  <c:v>1922M11</c:v>
                </c:pt>
                <c:pt idx="673">
                  <c:v>1922M12</c:v>
                </c:pt>
                <c:pt idx="674">
                  <c:v>1923M01</c:v>
                </c:pt>
                <c:pt idx="675">
                  <c:v>1923M02</c:v>
                </c:pt>
                <c:pt idx="676">
                  <c:v>1923M03</c:v>
                </c:pt>
                <c:pt idx="677">
                  <c:v>1923M04</c:v>
                </c:pt>
                <c:pt idx="678">
                  <c:v>1923M05</c:v>
                </c:pt>
                <c:pt idx="679">
                  <c:v>1923M06</c:v>
                </c:pt>
                <c:pt idx="680">
                  <c:v>1923M07</c:v>
                </c:pt>
                <c:pt idx="681">
                  <c:v>1923M08</c:v>
                </c:pt>
                <c:pt idx="682">
                  <c:v>1923M09</c:v>
                </c:pt>
                <c:pt idx="683">
                  <c:v>1923M10</c:v>
                </c:pt>
                <c:pt idx="684">
                  <c:v>1923M11</c:v>
                </c:pt>
                <c:pt idx="685">
                  <c:v>1923M12</c:v>
                </c:pt>
                <c:pt idx="686">
                  <c:v>1924M01</c:v>
                </c:pt>
                <c:pt idx="687">
                  <c:v>1924M02</c:v>
                </c:pt>
                <c:pt idx="688">
                  <c:v>1924M03</c:v>
                </c:pt>
                <c:pt idx="689">
                  <c:v>1924M04</c:v>
                </c:pt>
                <c:pt idx="690">
                  <c:v>1924M05</c:v>
                </c:pt>
                <c:pt idx="691">
                  <c:v>1924M06</c:v>
                </c:pt>
                <c:pt idx="692">
                  <c:v>1924M07</c:v>
                </c:pt>
                <c:pt idx="693">
                  <c:v>1924M08</c:v>
                </c:pt>
                <c:pt idx="694">
                  <c:v>1924M09</c:v>
                </c:pt>
                <c:pt idx="695">
                  <c:v>1924M10</c:v>
                </c:pt>
                <c:pt idx="696">
                  <c:v>1924M11</c:v>
                </c:pt>
                <c:pt idx="697">
                  <c:v>1924M12</c:v>
                </c:pt>
                <c:pt idx="698">
                  <c:v>1925M01</c:v>
                </c:pt>
                <c:pt idx="699">
                  <c:v>1925M02</c:v>
                </c:pt>
                <c:pt idx="700">
                  <c:v>1925M03</c:v>
                </c:pt>
                <c:pt idx="701">
                  <c:v>1925M04</c:v>
                </c:pt>
                <c:pt idx="702">
                  <c:v>1925M05</c:v>
                </c:pt>
                <c:pt idx="703">
                  <c:v>1925M06</c:v>
                </c:pt>
                <c:pt idx="704">
                  <c:v>1925M07</c:v>
                </c:pt>
                <c:pt idx="705">
                  <c:v>1925M08</c:v>
                </c:pt>
                <c:pt idx="706">
                  <c:v>1925M09</c:v>
                </c:pt>
                <c:pt idx="707">
                  <c:v>1925M10</c:v>
                </c:pt>
                <c:pt idx="708">
                  <c:v>1925M11</c:v>
                </c:pt>
                <c:pt idx="709">
                  <c:v>1925M12</c:v>
                </c:pt>
                <c:pt idx="710">
                  <c:v>1926M01</c:v>
                </c:pt>
                <c:pt idx="711">
                  <c:v>1926M02</c:v>
                </c:pt>
                <c:pt idx="712">
                  <c:v>1926M03</c:v>
                </c:pt>
                <c:pt idx="713">
                  <c:v>1926M04</c:v>
                </c:pt>
                <c:pt idx="714">
                  <c:v>1926M05</c:v>
                </c:pt>
                <c:pt idx="715">
                  <c:v>1926M06</c:v>
                </c:pt>
                <c:pt idx="716">
                  <c:v>1926M07</c:v>
                </c:pt>
                <c:pt idx="717">
                  <c:v>1926M08</c:v>
                </c:pt>
                <c:pt idx="718">
                  <c:v>1926M09</c:v>
                </c:pt>
                <c:pt idx="719">
                  <c:v>1926M10</c:v>
                </c:pt>
                <c:pt idx="720">
                  <c:v>1926M11</c:v>
                </c:pt>
                <c:pt idx="721">
                  <c:v>1926M12</c:v>
                </c:pt>
                <c:pt idx="722">
                  <c:v>1927M01</c:v>
                </c:pt>
                <c:pt idx="723">
                  <c:v>1927M02</c:v>
                </c:pt>
                <c:pt idx="724">
                  <c:v>1927M03</c:v>
                </c:pt>
                <c:pt idx="725">
                  <c:v>1927M04</c:v>
                </c:pt>
                <c:pt idx="726">
                  <c:v>1927M05</c:v>
                </c:pt>
                <c:pt idx="727">
                  <c:v>1927M06</c:v>
                </c:pt>
                <c:pt idx="728">
                  <c:v>1927M07</c:v>
                </c:pt>
                <c:pt idx="729">
                  <c:v>1927M08</c:v>
                </c:pt>
                <c:pt idx="730">
                  <c:v>1927M09</c:v>
                </c:pt>
                <c:pt idx="731">
                  <c:v>1927M10</c:v>
                </c:pt>
                <c:pt idx="732">
                  <c:v>1927M11</c:v>
                </c:pt>
                <c:pt idx="733">
                  <c:v>1927M12</c:v>
                </c:pt>
                <c:pt idx="734">
                  <c:v>1928M01</c:v>
                </c:pt>
                <c:pt idx="735">
                  <c:v>1928M02</c:v>
                </c:pt>
                <c:pt idx="736">
                  <c:v>1928M03</c:v>
                </c:pt>
                <c:pt idx="737">
                  <c:v>1928M04</c:v>
                </c:pt>
                <c:pt idx="738">
                  <c:v>1928M05</c:v>
                </c:pt>
                <c:pt idx="739">
                  <c:v>1928M06</c:v>
                </c:pt>
                <c:pt idx="740">
                  <c:v>1928M07</c:v>
                </c:pt>
                <c:pt idx="741">
                  <c:v>1928M08</c:v>
                </c:pt>
                <c:pt idx="742">
                  <c:v>1928M09</c:v>
                </c:pt>
                <c:pt idx="743">
                  <c:v>1928M10</c:v>
                </c:pt>
                <c:pt idx="744">
                  <c:v>1928M11</c:v>
                </c:pt>
                <c:pt idx="745">
                  <c:v>1928M12</c:v>
                </c:pt>
                <c:pt idx="746">
                  <c:v>1929M01</c:v>
                </c:pt>
                <c:pt idx="747">
                  <c:v>1929M02</c:v>
                </c:pt>
                <c:pt idx="748">
                  <c:v>1929M03</c:v>
                </c:pt>
                <c:pt idx="749">
                  <c:v>1929M04</c:v>
                </c:pt>
                <c:pt idx="750">
                  <c:v>1929M05</c:v>
                </c:pt>
                <c:pt idx="751">
                  <c:v>1929M06</c:v>
                </c:pt>
                <c:pt idx="752">
                  <c:v>1929M07</c:v>
                </c:pt>
                <c:pt idx="753">
                  <c:v>1929M08</c:v>
                </c:pt>
                <c:pt idx="754">
                  <c:v>1929M09</c:v>
                </c:pt>
                <c:pt idx="755">
                  <c:v>1929M10</c:v>
                </c:pt>
                <c:pt idx="756">
                  <c:v>1929M11</c:v>
                </c:pt>
                <c:pt idx="757">
                  <c:v>1929M12</c:v>
                </c:pt>
                <c:pt idx="758">
                  <c:v>1930M01</c:v>
                </c:pt>
                <c:pt idx="759">
                  <c:v>1930M02</c:v>
                </c:pt>
                <c:pt idx="760">
                  <c:v>1930M03</c:v>
                </c:pt>
                <c:pt idx="761">
                  <c:v>1930M04</c:v>
                </c:pt>
                <c:pt idx="762">
                  <c:v>1930M05</c:v>
                </c:pt>
                <c:pt idx="763">
                  <c:v>1930M06</c:v>
                </c:pt>
                <c:pt idx="764">
                  <c:v>1930M07</c:v>
                </c:pt>
                <c:pt idx="765">
                  <c:v>1930M08</c:v>
                </c:pt>
                <c:pt idx="766">
                  <c:v>1930M09</c:v>
                </c:pt>
                <c:pt idx="767">
                  <c:v>1930M10</c:v>
                </c:pt>
                <c:pt idx="768">
                  <c:v>1930M11</c:v>
                </c:pt>
                <c:pt idx="769">
                  <c:v>1930M12</c:v>
                </c:pt>
                <c:pt idx="770">
                  <c:v>1931M01</c:v>
                </c:pt>
                <c:pt idx="771">
                  <c:v>1931M02</c:v>
                </c:pt>
                <c:pt idx="772">
                  <c:v>1931M03</c:v>
                </c:pt>
                <c:pt idx="773">
                  <c:v>1931M04</c:v>
                </c:pt>
                <c:pt idx="774">
                  <c:v>1931M05</c:v>
                </c:pt>
                <c:pt idx="775">
                  <c:v>1931M06</c:v>
                </c:pt>
                <c:pt idx="776">
                  <c:v>1931M07</c:v>
                </c:pt>
                <c:pt idx="777">
                  <c:v>1931M08</c:v>
                </c:pt>
                <c:pt idx="778">
                  <c:v>1931M09</c:v>
                </c:pt>
                <c:pt idx="779">
                  <c:v>1931M10</c:v>
                </c:pt>
                <c:pt idx="780">
                  <c:v>1931M11</c:v>
                </c:pt>
                <c:pt idx="781">
                  <c:v>1931M12</c:v>
                </c:pt>
                <c:pt idx="782">
                  <c:v>1932M01</c:v>
                </c:pt>
                <c:pt idx="783">
                  <c:v>1932M02</c:v>
                </c:pt>
                <c:pt idx="784">
                  <c:v>1932M03</c:v>
                </c:pt>
                <c:pt idx="785">
                  <c:v>1932M04</c:v>
                </c:pt>
                <c:pt idx="786">
                  <c:v>1932M05</c:v>
                </c:pt>
                <c:pt idx="787">
                  <c:v>1932M06</c:v>
                </c:pt>
                <c:pt idx="788">
                  <c:v>1932M07</c:v>
                </c:pt>
                <c:pt idx="789">
                  <c:v>1932M08</c:v>
                </c:pt>
                <c:pt idx="790">
                  <c:v>1932M09</c:v>
                </c:pt>
                <c:pt idx="791">
                  <c:v>1932M10</c:v>
                </c:pt>
                <c:pt idx="792">
                  <c:v>1932M11</c:v>
                </c:pt>
                <c:pt idx="793">
                  <c:v>1932M12</c:v>
                </c:pt>
                <c:pt idx="794">
                  <c:v>1933M01</c:v>
                </c:pt>
                <c:pt idx="795">
                  <c:v>1933M02</c:v>
                </c:pt>
                <c:pt idx="796">
                  <c:v>1933M03</c:v>
                </c:pt>
                <c:pt idx="797">
                  <c:v>1933M04</c:v>
                </c:pt>
                <c:pt idx="798">
                  <c:v>1933M05</c:v>
                </c:pt>
                <c:pt idx="799">
                  <c:v>1933M06</c:v>
                </c:pt>
                <c:pt idx="800">
                  <c:v>1933M07</c:v>
                </c:pt>
                <c:pt idx="801">
                  <c:v>1933M08</c:v>
                </c:pt>
                <c:pt idx="802">
                  <c:v>1933M09</c:v>
                </c:pt>
                <c:pt idx="803">
                  <c:v>1933M10</c:v>
                </c:pt>
                <c:pt idx="804">
                  <c:v>1933M11</c:v>
                </c:pt>
                <c:pt idx="805">
                  <c:v>1933M12</c:v>
                </c:pt>
                <c:pt idx="806">
                  <c:v>1934M01</c:v>
                </c:pt>
                <c:pt idx="807">
                  <c:v>1934M02</c:v>
                </c:pt>
                <c:pt idx="808">
                  <c:v>1934M03</c:v>
                </c:pt>
                <c:pt idx="809">
                  <c:v>1934M04</c:v>
                </c:pt>
                <c:pt idx="810">
                  <c:v>1934M05</c:v>
                </c:pt>
                <c:pt idx="811">
                  <c:v>1934M06</c:v>
                </c:pt>
                <c:pt idx="812">
                  <c:v>1934M07</c:v>
                </c:pt>
                <c:pt idx="813">
                  <c:v>1934M08</c:v>
                </c:pt>
                <c:pt idx="814">
                  <c:v>1934M09</c:v>
                </c:pt>
                <c:pt idx="815">
                  <c:v>1934M10</c:v>
                </c:pt>
                <c:pt idx="816">
                  <c:v>1934M11</c:v>
                </c:pt>
                <c:pt idx="817">
                  <c:v>1934M12</c:v>
                </c:pt>
                <c:pt idx="818">
                  <c:v>1935M01</c:v>
                </c:pt>
                <c:pt idx="819">
                  <c:v>1935M02</c:v>
                </c:pt>
              </c:strCache>
            </c:strRef>
          </c:cat>
          <c:val>
            <c:numRef>
              <c:f>'Balance Sheet Data -- Monthly'!$B$21:$AEO$21</c:f>
              <c:numCache>
                <c:formatCode>#,##0.00</c:formatCode>
                <c:ptCount val="820"/>
                <c:pt idx="1">
                  <c:v>3.0E6</c:v>
                </c:pt>
                <c:pt idx="2">
                  <c:v>3.0E6</c:v>
                </c:pt>
                <c:pt idx="3">
                  <c:v>3.0E6</c:v>
                </c:pt>
                <c:pt idx="4">
                  <c:v>3.0E6</c:v>
                </c:pt>
                <c:pt idx="5">
                  <c:v>3.0E6</c:v>
                </c:pt>
                <c:pt idx="6">
                  <c:v>3.0E6</c:v>
                </c:pt>
                <c:pt idx="7">
                  <c:v>3.0E6</c:v>
                </c:pt>
                <c:pt idx="8">
                  <c:v>3.0E6</c:v>
                </c:pt>
                <c:pt idx="9">
                  <c:v>3.0E6</c:v>
                </c:pt>
                <c:pt idx="10">
                  <c:v>3.0E6</c:v>
                </c:pt>
                <c:pt idx="11">
                  <c:v>3.0E6</c:v>
                </c:pt>
                <c:pt idx="12">
                  <c:v>3.0E6</c:v>
                </c:pt>
                <c:pt idx="13">
                  <c:v>3.0E6</c:v>
                </c:pt>
                <c:pt idx="14">
                  <c:v>3.0E6</c:v>
                </c:pt>
                <c:pt idx="15">
                  <c:v>3.0E6</c:v>
                </c:pt>
                <c:pt idx="16">
                  <c:v>3.0E6</c:v>
                </c:pt>
                <c:pt idx="17">
                  <c:v>3.0E6</c:v>
                </c:pt>
                <c:pt idx="18">
                  <c:v>3.0E6</c:v>
                </c:pt>
                <c:pt idx="19">
                  <c:v>3.0E6</c:v>
                </c:pt>
                <c:pt idx="20">
                  <c:v>3.0E6</c:v>
                </c:pt>
                <c:pt idx="21">
                  <c:v>3.0E6</c:v>
                </c:pt>
                <c:pt idx="22">
                  <c:v>3.0E6</c:v>
                </c:pt>
                <c:pt idx="23">
                  <c:v>3.0E6</c:v>
                </c:pt>
                <c:pt idx="24">
                  <c:v>3.0E6</c:v>
                </c:pt>
                <c:pt idx="25">
                  <c:v>3.0E6</c:v>
                </c:pt>
                <c:pt idx="26">
                  <c:v>3.0E6</c:v>
                </c:pt>
                <c:pt idx="27">
                  <c:v>3.0E6</c:v>
                </c:pt>
                <c:pt idx="28">
                  <c:v>3.0E6</c:v>
                </c:pt>
                <c:pt idx="29">
                  <c:v>3.0E6</c:v>
                </c:pt>
                <c:pt idx="30">
                  <c:v>3.0E6</c:v>
                </c:pt>
                <c:pt idx="31">
                  <c:v>3.0E6</c:v>
                </c:pt>
                <c:pt idx="32">
                  <c:v>3.0E6</c:v>
                </c:pt>
                <c:pt idx="33">
                  <c:v>3.0E6</c:v>
                </c:pt>
                <c:pt idx="34">
                  <c:v>3.0E6</c:v>
                </c:pt>
                <c:pt idx="35">
                  <c:v>3.0E6</c:v>
                </c:pt>
                <c:pt idx="36">
                  <c:v>3.0E6</c:v>
                </c:pt>
                <c:pt idx="37">
                  <c:v>3.0E6</c:v>
                </c:pt>
                <c:pt idx="38">
                  <c:v>4.0E6</c:v>
                </c:pt>
                <c:pt idx="39">
                  <c:v>4.0E6</c:v>
                </c:pt>
                <c:pt idx="40">
                  <c:v>4.0E6</c:v>
                </c:pt>
                <c:pt idx="41">
                  <c:v>4.0E6</c:v>
                </c:pt>
                <c:pt idx="42">
                  <c:v>4.0E6</c:v>
                </c:pt>
                <c:pt idx="43">
                  <c:v>5.6E6</c:v>
                </c:pt>
                <c:pt idx="44">
                  <c:v>5.6E6</c:v>
                </c:pt>
                <c:pt idx="45">
                  <c:v>5.6E6</c:v>
                </c:pt>
                <c:pt idx="46">
                  <c:v>5.6E6</c:v>
                </c:pt>
                <c:pt idx="47">
                  <c:v>5.6E6</c:v>
                </c:pt>
                <c:pt idx="48">
                  <c:v>5.6E6</c:v>
                </c:pt>
                <c:pt idx="49">
                  <c:v>5.6E6</c:v>
                </c:pt>
                <c:pt idx="50">
                  <c:v>5.6E6</c:v>
                </c:pt>
                <c:pt idx="51">
                  <c:v>5.6E6</c:v>
                </c:pt>
                <c:pt idx="52">
                  <c:v>5.6E6</c:v>
                </c:pt>
                <c:pt idx="53">
                  <c:v>5.6E6</c:v>
                </c:pt>
                <c:pt idx="54">
                  <c:v>5.6E6</c:v>
                </c:pt>
                <c:pt idx="55">
                  <c:v>5.6E6</c:v>
                </c:pt>
                <c:pt idx="56">
                  <c:v>5.6E6</c:v>
                </c:pt>
                <c:pt idx="57">
                  <c:v>8.0E6</c:v>
                </c:pt>
                <c:pt idx="58">
                  <c:v>6.4E6</c:v>
                </c:pt>
                <c:pt idx="59">
                  <c:v>6.4E6</c:v>
                </c:pt>
                <c:pt idx="60">
                  <c:v>7.2E6</c:v>
                </c:pt>
                <c:pt idx="61">
                  <c:v>7.2E6</c:v>
                </c:pt>
                <c:pt idx="62">
                  <c:v>7.2E6</c:v>
                </c:pt>
                <c:pt idx="63">
                  <c:v>7.2E6</c:v>
                </c:pt>
                <c:pt idx="64">
                  <c:v>7.2E6</c:v>
                </c:pt>
                <c:pt idx="65">
                  <c:v>7.2E6</c:v>
                </c:pt>
                <c:pt idx="66">
                  <c:v>7.2E6</c:v>
                </c:pt>
                <c:pt idx="67">
                  <c:v>7.2E6</c:v>
                </c:pt>
                <c:pt idx="68">
                  <c:v>7.2E6</c:v>
                </c:pt>
                <c:pt idx="69">
                  <c:v>7.2E6</c:v>
                </c:pt>
                <c:pt idx="70">
                  <c:v>7.2E6</c:v>
                </c:pt>
                <c:pt idx="71">
                  <c:v>7.2E6</c:v>
                </c:pt>
                <c:pt idx="72">
                  <c:v>7.2E6</c:v>
                </c:pt>
                <c:pt idx="73">
                  <c:v>7.2E6</c:v>
                </c:pt>
                <c:pt idx="74">
                  <c:v>7.2E6</c:v>
                </c:pt>
                <c:pt idx="75">
                  <c:v>7.2E6</c:v>
                </c:pt>
                <c:pt idx="76">
                  <c:v>7.2E6</c:v>
                </c:pt>
                <c:pt idx="77">
                  <c:v>7.2E6</c:v>
                </c:pt>
                <c:pt idx="78">
                  <c:v>7.2E6</c:v>
                </c:pt>
                <c:pt idx="79">
                  <c:v>7.2E6</c:v>
                </c:pt>
                <c:pt idx="80">
                  <c:v>7.2E6</c:v>
                </c:pt>
                <c:pt idx="81">
                  <c:v>7.2E6</c:v>
                </c:pt>
                <c:pt idx="82">
                  <c:v>7.2E6</c:v>
                </c:pt>
                <c:pt idx="83">
                  <c:v>7.2E6</c:v>
                </c:pt>
                <c:pt idx="84">
                  <c:v>7.2E6</c:v>
                </c:pt>
                <c:pt idx="85">
                  <c:v>7.2E6</c:v>
                </c:pt>
                <c:pt idx="86">
                  <c:v>7.2E6</c:v>
                </c:pt>
                <c:pt idx="87">
                  <c:v>7.2E6</c:v>
                </c:pt>
                <c:pt idx="88">
                  <c:v>7.2E6</c:v>
                </c:pt>
                <c:pt idx="89">
                  <c:v>7.2E6</c:v>
                </c:pt>
                <c:pt idx="90">
                  <c:v>7.2E6</c:v>
                </c:pt>
                <c:pt idx="91">
                  <c:v>7.2E6</c:v>
                </c:pt>
                <c:pt idx="92">
                  <c:v>7.2E6</c:v>
                </c:pt>
                <c:pt idx="93">
                  <c:v>7.2E6</c:v>
                </c:pt>
                <c:pt idx="94">
                  <c:v>7.2E6</c:v>
                </c:pt>
                <c:pt idx="95">
                  <c:v>7.2E6</c:v>
                </c:pt>
                <c:pt idx="96">
                  <c:v>7.2E6</c:v>
                </c:pt>
                <c:pt idx="97">
                  <c:v>7.2E6</c:v>
                </c:pt>
                <c:pt idx="98">
                  <c:v>7.2E6</c:v>
                </c:pt>
                <c:pt idx="99">
                  <c:v>7.2E6</c:v>
                </c:pt>
                <c:pt idx="100">
                  <c:v>7.2E6</c:v>
                </c:pt>
                <c:pt idx="101">
                  <c:v>7.2E6</c:v>
                </c:pt>
                <c:pt idx="102">
                  <c:v>7.2E6</c:v>
                </c:pt>
                <c:pt idx="103">
                  <c:v>7.2E6</c:v>
                </c:pt>
                <c:pt idx="104">
                  <c:v>7.2E6</c:v>
                </c:pt>
                <c:pt idx="105">
                  <c:v>7.2E6</c:v>
                </c:pt>
                <c:pt idx="106">
                  <c:v>7.2E6</c:v>
                </c:pt>
                <c:pt idx="107">
                  <c:v>7.2E6</c:v>
                </c:pt>
                <c:pt idx="108">
                  <c:v>7.2E6</c:v>
                </c:pt>
                <c:pt idx="109">
                  <c:v>7.2E6</c:v>
                </c:pt>
                <c:pt idx="110">
                  <c:v>7.2E6</c:v>
                </c:pt>
                <c:pt idx="111">
                  <c:v>7.2E6</c:v>
                </c:pt>
                <c:pt idx="112">
                  <c:v>7.2E6</c:v>
                </c:pt>
                <c:pt idx="113">
                  <c:v>7.2E6</c:v>
                </c:pt>
                <c:pt idx="114">
                  <c:v>7.2E6</c:v>
                </c:pt>
                <c:pt idx="115">
                  <c:v>7.2E6</c:v>
                </c:pt>
                <c:pt idx="116">
                  <c:v>7.2E6</c:v>
                </c:pt>
                <c:pt idx="117">
                  <c:v>7.2E6</c:v>
                </c:pt>
                <c:pt idx="118">
                  <c:v>7.2E6</c:v>
                </c:pt>
                <c:pt idx="119">
                  <c:v>7.2E6</c:v>
                </c:pt>
                <c:pt idx="120">
                  <c:v>7.2E6</c:v>
                </c:pt>
                <c:pt idx="121">
                  <c:v>7.2E6</c:v>
                </c:pt>
                <c:pt idx="122">
                  <c:v>7.2E6</c:v>
                </c:pt>
                <c:pt idx="123">
                  <c:v>7.2E6</c:v>
                </c:pt>
                <c:pt idx="124">
                  <c:v>7.2E6</c:v>
                </c:pt>
                <c:pt idx="125">
                  <c:v>7.2E6</c:v>
                </c:pt>
                <c:pt idx="126">
                  <c:v>7.2E6</c:v>
                </c:pt>
                <c:pt idx="127">
                  <c:v>7.2E6</c:v>
                </c:pt>
                <c:pt idx="128">
                  <c:v>7.2E6</c:v>
                </c:pt>
                <c:pt idx="129">
                  <c:v>7.2E6</c:v>
                </c:pt>
                <c:pt idx="130">
                  <c:v>7.2E6</c:v>
                </c:pt>
                <c:pt idx="131">
                  <c:v>7.2E6</c:v>
                </c:pt>
                <c:pt idx="132">
                  <c:v>7.2E6</c:v>
                </c:pt>
                <c:pt idx="133">
                  <c:v>7.2E6</c:v>
                </c:pt>
                <c:pt idx="134">
                  <c:v>7.2E6</c:v>
                </c:pt>
                <c:pt idx="135">
                  <c:v>7.2E6</c:v>
                </c:pt>
                <c:pt idx="136">
                  <c:v>7.2E6</c:v>
                </c:pt>
                <c:pt idx="137">
                  <c:v>7.2E6</c:v>
                </c:pt>
                <c:pt idx="138">
                  <c:v>7.2E6</c:v>
                </c:pt>
                <c:pt idx="139">
                  <c:v>7.2E6</c:v>
                </c:pt>
                <c:pt idx="140">
                  <c:v>7.2E6</c:v>
                </c:pt>
                <c:pt idx="141">
                  <c:v>7.2E6</c:v>
                </c:pt>
                <c:pt idx="142">
                  <c:v>6.93795527E6</c:v>
                </c:pt>
                <c:pt idx="143">
                  <c:v>7.2E6</c:v>
                </c:pt>
                <c:pt idx="144">
                  <c:v>6.9698573E6</c:v>
                </c:pt>
                <c:pt idx="145">
                  <c:v>6.5250228E6</c:v>
                </c:pt>
                <c:pt idx="146">
                  <c:v>7.2E6</c:v>
                </c:pt>
                <c:pt idx="147">
                  <c:v>7.2E6</c:v>
                </c:pt>
                <c:pt idx="148">
                  <c:v>7.2E6</c:v>
                </c:pt>
                <c:pt idx="149">
                  <c:v>7.2E6</c:v>
                </c:pt>
                <c:pt idx="150">
                  <c:v>7.2E6</c:v>
                </c:pt>
                <c:pt idx="151">
                  <c:v>7.2E6</c:v>
                </c:pt>
                <c:pt idx="152">
                  <c:v>7.2E6</c:v>
                </c:pt>
                <c:pt idx="153">
                  <c:v>7.2E6</c:v>
                </c:pt>
                <c:pt idx="154">
                  <c:v>7.2E6</c:v>
                </c:pt>
                <c:pt idx="155">
                  <c:v>7.2E6</c:v>
                </c:pt>
                <c:pt idx="156">
                  <c:v>7.2E6</c:v>
                </c:pt>
                <c:pt idx="157">
                  <c:v>7.2E6</c:v>
                </c:pt>
                <c:pt idx="158">
                  <c:v>7.2E6</c:v>
                </c:pt>
                <c:pt idx="159">
                  <c:v>7.2E6</c:v>
                </c:pt>
                <c:pt idx="160">
                  <c:v>7.2E6</c:v>
                </c:pt>
                <c:pt idx="161">
                  <c:v>7.2E6</c:v>
                </c:pt>
                <c:pt idx="162">
                  <c:v>1.005296863E7</c:v>
                </c:pt>
              </c:numCache>
            </c:numRef>
          </c:val>
        </c:ser>
        <c:ser>
          <c:idx val="2"/>
          <c:order val="2"/>
          <c:tx>
            <c:v>Certificates of Deposit</c:v>
          </c:tx>
          <c:spPr>
            <a:solidFill>
              <a:srgbClr val="008000"/>
            </a:solidFill>
            <a:ln w="25400">
              <a:noFill/>
            </a:ln>
          </c:spPr>
          <c:cat>
            <c:strRef>
              <c:f>'Balance Sheet Data -- Monthly'!$B$8:$AEO$8</c:f>
              <c:strCache>
                <c:ptCount val="820"/>
                <c:pt idx="0">
                  <c:v>1866M11</c:v>
                </c:pt>
                <c:pt idx="1">
                  <c:v>1866M12</c:v>
                </c:pt>
                <c:pt idx="2">
                  <c:v>1867M01</c:v>
                </c:pt>
                <c:pt idx="3">
                  <c:v>1867M02</c:v>
                </c:pt>
                <c:pt idx="4">
                  <c:v>1867M03</c:v>
                </c:pt>
                <c:pt idx="5">
                  <c:v>1867M04</c:v>
                </c:pt>
                <c:pt idx="6">
                  <c:v>1867M05</c:v>
                </c:pt>
                <c:pt idx="7">
                  <c:v>1867M06</c:v>
                </c:pt>
                <c:pt idx="8">
                  <c:v>1867M07</c:v>
                </c:pt>
                <c:pt idx="9">
                  <c:v>1867M08</c:v>
                </c:pt>
                <c:pt idx="10">
                  <c:v>1867M09</c:v>
                </c:pt>
                <c:pt idx="11">
                  <c:v>1867M10</c:v>
                </c:pt>
                <c:pt idx="12">
                  <c:v>1867M11</c:v>
                </c:pt>
                <c:pt idx="13">
                  <c:v>1867M12</c:v>
                </c:pt>
                <c:pt idx="14">
                  <c:v>1868M01</c:v>
                </c:pt>
                <c:pt idx="15">
                  <c:v>1868M02</c:v>
                </c:pt>
                <c:pt idx="16">
                  <c:v>1868M03</c:v>
                </c:pt>
                <c:pt idx="17">
                  <c:v>1868M04</c:v>
                </c:pt>
                <c:pt idx="18">
                  <c:v>1868M05</c:v>
                </c:pt>
                <c:pt idx="19">
                  <c:v>1868M06</c:v>
                </c:pt>
                <c:pt idx="20">
                  <c:v>1868M07</c:v>
                </c:pt>
                <c:pt idx="21">
                  <c:v>1868M08</c:v>
                </c:pt>
                <c:pt idx="22">
                  <c:v>1868M09</c:v>
                </c:pt>
                <c:pt idx="23">
                  <c:v>1868M10</c:v>
                </c:pt>
                <c:pt idx="24">
                  <c:v>1868M11</c:v>
                </c:pt>
                <c:pt idx="25">
                  <c:v>1868M12</c:v>
                </c:pt>
                <c:pt idx="26">
                  <c:v>1869M01</c:v>
                </c:pt>
                <c:pt idx="27">
                  <c:v>1869M02</c:v>
                </c:pt>
                <c:pt idx="28">
                  <c:v>1869M03</c:v>
                </c:pt>
                <c:pt idx="29">
                  <c:v>1869M04</c:v>
                </c:pt>
                <c:pt idx="30">
                  <c:v>1869M05</c:v>
                </c:pt>
                <c:pt idx="31">
                  <c:v>1869M06</c:v>
                </c:pt>
                <c:pt idx="32">
                  <c:v>1869M07</c:v>
                </c:pt>
                <c:pt idx="33">
                  <c:v>1869M08</c:v>
                </c:pt>
                <c:pt idx="34">
                  <c:v>1869M09</c:v>
                </c:pt>
                <c:pt idx="35">
                  <c:v>1869M10</c:v>
                </c:pt>
                <c:pt idx="36">
                  <c:v>1869M11</c:v>
                </c:pt>
                <c:pt idx="37">
                  <c:v>1869M12</c:v>
                </c:pt>
                <c:pt idx="38">
                  <c:v>1870M01</c:v>
                </c:pt>
                <c:pt idx="39">
                  <c:v>1870M02</c:v>
                </c:pt>
                <c:pt idx="40">
                  <c:v>1870M03</c:v>
                </c:pt>
                <c:pt idx="41">
                  <c:v>1870M04</c:v>
                </c:pt>
                <c:pt idx="42">
                  <c:v>1870M05</c:v>
                </c:pt>
                <c:pt idx="43">
                  <c:v>1870M06</c:v>
                </c:pt>
                <c:pt idx="44">
                  <c:v>1870M07</c:v>
                </c:pt>
                <c:pt idx="45">
                  <c:v>1870M08</c:v>
                </c:pt>
                <c:pt idx="46">
                  <c:v>1870M09</c:v>
                </c:pt>
                <c:pt idx="47">
                  <c:v>1870M10</c:v>
                </c:pt>
                <c:pt idx="48">
                  <c:v>1870M11</c:v>
                </c:pt>
                <c:pt idx="49">
                  <c:v>1870M12</c:v>
                </c:pt>
                <c:pt idx="50">
                  <c:v>1871M01</c:v>
                </c:pt>
                <c:pt idx="51">
                  <c:v>1871M02</c:v>
                </c:pt>
                <c:pt idx="52">
                  <c:v>1871M03</c:v>
                </c:pt>
                <c:pt idx="53">
                  <c:v>1871M04</c:v>
                </c:pt>
                <c:pt idx="54">
                  <c:v>1871M05</c:v>
                </c:pt>
                <c:pt idx="55">
                  <c:v>1871M06</c:v>
                </c:pt>
                <c:pt idx="56">
                  <c:v>1871M07</c:v>
                </c:pt>
                <c:pt idx="57">
                  <c:v>1871M08</c:v>
                </c:pt>
                <c:pt idx="58">
                  <c:v>1871M09</c:v>
                </c:pt>
                <c:pt idx="59">
                  <c:v>1871M10</c:v>
                </c:pt>
                <c:pt idx="60">
                  <c:v>1871M11</c:v>
                </c:pt>
                <c:pt idx="61">
                  <c:v>1871M12</c:v>
                </c:pt>
                <c:pt idx="62">
                  <c:v>1872M01</c:v>
                </c:pt>
                <c:pt idx="63">
                  <c:v>1872M02</c:v>
                </c:pt>
                <c:pt idx="64">
                  <c:v>1872M03</c:v>
                </c:pt>
                <c:pt idx="65">
                  <c:v>1872M04</c:v>
                </c:pt>
                <c:pt idx="66">
                  <c:v>1872M05</c:v>
                </c:pt>
                <c:pt idx="67">
                  <c:v>1872M06</c:v>
                </c:pt>
                <c:pt idx="68">
                  <c:v>1872M07</c:v>
                </c:pt>
                <c:pt idx="69">
                  <c:v>1872M08</c:v>
                </c:pt>
                <c:pt idx="70">
                  <c:v>1872M09</c:v>
                </c:pt>
                <c:pt idx="71">
                  <c:v>1872M10</c:v>
                </c:pt>
                <c:pt idx="72">
                  <c:v>1872M11</c:v>
                </c:pt>
                <c:pt idx="73">
                  <c:v>1872M12</c:v>
                </c:pt>
                <c:pt idx="74">
                  <c:v>1873M01</c:v>
                </c:pt>
                <c:pt idx="75">
                  <c:v>1873M02</c:v>
                </c:pt>
                <c:pt idx="76">
                  <c:v>1873M03</c:v>
                </c:pt>
                <c:pt idx="77">
                  <c:v>1873M04</c:v>
                </c:pt>
                <c:pt idx="78">
                  <c:v>1873M05</c:v>
                </c:pt>
                <c:pt idx="79">
                  <c:v>1873M06</c:v>
                </c:pt>
                <c:pt idx="80">
                  <c:v>1873M07</c:v>
                </c:pt>
                <c:pt idx="81">
                  <c:v>1873M08</c:v>
                </c:pt>
                <c:pt idx="82">
                  <c:v>1873M09</c:v>
                </c:pt>
                <c:pt idx="83">
                  <c:v>1873M10</c:v>
                </c:pt>
                <c:pt idx="84">
                  <c:v>1873M11</c:v>
                </c:pt>
                <c:pt idx="85">
                  <c:v>1873M12</c:v>
                </c:pt>
                <c:pt idx="86">
                  <c:v>1874M01</c:v>
                </c:pt>
                <c:pt idx="87">
                  <c:v>1874M02</c:v>
                </c:pt>
                <c:pt idx="88">
                  <c:v>1874M03</c:v>
                </c:pt>
                <c:pt idx="89">
                  <c:v>1874M04</c:v>
                </c:pt>
                <c:pt idx="90">
                  <c:v>1874M05</c:v>
                </c:pt>
                <c:pt idx="91">
                  <c:v>1874M06</c:v>
                </c:pt>
                <c:pt idx="92">
                  <c:v>1874M07</c:v>
                </c:pt>
                <c:pt idx="93">
                  <c:v>1874M08</c:v>
                </c:pt>
                <c:pt idx="94">
                  <c:v>1874M09</c:v>
                </c:pt>
                <c:pt idx="95">
                  <c:v>1874M10</c:v>
                </c:pt>
                <c:pt idx="96">
                  <c:v>1874M11</c:v>
                </c:pt>
                <c:pt idx="97">
                  <c:v>1874M12</c:v>
                </c:pt>
                <c:pt idx="98">
                  <c:v>1875M01</c:v>
                </c:pt>
                <c:pt idx="99">
                  <c:v>1875M02</c:v>
                </c:pt>
                <c:pt idx="100">
                  <c:v>1875M03</c:v>
                </c:pt>
                <c:pt idx="101">
                  <c:v>1875M04</c:v>
                </c:pt>
                <c:pt idx="102">
                  <c:v>1875M05</c:v>
                </c:pt>
                <c:pt idx="103">
                  <c:v>1875M06</c:v>
                </c:pt>
                <c:pt idx="104">
                  <c:v>1875M07</c:v>
                </c:pt>
                <c:pt idx="105">
                  <c:v>1875M08</c:v>
                </c:pt>
                <c:pt idx="106">
                  <c:v>1875M09</c:v>
                </c:pt>
                <c:pt idx="107">
                  <c:v>1875M10</c:v>
                </c:pt>
                <c:pt idx="108">
                  <c:v>1875M11</c:v>
                </c:pt>
                <c:pt idx="109">
                  <c:v>1875M12</c:v>
                </c:pt>
                <c:pt idx="110">
                  <c:v>1876M01</c:v>
                </c:pt>
                <c:pt idx="111">
                  <c:v>1876M02</c:v>
                </c:pt>
                <c:pt idx="112">
                  <c:v>1876M03</c:v>
                </c:pt>
                <c:pt idx="113">
                  <c:v>1876M04</c:v>
                </c:pt>
                <c:pt idx="114">
                  <c:v>1876M05</c:v>
                </c:pt>
                <c:pt idx="115">
                  <c:v>1876M06</c:v>
                </c:pt>
                <c:pt idx="116">
                  <c:v>1876M07</c:v>
                </c:pt>
                <c:pt idx="117">
                  <c:v>1876M08</c:v>
                </c:pt>
                <c:pt idx="118">
                  <c:v>1876M09</c:v>
                </c:pt>
                <c:pt idx="119">
                  <c:v>1876M10</c:v>
                </c:pt>
                <c:pt idx="120">
                  <c:v>1876M11</c:v>
                </c:pt>
                <c:pt idx="121">
                  <c:v>1876M12</c:v>
                </c:pt>
                <c:pt idx="122">
                  <c:v>1877M01</c:v>
                </c:pt>
                <c:pt idx="123">
                  <c:v>1877M02</c:v>
                </c:pt>
                <c:pt idx="124">
                  <c:v>1877M03</c:v>
                </c:pt>
                <c:pt idx="125">
                  <c:v>1877M04</c:v>
                </c:pt>
                <c:pt idx="126">
                  <c:v>1877M05</c:v>
                </c:pt>
                <c:pt idx="127">
                  <c:v>1877M06</c:v>
                </c:pt>
                <c:pt idx="128">
                  <c:v>1877M07</c:v>
                </c:pt>
                <c:pt idx="129">
                  <c:v>1877M08</c:v>
                </c:pt>
                <c:pt idx="130">
                  <c:v>1877M09</c:v>
                </c:pt>
                <c:pt idx="131">
                  <c:v>1877M10</c:v>
                </c:pt>
                <c:pt idx="132">
                  <c:v>1877M11</c:v>
                </c:pt>
                <c:pt idx="133">
                  <c:v>1877M12</c:v>
                </c:pt>
                <c:pt idx="134">
                  <c:v>1878M01</c:v>
                </c:pt>
                <c:pt idx="135">
                  <c:v>1878M02</c:v>
                </c:pt>
                <c:pt idx="136">
                  <c:v>1878M03</c:v>
                </c:pt>
                <c:pt idx="137">
                  <c:v>1878M04</c:v>
                </c:pt>
                <c:pt idx="138">
                  <c:v>1878M05</c:v>
                </c:pt>
                <c:pt idx="139">
                  <c:v>1878M06</c:v>
                </c:pt>
                <c:pt idx="140">
                  <c:v>1878M07</c:v>
                </c:pt>
                <c:pt idx="141">
                  <c:v>1878M08</c:v>
                </c:pt>
                <c:pt idx="142">
                  <c:v>1878M09</c:v>
                </c:pt>
                <c:pt idx="143">
                  <c:v>1878M10</c:v>
                </c:pt>
                <c:pt idx="144">
                  <c:v>1878M11</c:v>
                </c:pt>
                <c:pt idx="145">
                  <c:v>1878M12</c:v>
                </c:pt>
                <c:pt idx="146">
                  <c:v>1879M01</c:v>
                </c:pt>
                <c:pt idx="147">
                  <c:v>1879M02</c:v>
                </c:pt>
                <c:pt idx="148">
                  <c:v>1879M03</c:v>
                </c:pt>
                <c:pt idx="149">
                  <c:v>1879M04</c:v>
                </c:pt>
                <c:pt idx="150">
                  <c:v>1879M05</c:v>
                </c:pt>
                <c:pt idx="151">
                  <c:v>1879M06</c:v>
                </c:pt>
                <c:pt idx="152">
                  <c:v>1879M07</c:v>
                </c:pt>
                <c:pt idx="153">
                  <c:v>1879M08</c:v>
                </c:pt>
                <c:pt idx="154">
                  <c:v>1879M09</c:v>
                </c:pt>
                <c:pt idx="155">
                  <c:v>1879M10</c:v>
                </c:pt>
                <c:pt idx="156">
                  <c:v>1879M11</c:v>
                </c:pt>
                <c:pt idx="157">
                  <c:v>1879M12</c:v>
                </c:pt>
                <c:pt idx="158">
                  <c:v>1880M01</c:v>
                </c:pt>
                <c:pt idx="159">
                  <c:v>1880M02</c:v>
                </c:pt>
                <c:pt idx="160">
                  <c:v>1880M03</c:v>
                </c:pt>
                <c:pt idx="161">
                  <c:v>1880M04</c:v>
                </c:pt>
                <c:pt idx="162">
                  <c:v>1880M05</c:v>
                </c:pt>
                <c:pt idx="163">
                  <c:v>1880M06</c:v>
                </c:pt>
                <c:pt idx="164">
                  <c:v>1880M07</c:v>
                </c:pt>
                <c:pt idx="165">
                  <c:v>1880M08</c:v>
                </c:pt>
                <c:pt idx="166">
                  <c:v>1880M09</c:v>
                </c:pt>
                <c:pt idx="167">
                  <c:v>1880M10</c:v>
                </c:pt>
                <c:pt idx="168">
                  <c:v>1880M11</c:v>
                </c:pt>
                <c:pt idx="169">
                  <c:v>1880M12</c:v>
                </c:pt>
                <c:pt idx="170">
                  <c:v>1881M01</c:v>
                </c:pt>
                <c:pt idx="171">
                  <c:v>1881M02</c:v>
                </c:pt>
                <c:pt idx="172">
                  <c:v>1881M03</c:v>
                </c:pt>
                <c:pt idx="173">
                  <c:v>1881M04</c:v>
                </c:pt>
                <c:pt idx="174">
                  <c:v>1881M05</c:v>
                </c:pt>
                <c:pt idx="175">
                  <c:v>1881M06</c:v>
                </c:pt>
                <c:pt idx="176">
                  <c:v>1881M07</c:v>
                </c:pt>
                <c:pt idx="177">
                  <c:v>1881M08</c:v>
                </c:pt>
                <c:pt idx="178">
                  <c:v>1881M09</c:v>
                </c:pt>
                <c:pt idx="179">
                  <c:v>1881M10</c:v>
                </c:pt>
                <c:pt idx="180">
                  <c:v>1881M11</c:v>
                </c:pt>
                <c:pt idx="181">
                  <c:v>1881M12</c:v>
                </c:pt>
                <c:pt idx="182">
                  <c:v>1882M01</c:v>
                </c:pt>
                <c:pt idx="183">
                  <c:v>1882M02</c:v>
                </c:pt>
                <c:pt idx="184">
                  <c:v>1882M03</c:v>
                </c:pt>
                <c:pt idx="185">
                  <c:v>1882M04</c:v>
                </c:pt>
                <c:pt idx="186">
                  <c:v>1882M05</c:v>
                </c:pt>
                <c:pt idx="187">
                  <c:v>1882M06</c:v>
                </c:pt>
                <c:pt idx="188">
                  <c:v>1882M07</c:v>
                </c:pt>
                <c:pt idx="189">
                  <c:v>1882M08</c:v>
                </c:pt>
                <c:pt idx="190">
                  <c:v>1882M09</c:v>
                </c:pt>
                <c:pt idx="191">
                  <c:v>1882M10</c:v>
                </c:pt>
                <c:pt idx="192">
                  <c:v>1882M11</c:v>
                </c:pt>
                <c:pt idx="193">
                  <c:v>1882M12</c:v>
                </c:pt>
                <c:pt idx="194">
                  <c:v>1883M01</c:v>
                </c:pt>
                <c:pt idx="195">
                  <c:v>1883M02</c:v>
                </c:pt>
                <c:pt idx="196">
                  <c:v>1883M03</c:v>
                </c:pt>
                <c:pt idx="197">
                  <c:v>1883M04</c:v>
                </c:pt>
                <c:pt idx="198">
                  <c:v>1883M05</c:v>
                </c:pt>
                <c:pt idx="199">
                  <c:v>1883M06</c:v>
                </c:pt>
                <c:pt idx="200">
                  <c:v>1883M07</c:v>
                </c:pt>
                <c:pt idx="201">
                  <c:v>1883M08</c:v>
                </c:pt>
                <c:pt idx="202">
                  <c:v>1883M09</c:v>
                </c:pt>
                <c:pt idx="203">
                  <c:v>1883M10</c:v>
                </c:pt>
                <c:pt idx="204">
                  <c:v>1883M11</c:v>
                </c:pt>
                <c:pt idx="205">
                  <c:v>1883M12</c:v>
                </c:pt>
                <c:pt idx="206">
                  <c:v>1884M01</c:v>
                </c:pt>
                <c:pt idx="207">
                  <c:v>1884M02</c:v>
                </c:pt>
                <c:pt idx="208">
                  <c:v>1884M03</c:v>
                </c:pt>
                <c:pt idx="209">
                  <c:v>1884M04</c:v>
                </c:pt>
                <c:pt idx="210">
                  <c:v>1884M05</c:v>
                </c:pt>
                <c:pt idx="211">
                  <c:v>1884M06</c:v>
                </c:pt>
                <c:pt idx="212">
                  <c:v>1884M07</c:v>
                </c:pt>
                <c:pt idx="213">
                  <c:v>1884M08</c:v>
                </c:pt>
                <c:pt idx="214">
                  <c:v>1884M09</c:v>
                </c:pt>
                <c:pt idx="215">
                  <c:v>1884M10</c:v>
                </c:pt>
                <c:pt idx="216">
                  <c:v>1884M11</c:v>
                </c:pt>
                <c:pt idx="217">
                  <c:v>1884M12</c:v>
                </c:pt>
                <c:pt idx="218">
                  <c:v>1885M01</c:v>
                </c:pt>
                <c:pt idx="219">
                  <c:v>1885M02</c:v>
                </c:pt>
                <c:pt idx="220">
                  <c:v>1885M03</c:v>
                </c:pt>
                <c:pt idx="221">
                  <c:v>1885M04</c:v>
                </c:pt>
                <c:pt idx="222">
                  <c:v>1885M05</c:v>
                </c:pt>
                <c:pt idx="223">
                  <c:v>1885M06</c:v>
                </c:pt>
                <c:pt idx="224">
                  <c:v>1885M07</c:v>
                </c:pt>
                <c:pt idx="225">
                  <c:v>1885M08</c:v>
                </c:pt>
                <c:pt idx="226">
                  <c:v>1885M09</c:v>
                </c:pt>
                <c:pt idx="227">
                  <c:v>1885M10</c:v>
                </c:pt>
                <c:pt idx="228">
                  <c:v>1885M11</c:v>
                </c:pt>
                <c:pt idx="229">
                  <c:v>1885M12</c:v>
                </c:pt>
                <c:pt idx="230">
                  <c:v>1886M01</c:v>
                </c:pt>
                <c:pt idx="231">
                  <c:v>1886M02</c:v>
                </c:pt>
                <c:pt idx="232">
                  <c:v>1886M03</c:v>
                </c:pt>
                <c:pt idx="233">
                  <c:v>1886M04</c:v>
                </c:pt>
                <c:pt idx="234">
                  <c:v>1886M05</c:v>
                </c:pt>
                <c:pt idx="235">
                  <c:v>1886M06</c:v>
                </c:pt>
                <c:pt idx="236">
                  <c:v>1886M07</c:v>
                </c:pt>
                <c:pt idx="237">
                  <c:v>1886M08</c:v>
                </c:pt>
                <c:pt idx="238">
                  <c:v>1886M09</c:v>
                </c:pt>
                <c:pt idx="239">
                  <c:v>1886M10</c:v>
                </c:pt>
                <c:pt idx="240">
                  <c:v>1886M11</c:v>
                </c:pt>
                <c:pt idx="241">
                  <c:v>1886M12</c:v>
                </c:pt>
                <c:pt idx="242">
                  <c:v>1887M01</c:v>
                </c:pt>
                <c:pt idx="243">
                  <c:v>1887M02</c:v>
                </c:pt>
                <c:pt idx="244">
                  <c:v>1887M03</c:v>
                </c:pt>
                <c:pt idx="245">
                  <c:v>1887M04</c:v>
                </c:pt>
                <c:pt idx="246">
                  <c:v>1887M05</c:v>
                </c:pt>
                <c:pt idx="247">
                  <c:v>1887M06</c:v>
                </c:pt>
                <c:pt idx="248">
                  <c:v>1887M07</c:v>
                </c:pt>
                <c:pt idx="249">
                  <c:v>1887M08</c:v>
                </c:pt>
                <c:pt idx="250">
                  <c:v>1887M09</c:v>
                </c:pt>
                <c:pt idx="251">
                  <c:v>1887M10</c:v>
                </c:pt>
                <c:pt idx="252">
                  <c:v>1887M11</c:v>
                </c:pt>
                <c:pt idx="253">
                  <c:v>1887M12</c:v>
                </c:pt>
                <c:pt idx="254">
                  <c:v>1888M01</c:v>
                </c:pt>
                <c:pt idx="255">
                  <c:v>1888M02</c:v>
                </c:pt>
                <c:pt idx="256">
                  <c:v>1888M03</c:v>
                </c:pt>
                <c:pt idx="257">
                  <c:v>1888M04</c:v>
                </c:pt>
                <c:pt idx="258">
                  <c:v>1888M05</c:v>
                </c:pt>
                <c:pt idx="259">
                  <c:v>1888M06</c:v>
                </c:pt>
                <c:pt idx="260">
                  <c:v>1888M07</c:v>
                </c:pt>
                <c:pt idx="261">
                  <c:v>1888M08</c:v>
                </c:pt>
                <c:pt idx="262">
                  <c:v>1888M09</c:v>
                </c:pt>
                <c:pt idx="263">
                  <c:v>1888M10</c:v>
                </c:pt>
                <c:pt idx="264">
                  <c:v>1888M11</c:v>
                </c:pt>
                <c:pt idx="265">
                  <c:v>1888M12</c:v>
                </c:pt>
                <c:pt idx="266">
                  <c:v>1889M01</c:v>
                </c:pt>
                <c:pt idx="267">
                  <c:v>1889M02</c:v>
                </c:pt>
                <c:pt idx="268">
                  <c:v>1889M03</c:v>
                </c:pt>
                <c:pt idx="269">
                  <c:v>1889M04</c:v>
                </c:pt>
                <c:pt idx="270">
                  <c:v>1889M05</c:v>
                </c:pt>
                <c:pt idx="271">
                  <c:v>1889M06</c:v>
                </c:pt>
                <c:pt idx="272">
                  <c:v>1889M07</c:v>
                </c:pt>
                <c:pt idx="273">
                  <c:v>1889M08</c:v>
                </c:pt>
                <c:pt idx="274">
                  <c:v>1889M09</c:v>
                </c:pt>
                <c:pt idx="275">
                  <c:v>1889M10</c:v>
                </c:pt>
                <c:pt idx="276">
                  <c:v>1889M11</c:v>
                </c:pt>
                <c:pt idx="277">
                  <c:v>1889M12</c:v>
                </c:pt>
                <c:pt idx="278">
                  <c:v>1890M01</c:v>
                </c:pt>
                <c:pt idx="279">
                  <c:v>1890M02</c:v>
                </c:pt>
                <c:pt idx="280">
                  <c:v>1890M03</c:v>
                </c:pt>
                <c:pt idx="281">
                  <c:v>1890M04</c:v>
                </c:pt>
                <c:pt idx="282">
                  <c:v>1890M05</c:v>
                </c:pt>
                <c:pt idx="283">
                  <c:v>1890M06</c:v>
                </c:pt>
                <c:pt idx="284">
                  <c:v>1890M07</c:v>
                </c:pt>
                <c:pt idx="285">
                  <c:v>1890M08</c:v>
                </c:pt>
                <c:pt idx="286">
                  <c:v>1890M09</c:v>
                </c:pt>
                <c:pt idx="287">
                  <c:v>1890M10</c:v>
                </c:pt>
                <c:pt idx="288">
                  <c:v>1890M11</c:v>
                </c:pt>
                <c:pt idx="289">
                  <c:v>1890M12</c:v>
                </c:pt>
                <c:pt idx="290">
                  <c:v>1891M01</c:v>
                </c:pt>
                <c:pt idx="291">
                  <c:v>1891M02</c:v>
                </c:pt>
                <c:pt idx="292">
                  <c:v>1891M03</c:v>
                </c:pt>
                <c:pt idx="293">
                  <c:v>1891M04</c:v>
                </c:pt>
                <c:pt idx="294">
                  <c:v>1891M05</c:v>
                </c:pt>
                <c:pt idx="295">
                  <c:v>1891M06</c:v>
                </c:pt>
                <c:pt idx="296">
                  <c:v>1891M07</c:v>
                </c:pt>
                <c:pt idx="297">
                  <c:v>1891M08</c:v>
                </c:pt>
                <c:pt idx="298">
                  <c:v>1891M09</c:v>
                </c:pt>
                <c:pt idx="299">
                  <c:v>1891M10</c:v>
                </c:pt>
                <c:pt idx="300">
                  <c:v>1891M11</c:v>
                </c:pt>
                <c:pt idx="301">
                  <c:v>1891M12</c:v>
                </c:pt>
                <c:pt idx="302">
                  <c:v>1892M01</c:v>
                </c:pt>
                <c:pt idx="303">
                  <c:v>1892M02</c:v>
                </c:pt>
                <c:pt idx="304">
                  <c:v>1892M03</c:v>
                </c:pt>
                <c:pt idx="305">
                  <c:v>1892M04</c:v>
                </c:pt>
                <c:pt idx="306">
                  <c:v>1892M05</c:v>
                </c:pt>
                <c:pt idx="307">
                  <c:v>1892M06</c:v>
                </c:pt>
                <c:pt idx="308">
                  <c:v>1892M07</c:v>
                </c:pt>
                <c:pt idx="309">
                  <c:v>1892M08</c:v>
                </c:pt>
                <c:pt idx="310">
                  <c:v>1892M09</c:v>
                </c:pt>
                <c:pt idx="311">
                  <c:v>1892M10</c:v>
                </c:pt>
                <c:pt idx="312">
                  <c:v>1892M11</c:v>
                </c:pt>
                <c:pt idx="313">
                  <c:v>1892M12</c:v>
                </c:pt>
                <c:pt idx="314">
                  <c:v>1893M01</c:v>
                </c:pt>
                <c:pt idx="315">
                  <c:v>1893M02</c:v>
                </c:pt>
                <c:pt idx="316">
                  <c:v>1893M03</c:v>
                </c:pt>
                <c:pt idx="317">
                  <c:v>1893M04</c:v>
                </c:pt>
                <c:pt idx="318">
                  <c:v>1893M05</c:v>
                </c:pt>
                <c:pt idx="319">
                  <c:v>1893M06</c:v>
                </c:pt>
                <c:pt idx="320">
                  <c:v>1893M07</c:v>
                </c:pt>
                <c:pt idx="321">
                  <c:v>1893M08</c:v>
                </c:pt>
                <c:pt idx="322">
                  <c:v>1893M09</c:v>
                </c:pt>
                <c:pt idx="323">
                  <c:v>1893M10</c:v>
                </c:pt>
                <c:pt idx="324">
                  <c:v>1893M11</c:v>
                </c:pt>
                <c:pt idx="325">
                  <c:v>1893M12</c:v>
                </c:pt>
                <c:pt idx="326">
                  <c:v>1894M01</c:v>
                </c:pt>
                <c:pt idx="327">
                  <c:v>1894M02</c:v>
                </c:pt>
                <c:pt idx="328">
                  <c:v>1894M03</c:v>
                </c:pt>
                <c:pt idx="329">
                  <c:v>1894M04</c:v>
                </c:pt>
                <c:pt idx="330">
                  <c:v>1894M05</c:v>
                </c:pt>
                <c:pt idx="331">
                  <c:v>1894M06</c:v>
                </c:pt>
                <c:pt idx="332">
                  <c:v>1894M07</c:v>
                </c:pt>
                <c:pt idx="333">
                  <c:v>1894M08</c:v>
                </c:pt>
                <c:pt idx="334">
                  <c:v>1894M09</c:v>
                </c:pt>
                <c:pt idx="335">
                  <c:v>1894M10</c:v>
                </c:pt>
                <c:pt idx="336">
                  <c:v>1894M11</c:v>
                </c:pt>
                <c:pt idx="337">
                  <c:v>1894M12</c:v>
                </c:pt>
                <c:pt idx="338">
                  <c:v>1895M01</c:v>
                </c:pt>
                <c:pt idx="339">
                  <c:v>1895M02</c:v>
                </c:pt>
                <c:pt idx="340">
                  <c:v>1895M03</c:v>
                </c:pt>
                <c:pt idx="341">
                  <c:v>1895M04</c:v>
                </c:pt>
                <c:pt idx="342">
                  <c:v>1895M05</c:v>
                </c:pt>
                <c:pt idx="343">
                  <c:v>1895M06</c:v>
                </c:pt>
                <c:pt idx="344">
                  <c:v>1895M07</c:v>
                </c:pt>
                <c:pt idx="345">
                  <c:v>1895M08</c:v>
                </c:pt>
                <c:pt idx="346">
                  <c:v>1895M09</c:v>
                </c:pt>
                <c:pt idx="347">
                  <c:v>1895M10</c:v>
                </c:pt>
                <c:pt idx="348">
                  <c:v>1895M11</c:v>
                </c:pt>
                <c:pt idx="349">
                  <c:v>1895M12</c:v>
                </c:pt>
                <c:pt idx="350">
                  <c:v>1896M01</c:v>
                </c:pt>
                <c:pt idx="351">
                  <c:v>1896M02</c:v>
                </c:pt>
                <c:pt idx="352">
                  <c:v>1896M03</c:v>
                </c:pt>
                <c:pt idx="353">
                  <c:v>1896M04</c:v>
                </c:pt>
                <c:pt idx="354">
                  <c:v>1896M05</c:v>
                </c:pt>
                <c:pt idx="355">
                  <c:v>1896M06</c:v>
                </c:pt>
                <c:pt idx="356">
                  <c:v>1896M07</c:v>
                </c:pt>
                <c:pt idx="357">
                  <c:v>1896M08</c:v>
                </c:pt>
                <c:pt idx="358">
                  <c:v>1896M09</c:v>
                </c:pt>
                <c:pt idx="359">
                  <c:v>1896M10</c:v>
                </c:pt>
                <c:pt idx="360">
                  <c:v>1896M11</c:v>
                </c:pt>
                <c:pt idx="361">
                  <c:v>1896M12</c:v>
                </c:pt>
                <c:pt idx="362">
                  <c:v>1897M01</c:v>
                </c:pt>
                <c:pt idx="363">
                  <c:v>1897M02</c:v>
                </c:pt>
                <c:pt idx="364">
                  <c:v>1897M03</c:v>
                </c:pt>
                <c:pt idx="365">
                  <c:v>1897M04</c:v>
                </c:pt>
                <c:pt idx="366">
                  <c:v>1897M05</c:v>
                </c:pt>
                <c:pt idx="367">
                  <c:v>1897M06</c:v>
                </c:pt>
                <c:pt idx="368">
                  <c:v>1897M07</c:v>
                </c:pt>
                <c:pt idx="369">
                  <c:v>1897M08</c:v>
                </c:pt>
                <c:pt idx="370">
                  <c:v>1897M09</c:v>
                </c:pt>
                <c:pt idx="371">
                  <c:v>1897M10</c:v>
                </c:pt>
                <c:pt idx="372">
                  <c:v>1897M11</c:v>
                </c:pt>
                <c:pt idx="373">
                  <c:v>1897M12</c:v>
                </c:pt>
                <c:pt idx="374">
                  <c:v>1898M01</c:v>
                </c:pt>
                <c:pt idx="375">
                  <c:v>1898M02</c:v>
                </c:pt>
                <c:pt idx="376">
                  <c:v>1898M03</c:v>
                </c:pt>
                <c:pt idx="377">
                  <c:v>1898M04</c:v>
                </c:pt>
                <c:pt idx="378">
                  <c:v>1898M05</c:v>
                </c:pt>
                <c:pt idx="379">
                  <c:v>1898M06</c:v>
                </c:pt>
                <c:pt idx="380">
                  <c:v>1898M07</c:v>
                </c:pt>
                <c:pt idx="381">
                  <c:v>1898M08</c:v>
                </c:pt>
                <c:pt idx="382">
                  <c:v>1898M09</c:v>
                </c:pt>
                <c:pt idx="383">
                  <c:v>1898M10</c:v>
                </c:pt>
                <c:pt idx="384">
                  <c:v>1898M11</c:v>
                </c:pt>
                <c:pt idx="385">
                  <c:v>1898M12</c:v>
                </c:pt>
                <c:pt idx="386">
                  <c:v>1899M01</c:v>
                </c:pt>
                <c:pt idx="387">
                  <c:v>1899M02</c:v>
                </c:pt>
                <c:pt idx="388">
                  <c:v>1899M03</c:v>
                </c:pt>
                <c:pt idx="389">
                  <c:v>1899M04</c:v>
                </c:pt>
                <c:pt idx="390">
                  <c:v>1899M05</c:v>
                </c:pt>
                <c:pt idx="391">
                  <c:v>1899M06</c:v>
                </c:pt>
                <c:pt idx="392">
                  <c:v>1899M07</c:v>
                </c:pt>
                <c:pt idx="393">
                  <c:v>1899M08</c:v>
                </c:pt>
                <c:pt idx="394">
                  <c:v>1899M09</c:v>
                </c:pt>
                <c:pt idx="395">
                  <c:v>1899M10</c:v>
                </c:pt>
                <c:pt idx="396">
                  <c:v>1899M11</c:v>
                </c:pt>
                <c:pt idx="397">
                  <c:v>1899M12</c:v>
                </c:pt>
                <c:pt idx="398">
                  <c:v>1900M01</c:v>
                </c:pt>
                <c:pt idx="399">
                  <c:v>1900M02</c:v>
                </c:pt>
                <c:pt idx="400">
                  <c:v>1900M03</c:v>
                </c:pt>
                <c:pt idx="401">
                  <c:v>1900M04</c:v>
                </c:pt>
                <c:pt idx="402">
                  <c:v>1900M05</c:v>
                </c:pt>
                <c:pt idx="403">
                  <c:v>1900M06</c:v>
                </c:pt>
                <c:pt idx="404">
                  <c:v>1900M07</c:v>
                </c:pt>
                <c:pt idx="405">
                  <c:v>1900M08</c:v>
                </c:pt>
                <c:pt idx="406">
                  <c:v>1900M09</c:v>
                </c:pt>
                <c:pt idx="407">
                  <c:v>1900M10</c:v>
                </c:pt>
                <c:pt idx="408">
                  <c:v>1900M11</c:v>
                </c:pt>
                <c:pt idx="409">
                  <c:v>1900M12</c:v>
                </c:pt>
                <c:pt idx="410">
                  <c:v>1901M01</c:v>
                </c:pt>
                <c:pt idx="411">
                  <c:v>1901M02</c:v>
                </c:pt>
                <c:pt idx="412">
                  <c:v>1901M03</c:v>
                </c:pt>
                <c:pt idx="413">
                  <c:v>1901M04</c:v>
                </c:pt>
                <c:pt idx="414">
                  <c:v>1901M05</c:v>
                </c:pt>
                <c:pt idx="415">
                  <c:v>1901M06</c:v>
                </c:pt>
                <c:pt idx="416">
                  <c:v>1901M07</c:v>
                </c:pt>
                <c:pt idx="417">
                  <c:v>1901M08</c:v>
                </c:pt>
                <c:pt idx="418">
                  <c:v>1901M09</c:v>
                </c:pt>
                <c:pt idx="419">
                  <c:v>1901M10</c:v>
                </c:pt>
                <c:pt idx="420">
                  <c:v>1901M11</c:v>
                </c:pt>
                <c:pt idx="421">
                  <c:v>1901M12</c:v>
                </c:pt>
                <c:pt idx="422">
                  <c:v>1902M01</c:v>
                </c:pt>
                <c:pt idx="423">
                  <c:v>1902M02</c:v>
                </c:pt>
                <c:pt idx="424">
                  <c:v>1902M03</c:v>
                </c:pt>
                <c:pt idx="425">
                  <c:v>1902M04</c:v>
                </c:pt>
                <c:pt idx="426">
                  <c:v>1902M05</c:v>
                </c:pt>
                <c:pt idx="427">
                  <c:v>1902M06</c:v>
                </c:pt>
                <c:pt idx="428">
                  <c:v>1902M07</c:v>
                </c:pt>
                <c:pt idx="429">
                  <c:v>1902M08</c:v>
                </c:pt>
                <c:pt idx="430">
                  <c:v>1902M09</c:v>
                </c:pt>
                <c:pt idx="431">
                  <c:v>1902M10</c:v>
                </c:pt>
                <c:pt idx="432">
                  <c:v>1902M11</c:v>
                </c:pt>
                <c:pt idx="433">
                  <c:v>1902M12</c:v>
                </c:pt>
                <c:pt idx="434">
                  <c:v>1903M01</c:v>
                </c:pt>
                <c:pt idx="435">
                  <c:v>1903M02</c:v>
                </c:pt>
                <c:pt idx="436">
                  <c:v>1903M03</c:v>
                </c:pt>
                <c:pt idx="437">
                  <c:v>1903M04</c:v>
                </c:pt>
                <c:pt idx="438">
                  <c:v>1903M05</c:v>
                </c:pt>
                <c:pt idx="439">
                  <c:v>1903M06</c:v>
                </c:pt>
                <c:pt idx="440">
                  <c:v>1903M07</c:v>
                </c:pt>
                <c:pt idx="441">
                  <c:v>1903M08</c:v>
                </c:pt>
                <c:pt idx="442">
                  <c:v>1903M09</c:v>
                </c:pt>
                <c:pt idx="443">
                  <c:v>1903M10</c:v>
                </c:pt>
                <c:pt idx="444">
                  <c:v>1903M11</c:v>
                </c:pt>
                <c:pt idx="445">
                  <c:v>1903M12</c:v>
                </c:pt>
                <c:pt idx="446">
                  <c:v>1904M01</c:v>
                </c:pt>
                <c:pt idx="447">
                  <c:v>1904M02</c:v>
                </c:pt>
                <c:pt idx="448">
                  <c:v>1904M03</c:v>
                </c:pt>
                <c:pt idx="449">
                  <c:v>1904M04</c:v>
                </c:pt>
                <c:pt idx="450">
                  <c:v>1904M05</c:v>
                </c:pt>
                <c:pt idx="451">
                  <c:v>1904M06</c:v>
                </c:pt>
                <c:pt idx="452">
                  <c:v>1904M07</c:v>
                </c:pt>
                <c:pt idx="453">
                  <c:v>1904M08</c:v>
                </c:pt>
                <c:pt idx="454">
                  <c:v>1904M09</c:v>
                </c:pt>
                <c:pt idx="455">
                  <c:v>1904M10</c:v>
                </c:pt>
                <c:pt idx="456">
                  <c:v>1904M11</c:v>
                </c:pt>
                <c:pt idx="457">
                  <c:v>1904M12</c:v>
                </c:pt>
                <c:pt idx="458">
                  <c:v>1905M01</c:v>
                </c:pt>
                <c:pt idx="459">
                  <c:v>1905M02</c:v>
                </c:pt>
                <c:pt idx="460">
                  <c:v>1905M03</c:v>
                </c:pt>
                <c:pt idx="461">
                  <c:v>1905M04</c:v>
                </c:pt>
                <c:pt idx="462">
                  <c:v>1905M05</c:v>
                </c:pt>
                <c:pt idx="463">
                  <c:v>1905M06</c:v>
                </c:pt>
                <c:pt idx="464">
                  <c:v>1905M07</c:v>
                </c:pt>
                <c:pt idx="465">
                  <c:v>1905M08</c:v>
                </c:pt>
                <c:pt idx="466">
                  <c:v>1905M09</c:v>
                </c:pt>
                <c:pt idx="467">
                  <c:v>1905M10</c:v>
                </c:pt>
                <c:pt idx="468">
                  <c:v>1905M11</c:v>
                </c:pt>
                <c:pt idx="469">
                  <c:v>1905M12</c:v>
                </c:pt>
                <c:pt idx="470">
                  <c:v>1906M01</c:v>
                </c:pt>
                <c:pt idx="471">
                  <c:v>1906M02</c:v>
                </c:pt>
                <c:pt idx="472">
                  <c:v>1906M03</c:v>
                </c:pt>
                <c:pt idx="473">
                  <c:v>1906M04</c:v>
                </c:pt>
                <c:pt idx="474">
                  <c:v>1906M05</c:v>
                </c:pt>
                <c:pt idx="475">
                  <c:v>1906M06</c:v>
                </c:pt>
                <c:pt idx="476">
                  <c:v>1906M07</c:v>
                </c:pt>
                <c:pt idx="477">
                  <c:v>1906M08</c:v>
                </c:pt>
                <c:pt idx="478">
                  <c:v>1906M09</c:v>
                </c:pt>
                <c:pt idx="479">
                  <c:v>1906M10</c:v>
                </c:pt>
                <c:pt idx="480">
                  <c:v>1906M11</c:v>
                </c:pt>
                <c:pt idx="481">
                  <c:v>1906M12</c:v>
                </c:pt>
                <c:pt idx="482">
                  <c:v>1907M01</c:v>
                </c:pt>
                <c:pt idx="483">
                  <c:v>1907M02</c:v>
                </c:pt>
                <c:pt idx="484">
                  <c:v>1907M03</c:v>
                </c:pt>
                <c:pt idx="485">
                  <c:v>1907M04</c:v>
                </c:pt>
                <c:pt idx="486">
                  <c:v>1907M05</c:v>
                </c:pt>
                <c:pt idx="487">
                  <c:v>1907M06</c:v>
                </c:pt>
                <c:pt idx="488">
                  <c:v>1907M07</c:v>
                </c:pt>
                <c:pt idx="489">
                  <c:v>1907M08</c:v>
                </c:pt>
                <c:pt idx="490">
                  <c:v>1907M09</c:v>
                </c:pt>
                <c:pt idx="491">
                  <c:v>1907M10</c:v>
                </c:pt>
                <c:pt idx="492">
                  <c:v>1907M11</c:v>
                </c:pt>
                <c:pt idx="493">
                  <c:v>1907M12</c:v>
                </c:pt>
                <c:pt idx="494">
                  <c:v>1908M01</c:v>
                </c:pt>
                <c:pt idx="495">
                  <c:v>1908M02</c:v>
                </c:pt>
                <c:pt idx="496">
                  <c:v>1908M03</c:v>
                </c:pt>
                <c:pt idx="497">
                  <c:v>1908M04</c:v>
                </c:pt>
                <c:pt idx="498">
                  <c:v>1908M05</c:v>
                </c:pt>
                <c:pt idx="499">
                  <c:v>1908M06</c:v>
                </c:pt>
                <c:pt idx="500">
                  <c:v>1908M07</c:v>
                </c:pt>
                <c:pt idx="501">
                  <c:v>1908M08</c:v>
                </c:pt>
                <c:pt idx="502">
                  <c:v>1908M09</c:v>
                </c:pt>
                <c:pt idx="503">
                  <c:v>1908M10</c:v>
                </c:pt>
                <c:pt idx="504">
                  <c:v>1908M11</c:v>
                </c:pt>
                <c:pt idx="505">
                  <c:v>1908M12</c:v>
                </c:pt>
                <c:pt idx="506">
                  <c:v>1909M01</c:v>
                </c:pt>
                <c:pt idx="507">
                  <c:v>1909M02</c:v>
                </c:pt>
                <c:pt idx="508">
                  <c:v>1909M03</c:v>
                </c:pt>
                <c:pt idx="509">
                  <c:v>1909M04</c:v>
                </c:pt>
                <c:pt idx="510">
                  <c:v>1909M05</c:v>
                </c:pt>
                <c:pt idx="511">
                  <c:v>1909M06</c:v>
                </c:pt>
                <c:pt idx="512">
                  <c:v>1909M7</c:v>
                </c:pt>
                <c:pt idx="513">
                  <c:v>1909M08</c:v>
                </c:pt>
                <c:pt idx="514">
                  <c:v>1909M09</c:v>
                </c:pt>
                <c:pt idx="515">
                  <c:v>1909M10</c:v>
                </c:pt>
                <c:pt idx="516">
                  <c:v>1909M11</c:v>
                </c:pt>
                <c:pt idx="517">
                  <c:v>1909M12</c:v>
                </c:pt>
                <c:pt idx="518">
                  <c:v>1910M01</c:v>
                </c:pt>
                <c:pt idx="519">
                  <c:v>1910M02</c:v>
                </c:pt>
                <c:pt idx="520">
                  <c:v>1910M03</c:v>
                </c:pt>
                <c:pt idx="521">
                  <c:v>1910M04</c:v>
                </c:pt>
                <c:pt idx="522">
                  <c:v>1910M05</c:v>
                </c:pt>
                <c:pt idx="523">
                  <c:v>1910M06</c:v>
                </c:pt>
                <c:pt idx="524">
                  <c:v>1910M07</c:v>
                </c:pt>
                <c:pt idx="525">
                  <c:v>1910M08</c:v>
                </c:pt>
                <c:pt idx="526">
                  <c:v>1910M09</c:v>
                </c:pt>
                <c:pt idx="527">
                  <c:v>1910M10</c:v>
                </c:pt>
                <c:pt idx="528">
                  <c:v>1910M11</c:v>
                </c:pt>
                <c:pt idx="529">
                  <c:v>1910M12</c:v>
                </c:pt>
                <c:pt idx="530">
                  <c:v>1911M01</c:v>
                </c:pt>
                <c:pt idx="531">
                  <c:v>1911M02</c:v>
                </c:pt>
                <c:pt idx="532">
                  <c:v>1911M03</c:v>
                </c:pt>
                <c:pt idx="533">
                  <c:v>1911M04</c:v>
                </c:pt>
                <c:pt idx="534">
                  <c:v>1911M05</c:v>
                </c:pt>
                <c:pt idx="535">
                  <c:v>1911M06</c:v>
                </c:pt>
                <c:pt idx="536">
                  <c:v>1911M07</c:v>
                </c:pt>
                <c:pt idx="537">
                  <c:v>1911M08</c:v>
                </c:pt>
                <c:pt idx="538">
                  <c:v>1911M09</c:v>
                </c:pt>
                <c:pt idx="539">
                  <c:v>1911M10</c:v>
                </c:pt>
                <c:pt idx="540">
                  <c:v>1911M11</c:v>
                </c:pt>
                <c:pt idx="541">
                  <c:v>1911M12</c:v>
                </c:pt>
                <c:pt idx="542">
                  <c:v>1912M01</c:v>
                </c:pt>
                <c:pt idx="543">
                  <c:v>1912M02</c:v>
                </c:pt>
                <c:pt idx="544">
                  <c:v>1912M03</c:v>
                </c:pt>
                <c:pt idx="545">
                  <c:v>1912M04</c:v>
                </c:pt>
                <c:pt idx="546">
                  <c:v>1912M05</c:v>
                </c:pt>
                <c:pt idx="547">
                  <c:v>1912M06</c:v>
                </c:pt>
                <c:pt idx="548">
                  <c:v>1912M07</c:v>
                </c:pt>
                <c:pt idx="549">
                  <c:v>1912M08</c:v>
                </c:pt>
                <c:pt idx="550">
                  <c:v>1912M09</c:v>
                </c:pt>
                <c:pt idx="551">
                  <c:v>1912M10</c:v>
                </c:pt>
                <c:pt idx="552">
                  <c:v>1912M11</c:v>
                </c:pt>
                <c:pt idx="553">
                  <c:v>1912M12</c:v>
                </c:pt>
                <c:pt idx="554">
                  <c:v>1913M01</c:v>
                </c:pt>
                <c:pt idx="555">
                  <c:v>1913M02</c:v>
                </c:pt>
                <c:pt idx="556">
                  <c:v>1913M03</c:v>
                </c:pt>
                <c:pt idx="557">
                  <c:v>1913M04</c:v>
                </c:pt>
                <c:pt idx="558">
                  <c:v>1913M05</c:v>
                </c:pt>
                <c:pt idx="559">
                  <c:v>1913M06</c:v>
                </c:pt>
                <c:pt idx="560">
                  <c:v>1913M07</c:v>
                </c:pt>
                <c:pt idx="561">
                  <c:v>1913M08</c:v>
                </c:pt>
                <c:pt idx="562">
                  <c:v>1913M09</c:v>
                </c:pt>
                <c:pt idx="563">
                  <c:v>1913M10</c:v>
                </c:pt>
                <c:pt idx="564">
                  <c:v>1913M11</c:v>
                </c:pt>
                <c:pt idx="565">
                  <c:v>1913M12</c:v>
                </c:pt>
                <c:pt idx="566">
                  <c:v>1914M01</c:v>
                </c:pt>
                <c:pt idx="567">
                  <c:v>1914M02</c:v>
                </c:pt>
                <c:pt idx="568">
                  <c:v>1914M03</c:v>
                </c:pt>
                <c:pt idx="569">
                  <c:v>1914M04</c:v>
                </c:pt>
                <c:pt idx="570">
                  <c:v>1914M05</c:v>
                </c:pt>
                <c:pt idx="571">
                  <c:v>1914M06</c:v>
                </c:pt>
                <c:pt idx="572">
                  <c:v>1914M07</c:v>
                </c:pt>
                <c:pt idx="573">
                  <c:v>1914M08</c:v>
                </c:pt>
                <c:pt idx="574">
                  <c:v>1914M09</c:v>
                </c:pt>
                <c:pt idx="575">
                  <c:v>1914M10</c:v>
                </c:pt>
                <c:pt idx="576">
                  <c:v>1914M11</c:v>
                </c:pt>
                <c:pt idx="577">
                  <c:v>1914M12</c:v>
                </c:pt>
                <c:pt idx="578">
                  <c:v>1915M01</c:v>
                </c:pt>
                <c:pt idx="579">
                  <c:v>1915M02</c:v>
                </c:pt>
                <c:pt idx="580">
                  <c:v>1915M03</c:v>
                </c:pt>
                <c:pt idx="581">
                  <c:v>1915M04</c:v>
                </c:pt>
                <c:pt idx="582">
                  <c:v>1915M05</c:v>
                </c:pt>
                <c:pt idx="583">
                  <c:v>1915M06</c:v>
                </c:pt>
                <c:pt idx="584">
                  <c:v>1915M07</c:v>
                </c:pt>
                <c:pt idx="585">
                  <c:v>1915M08</c:v>
                </c:pt>
                <c:pt idx="586">
                  <c:v>1915M09</c:v>
                </c:pt>
                <c:pt idx="587">
                  <c:v>1915M10</c:v>
                </c:pt>
                <c:pt idx="588">
                  <c:v>1915M11</c:v>
                </c:pt>
                <c:pt idx="589">
                  <c:v>1915M12</c:v>
                </c:pt>
                <c:pt idx="590">
                  <c:v>1916M01</c:v>
                </c:pt>
                <c:pt idx="591">
                  <c:v>1916M02</c:v>
                </c:pt>
                <c:pt idx="592">
                  <c:v>1916M03</c:v>
                </c:pt>
                <c:pt idx="593">
                  <c:v>1916M04</c:v>
                </c:pt>
                <c:pt idx="594">
                  <c:v>1916M05</c:v>
                </c:pt>
                <c:pt idx="595">
                  <c:v>1916M06</c:v>
                </c:pt>
                <c:pt idx="596">
                  <c:v>1916M07</c:v>
                </c:pt>
                <c:pt idx="597">
                  <c:v>1916M08</c:v>
                </c:pt>
                <c:pt idx="598">
                  <c:v>1916M09</c:v>
                </c:pt>
                <c:pt idx="599">
                  <c:v>1916M10</c:v>
                </c:pt>
                <c:pt idx="600">
                  <c:v>1916M11</c:v>
                </c:pt>
                <c:pt idx="601">
                  <c:v>1916M12</c:v>
                </c:pt>
                <c:pt idx="602">
                  <c:v>1917M01</c:v>
                </c:pt>
                <c:pt idx="603">
                  <c:v>1917M02</c:v>
                </c:pt>
                <c:pt idx="604">
                  <c:v>1917M03</c:v>
                </c:pt>
                <c:pt idx="605">
                  <c:v>1917M04</c:v>
                </c:pt>
                <c:pt idx="606">
                  <c:v>1917M05</c:v>
                </c:pt>
                <c:pt idx="607">
                  <c:v>1917M06</c:v>
                </c:pt>
                <c:pt idx="608">
                  <c:v>1917M07</c:v>
                </c:pt>
                <c:pt idx="609">
                  <c:v>1917M08</c:v>
                </c:pt>
                <c:pt idx="610">
                  <c:v>1917M09</c:v>
                </c:pt>
                <c:pt idx="611">
                  <c:v>1917M10</c:v>
                </c:pt>
                <c:pt idx="612">
                  <c:v>1917M11</c:v>
                </c:pt>
                <c:pt idx="613">
                  <c:v>1917M12</c:v>
                </c:pt>
                <c:pt idx="614">
                  <c:v>1918M01</c:v>
                </c:pt>
                <c:pt idx="615">
                  <c:v>1918M02</c:v>
                </c:pt>
                <c:pt idx="616">
                  <c:v>1918M03</c:v>
                </c:pt>
                <c:pt idx="617">
                  <c:v>1918M04</c:v>
                </c:pt>
                <c:pt idx="618">
                  <c:v>1918M05</c:v>
                </c:pt>
                <c:pt idx="619">
                  <c:v>1918M06</c:v>
                </c:pt>
                <c:pt idx="620">
                  <c:v>1918M07</c:v>
                </c:pt>
                <c:pt idx="621">
                  <c:v>1918M08</c:v>
                </c:pt>
                <c:pt idx="622">
                  <c:v>1918M09</c:v>
                </c:pt>
                <c:pt idx="623">
                  <c:v>1918M10</c:v>
                </c:pt>
                <c:pt idx="624">
                  <c:v>1918M11</c:v>
                </c:pt>
                <c:pt idx="625">
                  <c:v>1918M12</c:v>
                </c:pt>
                <c:pt idx="626">
                  <c:v>1919M01</c:v>
                </c:pt>
                <c:pt idx="627">
                  <c:v>1919M02</c:v>
                </c:pt>
                <c:pt idx="628">
                  <c:v>1919M03</c:v>
                </c:pt>
                <c:pt idx="629">
                  <c:v>1919M04</c:v>
                </c:pt>
                <c:pt idx="630">
                  <c:v>1919M05</c:v>
                </c:pt>
                <c:pt idx="631">
                  <c:v>1919M06</c:v>
                </c:pt>
                <c:pt idx="632">
                  <c:v>1919M07</c:v>
                </c:pt>
                <c:pt idx="633">
                  <c:v>1919M08</c:v>
                </c:pt>
                <c:pt idx="634">
                  <c:v>1919M09</c:v>
                </c:pt>
                <c:pt idx="635">
                  <c:v>1919M10</c:v>
                </c:pt>
                <c:pt idx="636">
                  <c:v>1919M11</c:v>
                </c:pt>
                <c:pt idx="637">
                  <c:v>1919M12</c:v>
                </c:pt>
                <c:pt idx="638">
                  <c:v>1920M01</c:v>
                </c:pt>
                <c:pt idx="639">
                  <c:v>1920M02</c:v>
                </c:pt>
                <c:pt idx="640">
                  <c:v>1920M03</c:v>
                </c:pt>
                <c:pt idx="641">
                  <c:v>1920M04</c:v>
                </c:pt>
                <c:pt idx="642">
                  <c:v>1920M05</c:v>
                </c:pt>
                <c:pt idx="643">
                  <c:v>1920M06</c:v>
                </c:pt>
                <c:pt idx="644">
                  <c:v>1920M07</c:v>
                </c:pt>
                <c:pt idx="645">
                  <c:v>1920M08</c:v>
                </c:pt>
                <c:pt idx="646">
                  <c:v>1920M09</c:v>
                </c:pt>
                <c:pt idx="647">
                  <c:v>1920M10</c:v>
                </c:pt>
                <c:pt idx="648">
                  <c:v>1920M11</c:v>
                </c:pt>
                <c:pt idx="649">
                  <c:v>1920M12</c:v>
                </c:pt>
                <c:pt idx="650">
                  <c:v>1921M01</c:v>
                </c:pt>
                <c:pt idx="651">
                  <c:v>1921M02</c:v>
                </c:pt>
                <c:pt idx="652">
                  <c:v>1921M03</c:v>
                </c:pt>
                <c:pt idx="653">
                  <c:v>1921M04</c:v>
                </c:pt>
                <c:pt idx="654">
                  <c:v>1921M05</c:v>
                </c:pt>
                <c:pt idx="655">
                  <c:v>1921M06</c:v>
                </c:pt>
                <c:pt idx="656">
                  <c:v>1921M07</c:v>
                </c:pt>
                <c:pt idx="657">
                  <c:v>1921M08</c:v>
                </c:pt>
                <c:pt idx="658">
                  <c:v>1921M09</c:v>
                </c:pt>
                <c:pt idx="659">
                  <c:v>1921M10</c:v>
                </c:pt>
                <c:pt idx="660">
                  <c:v>1921M11</c:v>
                </c:pt>
                <c:pt idx="661">
                  <c:v>1921M12</c:v>
                </c:pt>
                <c:pt idx="662">
                  <c:v>1922M01</c:v>
                </c:pt>
                <c:pt idx="663">
                  <c:v>1922M02</c:v>
                </c:pt>
                <c:pt idx="664">
                  <c:v>1922M03</c:v>
                </c:pt>
                <c:pt idx="665">
                  <c:v>1922M04</c:v>
                </c:pt>
                <c:pt idx="666">
                  <c:v>1922M05</c:v>
                </c:pt>
                <c:pt idx="667">
                  <c:v>1922M06</c:v>
                </c:pt>
                <c:pt idx="668">
                  <c:v>1922M07</c:v>
                </c:pt>
                <c:pt idx="669">
                  <c:v>1922M08</c:v>
                </c:pt>
                <c:pt idx="670">
                  <c:v>1922M09</c:v>
                </c:pt>
                <c:pt idx="671">
                  <c:v>1922M10</c:v>
                </c:pt>
                <c:pt idx="672">
                  <c:v>1922M11</c:v>
                </c:pt>
                <c:pt idx="673">
                  <c:v>1922M12</c:v>
                </c:pt>
                <c:pt idx="674">
                  <c:v>1923M01</c:v>
                </c:pt>
                <c:pt idx="675">
                  <c:v>1923M02</c:v>
                </c:pt>
                <c:pt idx="676">
                  <c:v>1923M03</c:v>
                </c:pt>
                <c:pt idx="677">
                  <c:v>1923M04</c:v>
                </c:pt>
                <c:pt idx="678">
                  <c:v>1923M05</c:v>
                </c:pt>
                <c:pt idx="679">
                  <c:v>1923M06</c:v>
                </c:pt>
                <c:pt idx="680">
                  <c:v>1923M07</c:v>
                </c:pt>
                <c:pt idx="681">
                  <c:v>1923M08</c:v>
                </c:pt>
                <c:pt idx="682">
                  <c:v>1923M09</c:v>
                </c:pt>
                <c:pt idx="683">
                  <c:v>1923M10</c:v>
                </c:pt>
                <c:pt idx="684">
                  <c:v>1923M11</c:v>
                </c:pt>
                <c:pt idx="685">
                  <c:v>1923M12</c:v>
                </c:pt>
                <c:pt idx="686">
                  <c:v>1924M01</c:v>
                </c:pt>
                <c:pt idx="687">
                  <c:v>1924M02</c:v>
                </c:pt>
                <c:pt idx="688">
                  <c:v>1924M03</c:v>
                </c:pt>
                <c:pt idx="689">
                  <c:v>1924M04</c:v>
                </c:pt>
                <c:pt idx="690">
                  <c:v>1924M05</c:v>
                </c:pt>
                <c:pt idx="691">
                  <c:v>1924M06</c:v>
                </c:pt>
                <c:pt idx="692">
                  <c:v>1924M07</c:v>
                </c:pt>
                <c:pt idx="693">
                  <c:v>1924M08</c:v>
                </c:pt>
                <c:pt idx="694">
                  <c:v>1924M09</c:v>
                </c:pt>
                <c:pt idx="695">
                  <c:v>1924M10</c:v>
                </c:pt>
                <c:pt idx="696">
                  <c:v>1924M11</c:v>
                </c:pt>
                <c:pt idx="697">
                  <c:v>1924M12</c:v>
                </c:pt>
                <c:pt idx="698">
                  <c:v>1925M01</c:v>
                </c:pt>
                <c:pt idx="699">
                  <c:v>1925M02</c:v>
                </c:pt>
                <c:pt idx="700">
                  <c:v>1925M03</c:v>
                </c:pt>
                <c:pt idx="701">
                  <c:v>1925M04</c:v>
                </c:pt>
                <c:pt idx="702">
                  <c:v>1925M05</c:v>
                </c:pt>
                <c:pt idx="703">
                  <c:v>1925M06</c:v>
                </c:pt>
                <c:pt idx="704">
                  <c:v>1925M07</c:v>
                </c:pt>
                <c:pt idx="705">
                  <c:v>1925M08</c:v>
                </c:pt>
                <c:pt idx="706">
                  <c:v>1925M09</c:v>
                </c:pt>
                <c:pt idx="707">
                  <c:v>1925M10</c:v>
                </c:pt>
                <c:pt idx="708">
                  <c:v>1925M11</c:v>
                </c:pt>
                <c:pt idx="709">
                  <c:v>1925M12</c:v>
                </c:pt>
                <c:pt idx="710">
                  <c:v>1926M01</c:v>
                </c:pt>
                <c:pt idx="711">
                  <c:v>1926M02</c:v>
                </c:pt>
                <c:pt idx="712">
                  <c:v>1926M03</c:v>
                </c:pt>
                <c:pt idx="713">
                  <c:v>1926M04</c:v>
                </c:pt>
                <c:pt idx="714">
                  <c:v>1926M05</c:v>
                </c:pt>
                <c:pt idx="715">
                  <c:v>1926M06</c:v>
                </c:pt>
                <c:pt idx="716">
                  <c:v>1926M07</c:v>
                </c:pt>
                <c:pt idx="717">
                  <c:v>1926M08</c:v>
                </c:pt>
                <c:pt idx="718">
                  <c:v>1926M09</c:v>
                </c:pt>
                <c:pt idx="719">
                  <c:v>1926M10</c:v>
                </c:pt>
                <c:pt idx="720">
                  <c:v>1926M11</c:v>
                </c:pt>
                <c:pt idx="721">
                  <c:v>1926M12</c:v>
                </c:pt>
                <c:pt idx="722">
                  <c:v>1927M01</c:v>
                </c:pt>
                <c:pt idx="723">
                  <c:v>1927M02</c:v>
                </c:pt>
                <c:pt idx="724">
                  <c:v>1927M03</c:v>
                </c:pt>
                <c:pt idx="725">
                  <c:v>1927M04</c:v>
                </c:pt>
                <c:pt idx="726">
                  <c:v>1927M05</c:v>
                </c:pt>
                <c:pt idx="727">
                  <c:v>1927M06</c:v>
                </c:pt>
                <c:pt idx="728">
                  <c:v>1927M07</c:v>
                </c:pt>
                <c:pt idx="729">
                  <c:v>1927M08</c:v>
                </c:pt>
                <c:pt idx="730">
                  <c:v>1927M09</c:v>
                </c:pt>
                <c:pt idx="731">
                  <c:v>1927M10</c:v>
                </c:pt>
                <c:pt idx="732">
                  <c:v>1927M11</c:v>
                </c:pt>
                <c:pt idx="733">
                  <c:v>1927M12</c:v>
                </c:pt>
                <c:pt idx="734">
                  <c:v>1928M01</c:v>
                </c:pt>
                <c:pt idx="735">
                  <c:v>1928M02</c:v>
                </c:pt>
                <c:pt idx="736">
                  <c:v>1928M03</c:v>
                </c:pt>
                <c:pt idx="737">
                  <c:v>1928M04</c:v>
                </c:pt>
                <c:pt idx="738">
                  <c:v>1928M05</c:v>
                </c:pt>
                <c:pt idx="739">
                  <c:v>1928M06</c:v>
                </c:pt>
                <c:pt idx="740">
                  <c:v>1928M07</c:v>
                </c:pt>
                <c:pt idx="741">
                  <c:v>1928M08</c:v>
                </c:pt>
                <c:pt idx="742">
                  <c:v>1928M09</c:v>
                </c:pt>
                <c:pt idx="743">
                  <c:v>1928M10</c:v>
                </c:pt>
                <c:pt idx="744">
                  <c:v>1928M11</c:v>
                </c:pt>
                <c:pt idx="745">
                  <c:v>1928M12</c:v>
                </c:pt>
                <c:pt idx="746">
                  <c:v>1929M01</c:v>
                </c:pt>
                <c:pt idx="747">
                  <c:v>1929M02</c:v>
                </c:pt>
                <c:pt idx="748">
                  <c:v>1929M03</c:v>
                </c:pt>
                <c:pt idx="749">
                  <c:v>1929M04</c:v>
                </c:pt>
                <c:pt idx="750">
                  <c:v>1929M05</c:v>
                </c:pt>
                <c:pt idx="751">
                  <c:v>1929M06</c:v>
                </c:pt>
                <c:pt idx="752">
                  <c:v>1929M07</c:v>
                </c:pt>
                <c:pt idx="753">
                  <c:v>1929M08</c:v>
                </c:pt>
                <c:pt idx="754">
                  <c:v>1929M09</c:v>
                </c:pt>
                <c:pt idx="755">
                  <c:v>1929M10</c:v>
                </c:pt>
                <c:pt idx="756">
                  <c:v>1929M11</c:v>
                </c:pt>
                <c:pt idx="757">
                  <c:v>1929M12</c:v>
                </c:pt>
                <c:pt idx="758">
                  <c:v>1930M01</c:v>
                </c:pt>
                <c:pt idx="759">
                  <c:v>1930M02</c:v>
                </c:pt>
                <c:pt idx="760">
                  <c:v>1930M03</c:v>
                </c:pt>
                <c:pt idx="761">
                  <c:v>1930M04</c:v>
                </c:pt>
                <c:pt idx="762">
                  <c:v>1930M05</c:v>
                </c:pt>
                <c:pt idx="763">
                  <c:v>1930M06</c:v>
                </c:pt>
                <c:pt idx="764">
                  <c:v>1930M07</c:v>
                </c:pt>
                <c:pt idx="765">
                  <c:v>1930M08</c:v>
                </c:pt>
                <c:pt idx="766">
                  <c:v>1930M09</c:v>
                </c:pt>
                <c:pt idx="767">
                  <c:v>1930M10</c:v>
                </c:pt>
                <c:pt idx="768">
                  <c:v>1930M11</c:v>
                </c:pt>
                <c:pt idx="769">
                  <c:v>1930M12</c:v>
                </c:pt>
                <c:pt idx="770">
                  <c:v>1931M01</c:v>
                </c:pt>
                <c:pt idx="771">
                  <c:v>1931M02</c:v>
                </c:pt>
                <c:pt idx="772">
                  <c:v>1931M03</c:v>
                </c:pt>
                <c:pt idx="773">
                  <c:v>1931M04</c:v>
                </c:pt>
                <c:pt idx="774">
                  <c:v>1931M05</c:v>
                </c:pt>
                <c:pt idx="775">
                  <c:v>1931M06</c:v>
                </c:pt>
                <c:pt idx="776">
                  <c:v>1931M07</c:v>
                </c:pt>
                <c:pt idx="777">
                  <c:v>1931M08</c:v>
                </c:pt>
                <c:pt idx="778">
                  <c:v>1931M09</c:v>
                </c:pt>
                <c:pt idx="779">
                  <c:v>1931M10</c:v>
                </c:pt>
                <c:pt idx="780">
                  <c:v>1931M11</c:v>
                </c:pt>
                <c:pt idx="781">
                  <c:v>1931M12</c:v>
                </c:pt>
                <c:pt idx="782">
                  <c:v>1932M01</c:v>
                </c:pt>
                <c:pt idx="783">
                  <c:v>1932M02</c:v>
                </c:pt>
                <c:pt idx="784">
                  <c:v>1932M03</c:v>
                </c:pt>
                <c:pt idx="785">
                  <c:v>1932M04</c:v>
                </c:pt>
                <c:pt idx="786">
                  <c:v>1932M05</c:v>
                </c:pt>
                <c:pt idx="787">
                  <c:v>1932M06</c:v>
                </c:pt>
                <c:pt idx="788">
                  <c:v>1932M07</c:v>
                </c:pt>
                <c:pt idx="789">
                  <c:v>1932M08</c:v>
                </c:pt>
                <c:pt idx="790">
                  <c:v>1932M09</c:v>
                </c:pt>
                <c:pt idx="791">
                  <c:v>1932M10</c:v>
                </c:pt>
                <c:pt idx="792">
                  <c:v>1932M11</c:v>
                </c:pt>
                <c:pt idx="793">
                  <c:v>1932M12</c:v>
                </c:pt>
                <c:pt idx="794">
                  <c:v>1933M01</c:v>
                </c:pt>
                <c:pt idx="795">
                  <c:v>1933M02</c:v>
                </c:pt>
                <c:pt idx="796">
                  <c:v>1933M03</c:v>
                </c:pt>
                <c:pt idx="797">
                  <c:v>1933M04</c:v>
                </c:pt>
                <c:pt idx="798">
                  <c:v>1933M05</c:v>
                </c:pt>
                <c:pt idx="799">
                  <c:v>1933M06</c:v>
                </c:pt>
                <c:pt idx="800">
                  <c:v>1933M07</c:v>
                </c:pt>
                <c:pt idx="801">
                  <c:v>1933M08</c:v>
                </c:pt>
                <c:pt idx="802">
                  <c:v>1933M09</c:v>
                </c:pt>
                <c:pt idx="803">
                  <c:v>1933M10</c:v>
                </c:pt>
                <c:pt idx="804">
                  <c:v>1933M11</c:v>
                </c:pt>
                <c:pt idx="805">
                  <c:v>1933M12</c:v>
                </c:pt>
                <c:pt idx="806">
                  <c:v>1934M01</c:v>
                </c:pt>
                <c:pt idx="807">
                  <c:v>1934M02</c:v>
                </c:pt>
                <c:pt idx="808">
                  <c:v>1934M03</c:v>
                </c:pt>
                <c:pt idx="809">
                  <c:v>1934M04</c:v>
                </c:pt>
                <c:pt idx="810">
                  <c:v>1934M05</c:v>
                </c:pt>
                <c:pt idx="811">
                  <c:v>1934M06</c:v>
                </c:pt>
                <c:pt idx="812">
                  <c:v>1934M07</c:v>
                </c:pt>
                <c:pt idx="813">
                  <c:v>1934M08</c:v>
                </c:pt>
                <c:pt idx="814">
                  <c:v>1934M09</c:v>
                </c:pt>
                <c:pt idx="815">
                  <c:v>1934M10</c:v>
                </c:pt>
                <c:pt idx="816">
                  <c:v>1934M11</c:v>
                </c:pt>
                <c:pt idx="817">
                  <c:v>1934M12</c:v>
                </c:pt>
                <c:pt idx="818">
                  <c:v>1935M01</c:v>
                </c:pt>
                <c:pt idx="819">
                  <c:v>1935M02</c:v>
                </c:pt>
              </c:strCache>
            </c:strRef>
          </c:cat>
          <c:val>
            <c:numRef>
              <c:f>'Balance Sheet Data -- Monthly'!$B$23:$AEO$23</c:f>
              <c:numCache>
                <c:formatCode>#,##0.00</c:formatCode>
                <c:ptCount val="820"/>
                <c:pt idx="67">
                  <c:v>809762.1800000006</c:v>
                </c:pt>
                <c:pt idx="68">
                  <c:v>1.65405607E6</c:v>
                </c:pt>
                <c:pt idx="69">
                  <c:v>698418.99</c:v>
                </c:pt>
                <c:pt idx="70">
                  <c:v>1.2230514E6</c:v>
                </c:pt>
                <c:pt idx="71">
                  <c:v>1.34679139E6</c:v>
                </c:pt>
                <c:pt idx="72">
                  <c:v>1.47748908E6</c:v>
                </c:pt>
                <c:pt idx="73">
                  <c:v>1.38318068E6</c:v>
                </c:pt>
                <c:pt idx="74">
                  <c:v>1.78350789E6</c:v>
                </c:pt>
                <c:pt idx="75">
                  <c:v>1.86782617E6</c:v>
                </c:pt>
                <c:pt idx="76">
                  <c:v>1.73378002E6</c:v>
                </c:pt>
                <c:pt idx="77">
                  <c:v>1.49749525E6</c:v>
                </c:pt>
                <c:pt idx="78">
                  <c:v>1.46906425E6</c:v>
                </c:pt>
                <c:pt idx="79">
                  <c:v>1.58451232E6</c:v>
                </c:pt>
                <c:pt idx="80">
                  <c:v>1.38023312E6</c:v>
                </c:pt>
                <c:pt idx="81">
                  <c:v>1.199815258E6</c:v>
                </c:pt>
                <c:pt idx="82">
                  <c:v>840692.08</c:v>
                </c:pt>
                <c:pt idx="83">
                  <c:v>1.03157285E6</c:v>
                </c:pt>
                <c:pt idx="84">
                  <c:v>1.59205783E6</c:v>
                </c:pt>
                <c:pt idx="85">
                  <c:v>1.64240588E6</c:v>
                </c:pt>
                <c:pt idx="86">
                  <c:v>1.7307043E6</c:v>
                </c:pt>
                <c:pt idx="87">
                  <c:v>1.65731763E6</c:v>
                </c:pt>
                <c:pt idx="88">
                  <c:v>1.6751854E6</c:v>
                </c:pt>
                <c:pt idx="89">
                  <c:v>1.67531341E6</c:v>
                </c:pt>
                <c:pt idx="90">
                  <c:v>1.6574796E6</c:v>
                </c:pt>
                <c:pt idx="91">
                  <c:v>1.69212469E6</c:v>
                </c:pt>
                <c:pt idx="92">
                  <c:v>1.62919962E6</c:v>
                </c:pt>
                <c:pt idx="93">
                  <c:v>1.84687193E6</c:v>
                </c:pt>
                <c:pt idx="94">
                  <c:v>1.85416994E6</c:v>
                </c:pt>
                <c:pt idx="95">
                  <c:v>1.74427272E6</c:v>
                </c:pt>
                <c:pt idx="96">
                  <c:v>1.87992026E6</c:v>
                </c:pt>
                <c:pt idx="97">
                  <c:v>1.51596092E6</c:v>
                </c:pt>
                <c:pt idx="98">
                  <c:v>1.43368965E6</c:v>
                </c:pt>
                <c:pt idx="99">
                  <c:v>667782.3199999999</c:v>
                </c:pt>
                <c:pt idx="100">
                  <c:v>620873.209999999</c:v>
                </c:pt>
                <c:pt idx="101">
                  <c:v>786988.7100000009</c:v>
                </c:pt>
                <c:pt idx="102">
                  <c:v>742618.75</c:v>
                </c:pt>
                <c:pt idx="103">
                  <c:v>775896.8399999999</c:v>
                </c:pt>
                <c:pt idx="104">
                  <c:v>825068.9800000004</c:v>
                </c:pt>
                <c:pt idx="105">
                  <c:v>947112.8800000008</c:v>
                </c:pt>
                <c:pt idx="106">
                  <c:v>981134.0</c:v>
                </c:pt>
                <c:pt idx="107">
                  <c:v>1.02786584E6</c:v>
                </c:pt>
                <c:pt idx="108">
                  <c:v>1.16362091E6</c:v>
                </c:pt>
                <c:pt idx="109">
                  <c:v>1.10437536E6</c:v>
                </c:pt>
                <c:pt idx="110">
                  <c:v>1.12511779E6</c:v>
                </c:pt>
                <c:pt idx="111">
                  <c:v>1.16324341E6</c:v>
                </c:pt>
                <c:pt idx="112">
                  <c:v>1.09288323E6</c:v>
                </c:pt>
                <c:pt idx="113">
                  <c:v>1.239751E6</c:v>
                </c:pt>
                <c:pt idx="114">
                  <c:v>1.30748551E6</c:v>
                </c:pt>
                <c:pt idx="115">
                  <c:v>1.2529254E6</c:v>
                </c:pt>
                <c:pt idx="116">
                  <c:v>1.23615732E6</c:v>
                </c:pt>
                <c:pt idx="117">
                  <c:v>1.24362142E6</c:v>
                </c:pt>
                <c:pt idx="118">
                  <c:v>1.21919434E6</c:v>
                </c:pt>
                <c:pt idx="119">
                  <c:v>1.12820048E6</c:v>
                </c:pt>
                <c:pt idx="120">
                  <c:v>1.05440847E6</c:v>
                </c:pt>
                <c:pt idx="121">
                  <c:v>1.06190077E6</c:v>
                </c:pt>
                <c:pt idx="122">
                  <c:v>1.07676114E6</c:v>
                </c:pt>
                <c:pt idx="123">
                  <c:v>1.22100914E6</c:v>
                </c:pt>
                <c:pt idx="124">
                  <c:v>1.03660817E6</c:v>
                </c:pt>
                <c:pt idx="125">
                  <c:v>967180.3400000002</c:v>
                </c:pt>
                <c:pt idx="126">
                  <c:v>814966.9499999993</c:v>
                </c:pt>
                <c:pt idx="127">
                  <c:v>877636.1199999996</c:v>
                </c:pt>
                <c:pt idx="128">
                  <c:v>897615.1199999987</c:v>
                </c:pt>
                <c:pt idx="129">
                  <c:v>1.08894163E6</c:v>
                </c:pt>
                <c:pt idx="130">
                  <c:v>1.18670456E6</c:v>
                </c:pt>
                <c:pt idx="131">
                  <c:v>1.31330503E6</c:v>
                </c:pt>
                <c:pt idx="132">
                  <c:v>1.26834496E6</c:v>
                </c:pt>
                <c:pt idx="133">
                  <c:v>1.28649246E6</c:v>
                </c:pt>
                <c:pt idx="134">
                  <c:v>1.20493348E6</c:v>
                </c:pt>
                <c:pt idx="135">
                  <c:v>959579.1300000012</c:v>
                </c:pt>
                <c:pt idx="136">
                  <c:v>877344.7599999991</c:v>
                </c:pt>
                <c:pt idx="137">
                  <c:v>842354.8699999999</c:v>
                </c:pt>
                <c:pt idx="138">
                  <c:v>786143.6400000002</c:v>
                </c:pt>
                <c:pt idx="139">
                  <c:v>730167.0100000006</c:v>
                </c:pt>
                <c:pt idx="140">
                  <c:v>722973.7200000006</c:v>
                </c:pt>
                <c:pt idx="141">
                  <c:v>745655.3399999999</c:v>
                </c:pt>
                <c:pt idx="142">
                  <c:v>-3.728928277269E-11</c:v>
                </c:pt>
                <c:pt idx="143">
                  <c:v>721011.8699999992</c:v>
                </c:pt>
                <c:pt idx="144">
                  <c:v>2.25554686039686E-10</c:v>
                </c:pt>
                <c:pt idx="145">
                  <c:v>-2.9831426218152E-10</c:v>
                </c:pt>
                <c:pt idx="146">
                  <c:v>793486.480000001</c:v>
                </c:pt>
                <c:pt idx="147">
                  <c:v>772534.8200000005</c:v>
                </c:pt>
                <c:pt idx="148">
                  <c:v>845250.0700000004</c:v>
                </c:pt>
                <c:pt idx="149">
                  <c:v>957482.8200000006</c:v>
                </c:pt>
                <c:pt idx="150">
                  <c:v>944094.8200000001</c:v>
                </c:pt>
                <c:pt idx="151">
                  <c:v>1.07803632E6</c:v>
                </c:pt>
                <c:pt idx="152">
                  <c:v>1.2434347E6</c:v>
                </c:pt>
                <c:pt idx="153">
                  <c:v>1.3409332E6</c:v>
                </c:pt>
                <c:pt idx="154">
                  <c:v>1.48566006E6</c:v>
                </c:pt>
                <c:pt idx="155">
                  <c:v>1.5E6</c:v>
                </c:pt>
                <c:pt idx="156">
                  <c:v>1.49999E6</c:v>
                </c:pt>
                <c:pt idx="157">
                  <c:v>1.5E6</c:v>
                </c:pt>
                <c:pt idx="158">
                  <c:v>1.55E6</c:v>
                </c:pt>
                <c:pt idx="159">
                  <c:v>1.5E6</c:v>
                </c:pt>
                <c:pt idx="160">
                  <c:v>1.5E6</c:v>
                </c:pt>
                <c:pt idx="161">
                  <c:v>1.5E6</c:v>
                </c:pt>
              </c:numCache>
            </c:numRef>
          </c:val>
        </c:ser>
        <c:ser>
          <c:idx val="3"/>
          <c:order val="3"/>
          <c:tx>
            <c:v>Guaranteed Debentures</c:v>
          </c:tx>
          <c:spPr>
            <a:solidFill>
              <a:srgbClr val="FF0000"/>
            </a:solidFill>
            <a:ln w="25400">
              <a:noFill/>
            </a:ln>
          </c:spPr>
          <c:cat>
            <c:strRef>
              <c:f>'Balance Sheet Data -- Monthly'!$B$8:$AEO$8</c:f>
              <c:strCache>
                <c:ptCount val="820"/>
                <c:pt idx="0">
                  <c:v>1866M11</c:v>
                </c:pt>
                <c:pt idx="1">
                  <c:v>1866M12</c:v>
                </c:pt>
                <c:pt idx="2">
                  <c:v>1867M01</c:v>
                </c:pt>
                <c:pt idx="3">
                  <c:v>1867M02</c:v>
                </c:pt>
                <c:pt idx="4">
                  <c:v>1867M03</c:v>
                </c:pt>
                <c:pt idx="5">
                  <c:v>1867M04</c:v>
                </c:pt>
                <c:pt idx="6">
                  <c:v>1867M05</c:v>
                </c:pt>
                <c:pt idx="7">
                  <c:v>1867M06</c:v>
                </c:pt>
                <c:pt idx="8">
                  <c:v>1867M07</c:v>
                </c:pt>
                <c:pt idx="9">
                  <c:v>1867M08</c:v>
                </c:pt>
                <c:pt idx="10">
                  <c:v>1867M09</c:v>
                </c:pt>
                <c:pt idx="11">
                  <c:v>1867M10</c:v>
                </c:pt>
                <c:pt idx="12">
                  <c:v>1867M11</c:v>
                </c:pt>
                <c:pt idx="13">
                  <c:v>1867M12</c:v>
                </c:pt>
                <c:pt idx="14">
                  <c:v>1868M01</c:v>
                </c:pt>
                <c:pt idx="15">
                  <c:v>1868M02</c:v>
                </c:pt>
                <c:pt idx="16">
                  <c:v>1868M03</c:v>
                </c:pt>
                <c:pt idx="17">
                  <c:v>1868M04</c:v>
                </c:pt>
                <c:pt idx="18">
                  <c:v>1868M05</c:v>
                </c:pt>
                <c:pt idx="19">
                  <c:v>1868M06</c:v>
                </c:pt>
                <c:pt idx="20">
                  <c:v>1868M07</c:v>
                </c:pt>
                <c:pt idx="21">
                  <c:v>1868M08</c:v>
                </c:pt>
                <c:pt idx="22">
                  <c:v>1868M09</c:v>
                </c:pt>
                <c:pt idx="23">
                  <c:v>1868M10</c:v>
                </c:pt>
                <c:pt idx="24">
                  <c:v>1868M11</c:v>
                </c:pt>
                <c:pt idx="25">
                  <c:v>1868M12</c:v>
                </c:pt>
                <c:pt idx="26">
                  <c:v>1869M01</c:v>
                </c:pt>
                <c:pt idx="27">
                  <c:v>1869M02</c:v>
                </c:pt>
                <c:pt idx="28">
                  <c:v>1869M03</c:v>
                </c:pt>
                <c:pt idx="29">
                  <c:v>1869M04</c:v>
                </c:pt>
                <c:pt idx="30">
                  <c:v>1869M05</c:v>
                </c:pt>
                <c:pt idx="31">
                  <c:v>1869M06</c:v>
                </c:pt>
                <c:pt idx="32">
                  <c:v>1869M07</c:v>
                </c:pt>
                <c:pt idx="33">
                  <c:v>1869M08</c:v>
                </c:pt>
                <c:pt idx="34">
                  <c:v>1869M09</c:v>
                </c:pt>
                <c:pt idx="35">
                  <c:v>1869M10</c:v>
                </c:pt>
                <c:pt idx="36">
                  <c:v>1869M11</c:v>
                </c:pt>
                <c:pt idx="37">
                  <c:v>1869M12</c:v>
                </c:pt>
                <c:pt idx="38">
                  <c:v>1870M01</c:v>
                </c:pt>
                <c:pt idx="39">
                  <c:v>1870M02</c:v>
                </c:pt>
                <c:pt idx="40">
                  <c:v>1870M03</c:v>
                </c:pt>
                <c:pt idx="41">
                  <c:v>1870M04</c:v>
                </c:pt>
                <c:pt idx="42">
                  <c:v>1870M05</c:v>
                </c:pt>
                <c:pt idx="43">
                  <c:v>1870M06</c:v>
                </c:pt>
                <c:pt idx="44">
                  <c:v>1870M07</c:v>
                </c:pt>
                <c:pt idx="45">
                  <c:v>1870M08</c:v>
                </c:pt>
                <c:pt idx="46">
                  <c:v>1870M09</c:v>
                </c:pt>
                <c:pt idx="47">
                  <c:v>1870M10</c:v>
                </c:pt>
                <c:pt idx="48">
                  <c:v>1870M11</c:v>
                </c:pt>
                <c:pt idx="49">
                  <c:v>1870M12</c:v>
                </c:pt>
                <c:pt idx="50">
                  <c:v>1871M01</c:v>
                </c:pt>
                <c:pt idx="51">
                  <c:v>1871M02</c:v>
                </c:pt>
                <c:pt idx="52">
                  <c:v>1871M03</c:v>
                </c:pt>
                <c:pt idx="53">
                  <c:v>1871M04</c:v>
                </c:pt>
                <c:pt idx="54">
                  <c:v>1871M05</c:v>
                </c:pt>
                <c:pt idx="55">
                  <c:v>1871M06</c:v>
                </c:pt>
                <c:pt idx="56">
                  <c:v>1871M07</c:v>
                </c:pt>
                <c:pt idx="57">
                  <c:v>1871M08</c:v>
                </c:pt>
                <c:pt idx="58">
                  <c:v>1871M09</c:v>
                </c:pt>
                <c:pt idx="59">
                  <c:v>1871M10</c:v>
                </c:pt>
                <c:pt idx="60">
                  <c:v>1871M11</c:v>
                </c:pt>
                <c:pt idx="61">
                  <c:v>1871M12</c:v>
                </c:pt>
                <c:pt idx="62">
                  <c:v>1872M01</c:v>
                </c:pt>
                <c:pt idx="63">
                  <c:v>1872M02</c:v>
                </c:pt>
                <c:pt idx="64">
                  <c:v>1872M03</c:v>
                </c:pt>
                <c:pt idx="65">
                  <c:v>1872M04</c:v>
                </c:pt>
                <c:pt idx="66">
                  <c:v>1872M05</c:v>
                </c:pt>
                <c:pt idx="67">
                  <c:v>1872M06</c:v>
                </c:pt>
                <c:pt idx="68">
                  <c:v>1872M07</c:v>
                </c:pt>
                <c:pt idx="69">
                  <c:v>1872M08</c:v>
                </c:pt>
                <c:pt idx="70">
                  <c:v>1872M09</c:v>
                </c:pt>
                <c:pt idx="71">
                  <c:v>1872M10</c:v>
                </c:pt>
                <c:pt idx="72">
                  <c:v>1872M11</c:v>
                </c:pt>
                <c:pt idx="73">
                  <c:v>1872M12</c:v>
                </c:pt>
                <c:pt idx="74">
                  <c:v>1873M01</c:v>
                </c:pt>
                <c:pt idx="75">
                  <c:v>1873M02</c:v>
                </c:pt>
                <c:pt idx="76">
                  <c:v>1873M03</c:v>
                </c:pt>
                <c:pt idx="77">
                  <c:v>1873M04</c:v>
                </c:pt>
                <c:pt idx="78">
                  <c:v>1873M05</c:v>
                </c:pt>
                <c:pt idx="79">
                  <c:v>1873M06</c:v>
                </c:pt>
                <c:pt idx="80">
                  <c:v>1873M07</c:v>
                </c:pt>
                <c:pt idx="81">
                  <c:v>1873M08</c:v>
                </c:pt>
                <c:pt idx="82">
                  <c:v>1873M09</c:v>
                </c:pt>
                <c:pt idx="83">
                  <c:v>1873M10</c:v>
                </c:pt>
                <c:pt idx="84">
                  <c:v>1873M11</c:v>
                </c:pt>
                <c:pt idx="85">
                  <c:v>1873M12</c:v>
                </c:pt>
                <c:pt idx="86">
                  <c:v>1874M01</c:v>
                </c:pt>
                <c:pt idx="87">
                  <c:v>1874M02</c:v>
                </c:pt>
                <c:pt idx="88">
                  <c:v>1874M03</c:v>
                </c:pt>
                <c:pt idx="89">
                  <c:v>1874M04</c:v>
                </c:pt>
                <c:pt idx="90">
                  <c:v>1874M05</c:v>
                </c:pt>
                <c:pt idx="91">
                  <c:v>1874M06</c:v>
                </c:pt>
                <c:pt idx="92">
                  <c:v>1874M07</c:v>
                </c:pt>
                <c:pt idx="93">
                  <c:v>1874M08</c:v>
                </c:pt>
                <c:pt idx="94">
                  <c:v>1874M09</c:v>
                </c:pt>
                <c:pt idx="95">
                  <c:v>1874M10</c:v>
                </c:pt>
                <c:pt idx="96">
                  <c:v>1874M11</c:v>
                </c:pt>
                <c:pt idx="97">
                  <c:v>1874M12</c:v>
                </c:pt>
                <c:pt idx="98">
                  <c:v>1875M01</c:v>
                </c:pt>
                <c:pt idx="99">
                  <c:v>1875M02</c:v>
                </c:pt>
                <c:pt idx="100">
                  <c:v>1875M03</c:v>
                </c:pt>
                <c:pt idx="101">
                  <c:v>1875M04</c:v>
                </c:pt>
                <c:pt idx="102">
                  <c:v>1875M05</c:v>
                </c:pt>
                <c:pt idx="103">
                  <c:v>1875M06</c:v>
                </c:pt>
                <c:pt idx="104">
                  <c:v>1875M07</c:v>
                </c:pt>
                <c:pt idx="105">
                  <c:v>1875M08</c:v>
                </c:pt>
                <c:pt idx="106">
                  <c:v>1875M09</c:v>
                </c:pt>
                <c:pt idx="107">
                  <c:v>1875M10</c:v>
                </c:pt>
                <c:pt idx="108">
                  <c:v>1875M11</c:v>
                </c:pt>
                <c:pt idx="109">
                  <c:v>1875M12</c:v>
                </c:pt>
                <c:pt idx="110">
                  <c:v>1876M01</c:v>
                </c:pt>
                <c:pt idx="111">
                  <c:v>1876M02</c:v>
                </c:pt>
                <c:pt idx="112">
                  <c:v>1876M03</c:v>
                </c:pt>
                <c:pt idx="113">
                  <c:v>1876M04</c:v>
                </c:pt>
                <c:pt idx="114">
                  <c:v>1876M05</c:v>
                </c:pt>
                <c:pt idx="115">
                  <c:v>1876M06</c:v>
                </c:pt>
                <c:pt idx="116">
                  <c:v>1876M07</c:v>
                </c:pt>
                <c:pt idx="117">
                  <c:v>1876M08</c:v>
                </c:pt>
                <c:pt idx="118">
                  <c:v>1876M09</c:v>
                </c:pt>
                <c:pt idx="119">
                  <c:v>1876M10</c:v>
                </c:pt>
                <c:pt idx="120">
                  <c:v>1876M11</c:v>
                </c:pt>
                <c:pt idx="121">
                  <c:v>1876M12</c:v>
                </c:pt>
                <c:pt idx="122">
                  <c:v>1877M01</c:v>
                </c:pt>
                <c:pt idx="123">
                  <c:v>1877M02</c:v>
                </c:pt>
                <c:pt idx="124">
                  <c:v>1877M03</c:v>
                </c:pt>
                <c:pt idx="125">
                  <c:v>1877M04</c:v>
                </c:pt>
                <c:pt idx="126">
                  <c:v>1877M05</c:v>
                </c:pt>
                <c:pt idx="127">
                  <c:v>1877M06</c:v>
                </c:pt>
                <c:pt idx="128">
                  <c:v>1877M07</c:v>
                </c:pt>
                <c:pt idx="129">
                  <c:v>1877M08</c:v>
                </c:pt>
                <c:pt idx="130">
                  <c:v>1877M09</c:v>
                </c:pt>
                <c:pt idx="131">
                  <c:v>1877M10</c:v>
                </c:pt>
                <c:pt idx="132">
                  <c:v>1877M11</c:v>
                </c:pt>
                <c:pt idx="133">
                  <c:v>1877M12</c:v>
                </c:pt>
                <c:pt idx="134">
                  <c:v>1878M01</c:v>
                </c:pt>
                <c:pt idx="135">
                  <c:v>1878M02</c:v>
                </c:pt>
                <c:pt idx="136">
                  <c:v>1878M03</c:v>
                </c:pt>
                <c:pt idx="137">
                  <c:v>1878M04</c:v>
                </c:pt>
                <c:pt idx="138">
                  <c:v>1878M05</c:v>
                </c:pt>
                <c:pt idx="139">
                  <c:v>1878M06</c:v>
                </c:pt>
                <c:pt idx="140">
                  <c:v>1878M07</c:v>
                </c:pt>
                <c:pt idx="141">
                  <c:v>1878M08</c:v>
                </c:pt>
                <c:pt idx="142">
                  <c:v>1878M09</c:v>
                </c:pt>
                <c:pt idx="143">
                  <c:v>1878M10</c:v>
                </c:pt>
                <c:pt idx="144">
                  <c:v>1878M11</c:v>
                </c:pt>
                <c:pt idx="145">
                  <c:v>1878M12</c:v>
                </c:pt>
                <c:pt idx="146">
                  <c:v>1879M01</c:v>
                </c:pt>
                <c:pt idx="147">
                  <c:v>1879M02</c:v>
                </c:pt>
                <c:pt idx="148">
                  <c:v>1879M03</c:v>
                </c:pt>
                <c:pt idx="149">
                  <c:v>1879M04</c:v>
                </c:pt>
                <c:pt idx="150">
                  <c:v>1879M05</c:v>
                </c:pt>
                <c:pt idx="151">
                  <c:v>1879M06</c:v>
                </c:pt>
                <c:pt idx="152">
                  <c:v>1879M07</c:v>
                </c:pt>
                <c:pt idx="153">
                  <c:v>1879M08</c:v>
                </c:pt>
                <c:pt idx="154">
                  <c:v>1879M09</c:v>
                </c:pt>
                <c:pt idx="155">
                  <c:v>1879M10</c:v>
                </c:pt>
                <c:pt idx="156">
                  <c:v>1879M11</c:v>
                </c:pt>
                <c:pt idx="157">
                  <c:v>1879M12</c:v>
                </c:pt>
                <c:pt idx="158">
                  <c:v>1880M01</c:v>
                </c:pt>
                <c:pt idx="159">
                  <c:v>1880M02</c:v>
                </c:pt>
                <c:pt idx="160">
                  <c:v>1880M03</c:v>
                </c:pt>
                <c:pt idx="161">
                  <c:v>1880M04</c:v>
                </c:pt>
                <c:pt idx="162">
                  <c:v>1880M05</c:v>
                </c:pt>
                <c:pt idx="163">
                  <c:v>1880M06</c:v>
                </c:pt>
                <c:pt idx="164">
                  <c:v>1880M07</c:v>
                </c:pt>
                <c:pt idx="165">
                  <c:v>1880M08</c:v>
                </c:pt>
                <c:pt idx="166">
                  <c:v>1880M09</c:v>
                </c:pt>
                <c:pt idx="167">
                  <c:v>1880M10</c:v>
                </c:pt>
                <c:pt idx="168">
                  <c:v>1880M11</c:v>
                </c:pt>
                <c:pt idx="169">
                  <c:v>1880M12</c:v>
                </c:pt>
                <c:pt idx="170">
                  <c:v>1881M01</c:v>
                </c:pt>
                <c:pt idx="171">
                  <c:v>1881M02</c:v>
                </c:pt>
                <c:pt idx="172">
                  <c:v>1881M03</c:v>
                </c:pt>
                <c:pt idx="173">
                  <c:v>1881M04</c:v>
                </c:pt>
                <c:pt idx="174">
                  <c:v>1881M05</c:v>
                </c:pt>
                <c:pt idx="175">
                  <c:v>1881M06</c:v>
                </c:pt>
                <c:pt idx="176">
                  <c:v>1881M07</c:v>
                </c:pt>
                <c:pt idx="177">
                  <c:v>1881M08</c:v>
                </c:pt>
                <c:pt idx="178">
                  <c:v>1881M09</c:v>
                </c:pt>
                <c:pt idx="179">
                  <c:v>1881M10</c:v>
                </c:pt>
                <c:pt idx="180">
                  <c:v>1881M11</c:v>
                </c:pt>
                <c:pt idx="181">
                  <c:v>1881M12</c:v>
                </c:pt>
                <c:pt idx="182">
                  <c:v>1882M01</c:v>
                </c:pt>
                <c:pt idx="183">
                  <c:v>1882M02</c:v>
                </c:pt>
                <c:pt idx="184">
                  <c:v>1882M03</c:v>
                </c:pt>
                <c:pt idx="185">
                  <c:v>1882M04</c:v>
                </c:pt>
                <c:pt idx="186">
                  <c:v>1882M05</c:v>
                </c:pt>
                <c:pt idx="187">
                  <c:v>1882M06</c:v>
                </c:pt>
                <c:pt idx="188">
                  <c:v>1882M07</c:v>
                </c:pt>
                <c:pt idx="189">
                  <c:v>1882M08</c:v>
                </c:pt>
                <c:pt idx="190">
                  <c:v>1882M09</c:v>
                </c:pt>
                <c:pt idx="191">
                  <c:v>1882M10</c:v>
                </c:pt>
                <c:pt idx="192">
                  <c:v>1882M11</c:v>
                </c:pt>
                <c:pt idx="193">
                  <c:v>1882M12</c:v>
                </c:pt>
                <c:pt idx="194">
                  <c:v>1883M01</c:v>
                </c:pt>
                <c:pt idx="195">
                  <c:v>1883M02</c:v>
                </c:pt>
                <c:pt idx="196">
                  <c:v>1883M03</c:v>
                </c:pt>
                <c:pt idx="197">
                  <c:v>1883M04</c:v>
                </c:pt>
                <c:pt idx="198">
                  <c:v>1883M05</c:v>
                </c:pt>
                <c:pt idx="199">
                  <c:v>1883M06</c:v>
                </c:pt>
                <c:pt idx="200">
                  <c:v>1883M07</c:v>
                </c:pt>
                <c:pt idx="201">
                  <c:v>1883M08</c:v>
                </c:pt>
                <c:pt idx="202">
                  <c:v>1883M09</c:v>
                </c:pt>
                <c:pt idx="203">
                  <c:v>1883M10</c:v>
                </c:pt>
                <c:pt idx="204">
                  <c:v>1883M11</c:v>
                </c:pt>
                <c:pt idx="205">
                  <c:v>1883M12</c:v>
                </c:pt>
                <c:pt idx="206">
                  <c:v>1884M01</c:v>
                </c:pt>
                <c:pt idx="207">
                  <c:v>1884M02</c:v>
                </c:pt>
                <c:pt idx="208">
                  <c:v>1884M03</c:v>
                </c:pt>
                <c:pt idx="209">
                  <c:v>1884M04</c:v>
                </c:pt>
                <c:pt idx="210">
                  <c:v>1884M05</c:v>
                </c:pt>
                <c:pt idx="211">
                  <c:v>1884M06</c:v>
                </c:pt>
                <c:pt idx="212">
                  <c:v>1884M07</c:v>
                </c:pt>
                <c:pt idx="213">
                  <c:v>1884M08</c:v>
                </c:pt>
                <c:pt idx="214">
                  <c:v>1884M09</c:v>
                </c:pt>
                <c:pt idx="215">
                  <c:v>1884M10</c:v>
                </c:pt>
                <c:pt idx="216">
                  <c:v>1884M11</c:v>
                </c:pt>
                <c:pt idx="217">
                  <c:v>1884M12</c:v>
                </c:pt>
                <c:pt idx="218">
                  <c:v>1885M01</c:v>
                </c:pt>
                <c:pt idx="219">
                  <c:v>1885M02</c:v>
                </c:pt>
                <c:pt idx="220">
                  <c:v>1885M03</c:v>
                </c:pt>
                <c:pt idx="221">
                  <c:v>1885M04</c:v>
                </c:pt>
                <c:pt idx="222">
                  <c:v>1885M05</c:v>
                </c:pt>
                <c:pt idx="223">
                  <c:v>1885M06</c:v>
                </c:pt>
                <c:pt idx="224">
                  <c:v>1885M07</c:v>
                </c:pt>
                <c:pt idx="225">
                  <c:v>1885M08</c:v>
                </c:pt>
                <c:pt idx="226">
                  <c:v>1885M09</c:v>
                </c:pt>
                <c:pt idx="227">
                  <c:v>1885M10</c:v>
                </c:pt>
                <c:pt idx="228">
                  <c:v>1885M11</c:v>
                </c:pt>
                <c:pt idx="229">
                  <c:v>1885M12</c:v>
                </c:pt>
                <c:pt idx="230">
                  <c:v>1886M01</c:v>
                </c:pt>
                <c:pt idx="231">
                  <c:v>1886M02</c:v>
                </c:pt>
                <c:pt idx="232">
                  <c:v>1886M03</c:v>
                </c:pt>
                <c:pt idx="233">
                  <c:v>1886M04</c:v>
                </c:pt>
                <c:pt idx="234">
                  <c:v>1886M05</c:v>
                </c:pt>
                <c:pt idx="235">
                  <c:v>1886M06</c:v>
                </c:pt>
                <c:pt idx="236">
                  <c:v>1886M07</c:v>
                </c:pt>
                <c:pt idx="237">
                  <c:v>1886M08</c:v>
                </c:pt>
                <c:pt idx="238">
                  <c:v>1886M09</c:v>
                </c:pt>
                <c:pt idx="239">
                  <c:v>1886M10</c:v>
                </c:pt>
                <c:pt idx="240">
                  <c:v>1886M11</c:v>
                </c:pt>
                <c:pt idx="241">
                  <c:v>1886M12</c:v>
                </c:pt>
                <c:pt idx="242">
                  <c:v>1887M01</c:v>
                </c:pt>
                <c:pt idx="243">
                  <c:v>1887M02</c:v>
                </c:pt>
                <c:pt idx="244">
                  <c:v>1887M03</c:v>
                </c:pt>
                <c:pt idx="245">
                  <c:v>1887M04</c:v>
                </c:pt>
                <c:pt idx="246">
                  <c:v>1887M05</c:v>
                </c:pt>
                <c:pt idx="247">
                  <c:v>1887M06</c:v>
                </c:pt>
                <c:pt idx="248">
                  <c:v>1887M07</c:v>
                </c:pt>
                <c:pt idx="249">
                  <c:v>1887M08</c:v>
                </c:pt>
                <c:pt idx="250">
                  <c:v>1887M09</c:v>
                </c:pt>
                <c:pt idx="251">
                  <c:v>1887M10</c:v>
                </c:pt>
                <c:pt idx="252">
                  <c:v>1887M11</c:v>
                </c:pt>
                <c:pt idx="253">
                  <c:v>1887M12</c:v>
                </c:pt>
                <c:pt idx="254">
                  <c:v>1888M01</c:v>
                </c:pt>
                <c:pt idx="255">
                  <c:v>1888M02</c:v>
                </c:pt>
                <c:pt idx="256">
                  <c:v>1888M03</c:v>
                </c:pt>
                <c:pt idx="257">
                  <c:v>1888M04</c:v>
                </c:pt>
                <c:pt idx="258">
                  <c:v>1888M05</c:v>
                </c:pt>
                <c:pt idx="259">
                  <c:v>1888M06</c:v>
                </c:pt>
                <c:pt idx="260">
                  <c:v>1888M07</c:v>
                </c:pt>
                <c:pt idx="261">
                  <c:v>1888M08</c:v>
                </c:pt>
                <c:pt idx="262">
                  <c:v>1888M09</c:v>
                </c:pt>
                <c:pt idx="263">
                  <c:v>1888M10</c:v>
                </c:pt>
                <c:pt idx="264">
                  <c:v>1888M11</c:v>
                </c:pt>
                <c:pt idx="265">
                  <c:v>1888M12</c:v>
                </c:pt>
                <c:pt idx="266">
                  <c:v>1889M01</c:v>
                </c:pt>
                <c:pt idx="267">
                  <c:v>1889M02</c:v>
                </c:pt>
                <c:pt idx="268">
                  <c:v>1889M03</c:v>
                </c:pt>
                <c:pt idx="269">
                  <c:v>1889M04</c:v>
                </c:pt>
                <c:pt idx="270">
                  <c:v>1889M05</c:v>
                </c:pt>
                <c:pt idx="271">
                  <c:v>1889M06</c:v>
                </c:pt>
                <c:pt idx="272">
                  <c:v>1889M07</c:v>
                </c:pt>
                <c:pt idx="273">
                  <c:v>1889M08</c:v>
                </c:pt>
                <c:pt idx="274">
                  <c:v>1889M09</c:v>
                </c:pt>
                <c:pt idx="275">
                  <c:v>1889M10</c:v>
                </c:pt>
                <c:pt idx="276">
                  <c:v>1889M11</c:v>
                </c:pt>
                <c:pt idx="277">
                  <c:v>1889M12</c:v>
                </c:pt>
                <c:pt idx="278">
                  <c:v>1890M01</c:v>
                </c:pt>
                <c:pt idx="279">
                  <c:v>1890M02</c:v>
                </c:pt>
                <c:pt idx="280">
                  <c:v>1890M03</c:v>
                </c:pt>
                <c:pt idx="281">
                  <c:v>1890M04</c:v>
                </c:pt>
                <c:pt idx="282">
                  <c:v>1890M05</c:v>
                </c:pt>
                <c:pt idx="283">
                  <c:v>1890M06</c:v>
                </c:pt>
                <c:pt idx="284">
                  <c:v>1890M07</c:v>
                </c:pt>
                <c:pt idx="285">
                  <c:v>1890M08</c:v>
                </c:pt>
                <c:pt idx="286">
                  <c:v>1890M09</c:v>
                </c:pt>
                <c:pt idx="287">
                  <c:v>1890M10</c:v>
                </c:pt>
                <c:pt idx="288">
                  <c:v>1890M11</c:v>
                </c:pt>
                <c:pt idx="289">
                  <c:v>1890M12</c:v>
                </c:pt>
                <c:pt idx="290">
                  <c:v>1891M01</c:v>
                </c:pt>
                <c:pt idx="291">
                  <c:v>1891M02</c:v>
                </c:pt>
                <c:pt idx="292">
                  <c:v>1891M03</c:v>
                </c:pt>
                <c:pt idx="293">
                  <c:v>1891M04</c:v>
                </c:pt>
                <c:pt idx="294">
                  <c:v>1891M05</c:v>
                </c:pt>
                <c:pt idx="295">
                  <c:v>1891M06</c:v>
                </c:pt>
                <c:pt idx="296">
                  <c:v>1891M07</c:v>
                </c:pt>
                <c:pt idx="297">
                  <c:v>1891M08</c:v>
                </c:pt>
                <c:pt idx="298">
                  <c:v>1891M09</c:v>
                </c:pt>
                <c:pt idx="299">
                  <c:v>1891M10</c:v>
                </c:pt>
                <c:pt idx="300">
                  <c:v>1891M11</c:v>
                </c:pt>
                <c:pt idx="301">
                  <c:v>1891M12</c:v>
                </c:pt>
                <c:pt idx="302">
                  <c:v>1892M01</c:v>
                </c:pt>
                <c:pt idx="303">
                  <c:v>1892M02</c:v>
                </c:pt>
                <c:pt idx="304">
                  <c:v>1892M03</c:v>
                </c:pt>
                <c:pt idx="305">
                  <c:v>1892M04</c:v>
                </c:pt>
                <c:pt idx="306">
                  <c:v>1892M05</c:v>
                </c:pt>
                <c:pt idx="307">
                  <c:v>1892M06</c:v>
                </c:pt>
                <c:pt idx="308">
                  <c:v>1892M07</c:v>
                </c:pt>
                <c:pt idx="309">
                  <c:v>1892M08</c:v>
                </c:pt>
                <c:pt idx="310">
                  <c:v>1892M09</c:v>
                </c:pt>
                <c:pt idx="311">
                  <c:v>1892M10</c:v>
                </c:pt>
                <c:pt idx="312">
                  <c:v>1892M11</c:v>
                </c:pt>
                <c:pt idx="313">
                  <c:v>1892M12</c:v>
                </c:pt>
                <c:pt idx="314">
                  <c:v>1893M01</c:v>
                </c:pt>
                <c:pt idx="315">
                  <c:v>1893M02</c:v>
                </c:pt>
                <c:pt idx="316">
                  <c:v>1893M03</c:v>
                </c:pt>
                <c:pt idx="317">
                  <c:v>1893M04</c:v>
                </c:pt>
                <c:pt idx="318">
                  <c:v>1893M05</c:v>
                </c:pt>
                <c:pt idx="319">
                  <c:v>1893M06</c:v>
                </c:pt>
                <c:pt idx="320">
                  <c:v>1893M07</c:v>
                </c:pt>
                <c:pt idx="321">
                  <c:v>1893M08</c:v>
                </c:pt>
                <c:pt idx="322">
                  <c:v>1893M09</c:v>
                </c:pt>
                <c:pt idx="323">
                  <c:v>1893M10</c:v>
                </c:pt>
                <c:pt idx="324">
                  <c:v>1893M11</c:v>
                </c:pt>
                <c:pt idx="325">
                  <c:v>1893M12</c:v>
                </c:pt>
                <c:pt idx="326">
                  <c:v>1894M01</c:v>
                </c:pt>
                <c:pt idx="327">
                  <c:v>1894M02</c:v>
                </c:pt>
                <c:pt idx="328">
                  <c:v>1894M03</c:v>
                </c:pt>
                <c:pt idx="329">
                  <c:v>1894M04</c:v>
                </c:pt>
                <c:pt idx="330">
                  <c:v>1894M05</c:v>
                </c:pt>
                <c:pt idx="331">
                  <c:v>1894M06</c:v>
                </c:pt>
                <c:pt idx="332">
                  <c:v>1894M07</c:v>
                </c:pt>
                <c:pt idx="333">
                  <c:v>1894M08</c:v>
                </c:pt>
                <c:pt idx="334">
                  <c:v>1894M09</c:v>
                </c:pt>
                <c:pt idx="335">
                  <c:v>1894M10</c:v>
                </c:pt>
                <c:pt idx="336">
                  <c:v>1894M11</c:v>
                </c:pt>
                <c:pt idx="337">
                  <c:v>1894M12</c:v>
                </c:pt>
                <c:pt idx="338">
                  <c:v>1895M01</c:v>
                </c:pt>
                <c:pt idx="339">
                  <c:v>1895M02</c:v>
                </c:pt>
                <c:pt idx="340">
                  <c:v>1895M03</c:v>
                </c:pt>
                <c:pt idx="341">
                  <c:v>1895M04</c:v>
                </c:pt>
                <c:pt idx="342">
                  <c:v>1895M05</c:v>
                </c:pt>
                <c:pt idx="343">
                  <c:v>1895M06</c:v>
                </c:pt>
                <c:pt idx="344">
                  <c:v>1895M07</c:v>
                </c:pt>
                <c:pt idx="345">
                  <c:v>1895M08</c:v>
                </c:pt>
                <c:pt idx="346">
                  <c:v>1895M09</c:v>
                </c:pt>
                <c:pt idx="347">
                  <c:v>1895M10</c:v>
                </c:pt>
                <c:pt idx="348">
                  <c:v>1895M11</c:v>
                </c:pt>
                <c:pt idx="349">
                  <c:v>1895M12</c:v>
                </c:pt>
                <c:pt idx="350">
                  <c:v>1896M01</c:v>
                </c:pt>
                <c:pt idx="351">
                  <c:v>1896M02</c:v>
                </c:pt>
                <c:pt idx="352">
                  <c:v>1896M03</c:v>
                </c:pt>
                <c:pt idx="353">
                  <c:v>1896M04</c:v>
                </c:pt>
                <c:pt idx="354">
                  <c:v>1896M05</c:v>
                </c:pt>
                <c:pt idx="355">
                  <c:v>1896M06</c:v>
                </c:pt>
                <c:pt idx="356">
                  <c:v>1896M07</c:v>
                </c:pt>
                <c:pt idx="357">
                  <c:v>1896M08</c:v>
                </c:pt>
                <c:pt idx="358">
                  <c:v>1896M09</c:v>
                </c:pt>
                <c:pt idx="359">
                  <c:v>1896M10</c:v>
                </c:pt>
                <c:pt idx="360">
                  <c:v>1896M11</c:v>
                </c:pt>
                <c:pt idx="361">
                  <c:v>1896M12</c:v>
                </c:pt>
                <c:pt idx="362">
                  <c:v>1897M01</c:v>
                </c:pt>
                <c:pt idx="363">
                  <c:v>1897M02</c:v>
                </c:pt>
                <c:pt idx="364">
                  <c:v>1897M03</c:v>
                </c:pt>
                <c:pt idx="365">
                  <c:v>1897M04</c:v>
                </c:pt>
                <c:pt idx="366">
                  <c:v>1897M05</c:v>
                </c:pt>
                <c:pt idx="367">
                  <c:v>1897M06</c:v>
                </c:pt>
                <c:pt idx="368">
                  <c:v>1897M07</c:v>
                </c:pt>
                <c:pt idx="369">
                  <c:v>1897M08</c:v>
                </c:pt>
                <c:pt idx="370">
                  <c:v>1897M09</c:v>
                </c:pt>
                <c:pt idx="371">
                  <c:v>1897M10</c:v>
                </c:pt>
                <c:pt idx="372">
                  <c:v>1897M11</c:v>
                </c:pt>
                <c:pt idx="373">
                  <c:v>1897M12</c:v>
                </c:pt>
                <c:pt idx="374">
                  <c:v>1898M01</c:v>
                </c:pt>
                <c:pt idx="375">
                  <c:v>1898M02</c:v>
                </c:pt>
                <c:pt idx="376">
                  <c:v>1898M03</c:v>
                </c:pt>
                <c:pt idx="377">
                  <c:v>1898M04</c:v>
                </c:pt>
                <c:pt idx="378">
                  <c:v>1898M05</c:v>
                </c:pt>
                <c:pt idx="379">
                  <c:v>1898M06</c:v>
                </c:pt>
                <c:pt idx="380">
                  <c:v>1898M07</c:v>
                </c:pt>
                <c:pt idx="381">
                  <c:v>1898M08</c:v>
                </c:pt>
                <c:pt idx="382">
                  <c:v>1898M09</c:v>
                </c:pt>
                <c:pt idx="383">
                  <c:v>1898M10</c:v>
                </c:pt>
                <c:pt idx="384">
                  <c:v>1898M11</c:v>
                </c:pt>
                <c:pt idx="385">
                  <c:v>1898M12</c:v>
                </c:pt>
                <c:pt idx="386">
                  <c:v>1899M01</c:v>
                </c:pt>
                <c:pt idx="387">
                  <c:v>1899M02</c:v>
                </c:pt>
                <c:pt idx="388">
                  <c:v>1899M03</c:v>
                </c:pt>
                <c:pt idx="389">
                  <c:v>1899M04</c:v>
                </c:pt>
                <c:pt idx="390">
                  <c:v>1899M05</c:v>
                </c:pt>
                <c:pt idx="391">
                  <c:v>1899M06</c:v>
                </c:pt>
                <c:pt idx="392">
                  <c:v>1899M07</c:v>
                </c:pt>
                <c:pt idx="393">
                  <c:v>1899M08</c:v>
                </c:pt>
                <c:pt idx="394">
                  <c:v>1899M09</c:v>
                </c:pt>
                <c:pt idx="395">
                  <c:v>1899M10</c:v>
                </c:pt>
                <c:pt idx="396">
                  <c:v>1899M11</c:v>
                </c:pt>
                <c:pt idx="397">
                  <c:v>1899M12</c:v>
                </c:pt>
                <c:pt idx="398">
                  <c:v>1900M01</c:v>
                </c:pt>
                <c:pt idx="399">
                  <c:v>1900M02</c:v>
                </c:pt>
                <c:pt idx="400">
                  <c:v>1900M03</c:v>
                </c:pt>
                <c:pt idx="401">
                  <c:v>1900M04</c:v>
                </c:pt>
                <c:pt idx="402">
                  <c:v>1900M05</c:v>
                </c:pt>
                <c:pt idx="403">
                  <c:v>1900M06</c:v>
                </c:pt>
                <c:pt idx="404">
                  <c:v>1900M07</c:v>
                </c:pt>
                <c:pt idx="405">
                  <c:v>1900M08</c:v>
                </c:pt>
                <c:pt idx="406">
                  <c:v>1900M09</c:v>
                </c:pt>
                <c:pt idx="407">
                  <c:v>1900M10</c:v>
                </c:pt>
                <c:pt idx="408">
                  <c:v>1900M11</c:v>
                </c:pt>
                <c:pt idx="409">
                  <c:v>1900M12</c:v>
                </c:pt>
                <c:pt idx="410">
                  <c:v>1901M01</c:v>
                </c:pt>
                <c:pt idx="411">
                  <c:v>1901M02</c:v>
                </c:pt>
                <c:pt idx="412">
                  <c:v>1901M03</c:v>
                </c:pt>
                <c:pt idx="413">
                  <c:v>1901M04</c:v>
                </c:pt>
                <c:pt idx="414">
                  <c:v>1901M05</c:v>
                </c:pt>
                <c:pt idx="415">
                  <c:v>1901M06</c:v>
                </c:pt>
                <c:pt idx="416">
                  <c:v>1901M07</c:v>
                </c:pt>
                <c:pt idx="417">
                  <c:v>1901M08</c:v>
                </c:pt>
                <c:pt idx="418">
                  <c:v>1901M09</c:v>
                </c:pt>
                <c:pt idx="419">
                  <c:v>1901M10</c:v>
                </c:pt>
                <c:pt idx="420">
                  <c:v>1901M11</c:v>
                </c:pt>
                <c:pt idx="421">
                  <c:v>1901M12</c:v>
                </c:pt>
                <c:pt idx="422">
                  <c:v>1902M01</c:v>
                </c:pt>
                <c:pt idx="423">
                  <c:v>1902M02</c:v>
                </c:pt>
                <c:pt idx="424">
                  <c:v>1902M03</c:v>
                </c:pt>
                <c:pt idx="425">
                  <c:v>1902M04</c:v>
                </c:pt>
                <c:pt idx="426">
                  <c:v>1902M05</c:v>
                </c:pt>
                <c:pt idx="427">
                  <c:v>1902M06</c:v>
                </c:pt>
                <c:pt idx="428">
                  <c:v>1902M07</c:v>
                </c:pt>
                <c:pt idx="429">
                  <c:v>1902M08</c:v>
                </c:pt>
                <c:pt idx="430">
                  <c:v>1902M09</c:v>
                </c:pt>
                <c:pt idx="431">
                  <c:v>1902M10</c:v>
                </c:pt>
                <c:pt idx="432">
                  <c:v>1902M11</c:v>
                </c:pt>
                <c:pt idx="433">
                  <c:v>1902M12</c:v>
                </c:pt>
                <c:pt idx="434">
                  <c:v>1903M01</c:v>
                </c:pt>
                <c:pt idx="435">
                  <c:v>1903M02</c:v>
                </c:pt>
                <c:pt idx="436">
                  <c:v>1903M03</c:v>
                </c:pt>
                <c:pt idx="437">
                  <c:v>1903M04</c:v>
                </c:pt>
                <c:pt idx="438">
                  <c:v>1903M05</c:v>
                </c:pt>
                <c:pt idx="439">
                  <c:v>1903M06</c:v>
                </c:pt>
                <c:pt idx="440">
                  <c:v>1903M07</c:v>
                </c:pt>
                <c:pt idx="441">
                  <c:v>1903M08</c:v>
                </c:pt>
                <c:pt idx="442">
                  <c:v>1903M09</c:v>
                </c:pt>
                <c:pt idx="443">
                  <c:v>1903M10</c:v>
                </c:pt>
                <c:pt idx="444">
                  <c:v>1903M11</c:v>
                </c:pt>
                <c:pt idx="445">
                  <c:v>1903M12</c:v>
                </c:pt>
                <c:pt idx="446">
                  <c:v>1904M01</c:v>
                </c:pt>
                <c:pt idx="447">
                  <c:v>1904M02</c:v>
                </c:pt>
                <c:pt idx="448">
                  <c:v>1904M03</c:v>
                </c:pt>
                <c:pt idx="449">
                  <c:v>1904M04</c:v>
                </c:pt>
                <c:pt idx="450">
                  <c:v>1904M05</c:v>
                </c:pt>
                <c:pt idx="451">
                  <c:v>1904M06</c:v>
                </c:pt>
                <c:pt idx="452">
                  <c:v>1904M07</c:v>
                </c:pt>
                <c:pt idx="453">
                  <c:v>1904M08</c:v>
                </c:pt>
                <c:pt idx="454">
                  <c:v>1904M09</c:v>
                </c:pt>
                <c:pt idx="455">
                  <c:v>1904M10</c:v>
                </c:pt>
                <c:pt idx="456">
                  <c:v>1904M11</c:v>
                </c:pt>
                <c:pt idx="457">
                  <c:v>1904M12</c:v>
                </c:pt>
                <c:pt idx="458">
                  <c:v>1905M01</c:v>
                </c:pt>
                <c:pt idx="459">
                  <c:v>1905M02</c:v>
                </c:pt>
                <c:pt idx="460">
                  <c:v>1905M03</c:v>
                </c:pt>
                <c:pt idx="461">
                  <c:v>1905M04</c:v>
                </c:pt>
                <c:pt idx="462">
                  <c:v>1905M05</c:v>
                </c:pt>
                <c:pt idx="463">
                  <c:v>1905M06</c:v>
                </c:pt>
                <c:pt idx="464">
                  <c:v>1905M07</c:v>
                </c:pt>
                <c:pt idx="465">
                  <c:v>1905M08</c:v>
                </c:pt>
                <c:pt idx="466">
                  <c:v>1905M09</c:v>
                </c:pt>
                <c:pt idx="467">
                  <c:v>1905M10</c:v>
                </c:pt>
                <c:pt idx="468">
                  <c:v>1905M11</c:v>
                </c:pt>
                <c:pt idx="469">
                  <c:v>1905M12</c:v>
                </c:pt>
                <c:pt idx="470">
                  <c:v>1906M01</c:v>
                </c:pt>
                <c:pt idx="471">
                  <c:v>1906M02</c:v>
                </c:pt>
                <c:pt idx="472">
                  <c:v>1906M03</c:v>
                </c:pt>
                <c:pt idx="473">
                  <c:v>1906M04</c:v>
                </c:pt>
                <c:pt idx="474">
                  <c:v>1906M05</c:v>
                </c:pt>
                <c:pt idx="475">
                  <c:v>1906M06</c:v>
                </c:pt>
                <c:pt idx="476">
                  <c:v>1906M07</c:v>
                </c:pt>
                <c:pt idx="477">
                  <c:v>1906M08</c:v>
                </c:pt>
                <c:pt idx="478">
                  <c:v>1906M09</c:v>
                </c:pt>
                <c:pt idx="479">
                  <c:v>1906M10</c:v>
                </c:pt>
                <c:pt idx="480">
                  <c:v>1906M11</c:v>
                </c:pt>
                <c:pt idx="481">
                  <c:v>1906M12</c:v>
                </c:pt>
                <c:pt idx="482">
                  <c:v>1907M01</c:v>
                </c:pt>
                <c:pt idx="483">
                  <c:v>1907M02</c:v>
                </c:pt>
                <c:pt idx="484">
                  <c:v>1907M03</c:v>
                </c:pt>
                <c:pt idx="485">
                  <c:v>1907M04</c:v>
                </c:pt>
                <c:pt idx="486">
                  <c:v>1907M05</c:v>
                </c:pt>
                <c:pt idx="487">
                  <c:v>1907M06</c:v>
                </c:pt>
                <c:pt idx="488">
                  <c:v>1907M07</c:v>
                </c:pt>
                <c:pt idx="489">
                  <c:v>1907M08</c:v>
                </c:pt>
                <c:pt idx="490">
                  <c:v>1907M09</c:v>
                </c:pt>
                <c:pt idx="491">
                  <c:v>1907M10</c:v>
                </c:pt>
                <c:pt idx="492">
                  <c:v>1907M11</c:v>
                </c:pt>
                <c:pt idx="493">
                  <c:v>1907M12</c:v>
                </c:pt>
                <c:pt idx="494">
                  <c:v>1908M01</c:v>
                </c:pt>
                <c:pt idx="495">
                  <c:v>1908M02</c:v>
                </c:pt>
                <c:pt idx="496">
                  <c:v>1908M03</c:v>
                </c:pt>
                <c:pt idx="497">
                  <c:v>1908M04</c:v>
                </c:pt>
                <c:pt idx="498">
                  <c:v>1908M05</c:v>
                </c:pt>
                <c:pt idx="499">
                  <c:v>1908M06</c:v>
                </c:pt>
                <c:pt idx="500">
                  <c:v>1908M07</c:v>
                </c:pt>
                <c:pt idx="501">
                  <c:v>1908M08</c:v>
                </c:pt>
                <c:pt idx="502">
                  <c:v>1908M09</c:v>
                </c:pt>
                <c:pt idx="503">
                  <c:v>1908M10</c:v>
                </c:pt>
                <c:pt idx="504">
                  <c:v>1908M11</c:v>
                </c:pt>
                <c:pt idx="505">
                  <c:v>1908M12</c:v>
                </c:pt>
                <c:pt idx="506">
                  <c:v>1909M01</c:v>
                </c:pt>
                <c:pt idx="507">
                  <c:v>1909M02</c:v>
                </c:pt>
                <c:pt idx="508">
                  <c:v>1909M03</c:v>
                </c:pt>
                <c:pt idx="509">
                  <c:v>1909M04</c:v>
                </c:pt>
                <c:pt idx="510">
                  <c:v>1909M05</c:v>
                </c:pt>
                <c:pt idx="511">
                  <c:v>1909M06</c:v>
                </c:pt>
                <c:pt idx="512">
                  <c:v>1909M7</c:v>
                </c:pt>
                <c:pt idx="513">
                  <c:v>1909M08</c:v>
                </c:pt>
                <c:pt idx="514">
                  <c:v>1909M09</c:v>
                </c:pt>
                <c:pt idx="515">
                  <c:v>1909M10</c:v>
                </c:pt>
                <c:pt idx="516">
                  <c:v>1909M11</c:v>
                </c:pt>
                <c:pt idx="517">
                  <c:v>1909M12</c:v>
                </c:pt>
                <c:pt idx="518">
                  <c:v>1910M01</c:v>
                </c:pt>
                <c:pt idx="519">
                  <c:v>1910M02</c:v>
                </c:pt>
                <c:pt idx="520">
                  <c:v>1910M03</c:v>
                </c:pt>
                <c:pt idx="521">
                  <c:v>1910M04</c:v>
                </c:pt>
                <c:pt idx="522">
                  <c:v>1910M05</c:v>
                </c:pt>
                <c:pt idx="523">
                  <c:v>1910M06</c:v>
                </c:pt>
                <c:pt idx="524">
                  <c:v>1910M07</c:v>
                </c:pt>
                <c:pt idx="525">
                  <c:v>1910M08</c:v>
                </c:pt>
                <c:pt idx="526">
                  <c:v>1910M09</c:v>
                </c:pt>
                <c:pt idx="527">
                  <c:v>1910M10</c:v>
                </c:pt>
                <c:pt idx="528">
                  <c:v>1910M11</c:v>
                </c:pt>
                <c:pt idx="529">
                  <c:v>1910M12</c:v>
                </c:pt>
                <c:pt idx="530">
                  <c:v>1911M01</c:v>
                </c:pt>
                <c:pt idx="531">
                  <c:v>1911M02</c:v>
                </c:pt>
                <c:pt idx="532">
                  <c:v>1911M03</c:v>
                </c:pt>
                <c:pt idx="533">
                  <c:v>1911M04</c:v>
                </c:pt>
                <c:pt idx="534">
                  <c:v>1911M05</c:v>
                </c:pt>
                <c:pt idx="535">
                  <c:v>1911M06</c:v>
                </c:pt>
                <c:pt idx="536">
                  <c:v>1911M07</c:v>
                </c:pt>
                <c:pt idx="537">
                  <c:v>1911M08</c:v>
                </c:pt>
                <c:pt idx="538">
                  <c:v>1911M09</c:v>
                </c:pt>
                <c:pt idx="539">
                  <c:v>1911M10</c:v>
                </c:pt>
                <c:pt idx="540">
                  <c:v>1911M11</c:v>
                </c:pt>
                <c:pt idx="541">
                  <c:v>1911M12</c:v>
                </c:pt>
                <c:pt idx="542">
                  <c:v>1912M01</c:v>
                </c:pt>
                <c:pt idx="543">
                  <c:v>1912M02</c:v>
                </c:pt>
                <c:pt idx="544">
                  <c:v>1912M03</c:v>
                </c:pt>
                <c:pt idx="545">
                  <c:v>1912M04</c:v>
                </c:pt>
                <c:pt idx="546">
                  <c:v>1912M05</c:v>
                </c:pt>
                <c:pt idx="547">
                  <c:v>1912M06</c:v>
                </c:pt>
                <c:pt idx="548">
                  <c:v>1912M07</c:v>
                </c:pt>
                <c:pt idx="549">
                  <c:v>1912M08</c:v>
                </c:pt>
                <c:pt idx="550">
                  <c:v>1912M09</c:v>
                </c:pt>
                <c:pt idx="551">
                  <c:v>1912M10</c:v>
                </c:pt>
                <c:pt idx="552">
                  <c:v>1912M11</c:v>
                </c:pt>
                <c:pt idx="553">
                  <c:v>1912M12</c:v>
                </c:pt>
                <c:pt idx="554">
                  <c:v>1913M01</c:v>
                </c:pt>
                <c:pt idx="555">
                  <c:v>1913M02</c:v>
                </c:pt>
                <c:pt idx="556">
                  <c:v>1913M03</c:v>
                </c:pt>
                <c:pt idx="557">
                  <c:v>1913M04</c:v>
                </c:pt>
                <c:pt idx="558">
                  <c:v>1913M05</c:v>
                </c:pt>
                <c:pt idx="559">
                  <c:v>1913M06</c:v>
                </c:pt>
                <c:pt idx="560">
                  <c:v>1913M07</c:v>
                </c:pt>
                <c:pt idx="561">
                  <c:v>1913M08</c:v>
                </c:pt>
                <c:pt idx="562">
                  <c:v>1913M09</c:v>
                </c:pt>
                <c:pt idx="563">
                  <c:v>1913M10</c:v>
                </c:pt>
                <c:pt idx="564">
                  <c:v>1913M11</c:v>
                </c:pt>
                <c:pt idx="565">
                  <c:v>1913M12</c:v>
                </c:pt>
                <c:pt idx="566">
                  <c:v>1914M01</c:v>
                </c:pt>
                <c:pt idx="567">
                  <c:v>1914M02</c:v>
                </c:pt>
                <c:pt idx="568">
                  <c:v>1914M03</c:v>
                </c:pt>
                <c:pt idx="569">
                  <c:v>1914M04</c:v>
                </c:pt>
                <c:pt idx="570">
                  <c:v>1914M05</c:v>
                </c:pt>
                <c:pt idx="571">
                  <c:v>1914M06</c:v>
                </c:pt>
                <c:pt idx="572">
                  <c:v>1914M07</c:v>
                </c:pt>
                <c:pt idx="573">
                  <c:v>1914M08</c:v>
                </c:pt>
                <c:pt idx="574">
                  <c:v>1914M09</c:v>
                </c:pt>
                <c:pt idx="575">
                  <c:v>1914M10</c:v>
                </c:pt>
                <c:pt idx="576">
                  <c:v>1914M11</c:v>
                </c:pt>
                <c:pt idx="577">
                  <c:v>1914M12</c:v>
                </c:pt>
                <c:pt idx="578">
                  <c:v>1915M01</c:v>
                </c:pt>
                <c:pt idx="579">
                  <c:v>1915M02</c:v>
                </c:pt>
                <c:pt idx="580">
                  <c:v>1915M03</c:v>
                </c:pt>
                <c:pt idx="581">
                  <c:v>1915M04</c:v>
                </c:pt>
                <c:pt idx="582">
                  <c:v>1915M05</c:v>
                </c:pt>
                <c:pt idx="583">
                  <c:v>1915M06</c:v>
                </c:pt>
                <c:pt idx="584">
                  <c:v>1915M07</c:v>
                </c:pt>
                <c:pt idx="585">
                  <c:v>1915M08</c:v>
                </c:pt>
                <c:pt idx="586">
                  <c:v>1915M09</c:v>
                </c:pt>
                <c:pt idx="587">
                  <c:v>1915M10</c:v>
                </c:pt>
                <c:pt idx="588">
                  <c:v>1915M11</c:v>
                </c:pt>
                <c:pt idx="589">
                  <c:v>1915M12</c:v>
                </c:pt>
                <c:pt idx="590">
                  <c:v>1916M01</c:v>
                </c:pt>
                <c:pt idx="591">
                  <c:v>1916M02</c:v>
                </c:pt>
                <c:pt idx="592">
                  <c:v>1916M03</c:v>
                </c:pt>
                <c:pt idx="593">
                  <c:v>1916M04</c:v>
                </c:pt>
                <c:pt idx="594">
                  <c:v>1916M05</c:v>
                </c:pt>
                <c:pt idx="595">
                  <c:v>1916M06</c:v>
                </c:pt>
                <c:pt idx="596">
                  <c:v>1916M07</c:v>
                </c:pt>
                <c:pt idx="597">
                  <c:v>1916M08</c:v>
                </c:pt>
                <c:pt idx="598">
                  <c:v>1916M09</c:v>
                </c:pt>
                <c:pt idx="599">
                  <c:v>1916M10</c:v>
                </c:pt>
                <c:pt idx="600">
                  <c:v>1916M11</c:v>
                </c:pt>
                <c:pt idx="601">
                  <c:v>1916M12</c:v>
                </c:pt>
                <c:pt idx="602">
                  <c:v>1917M01</c:v>
                </c:pt>
                <c:pt idx="603">
                  <c:v>1917M02</c:v>
                </c:pt>
                <c:pt idx="604">
                  <c:v>1917M03</c:v>
                </c:pt>
                <c:pt idx="605">
                  <c:v>1917M04</c:v>
                </c:pt>
                <c:pt idx="606">
                  <c:v>1917M05</c:v>
                </c:pt>
                <c:pt idx="607">
                  <c:v>1917M06</c:v>
                </c:pt>
                <c:pt idx="608">
                  <c:v>1917M07</c:v>
                </c:pt>
                <c:pt idx="609">
                  <c:v>1917M08</c:v>
                </c:pt>
                <c:pt idx="610">
                  <c:v>1917M09</c:v>
                </c:pt>
                <c:pt idx="611">
                  <c:v>1917M10</c:v>
                </c:pt>
                <c:pt idx="612">
                  <c:v>1917M11</c:v>
                </c:pt>
                <c:pt idx="613">
                  <c:v>1917M12</c:v>
                </c:pt>
                <c:pt idx="614">
                  <c:v>1918M01</c:v>
                </c:pt>
                <c:pt idx="615">
                  <c:v>1918M02</c:v>
                </c:pt>
                <c:pt idx="616">
                  <c:v>1918M03</c:v>
                </c:pt>
                <c:pt idx="617">
                  <c:v>1918M04</c:v>
                </c:pt>
                <c:pt idx="618">
                  <c:v>1918M05</c:v>
                </c:pt>
                <c:pt idx="619">
                  <c:v>1918M06</c:v>
                </c:pt>
                <c:pt idx="620">
                  <c:v>1918M07</c:v>
                </c:pt>
                <c:pt idx="621">
                  <c:v>1918M08</c:v>
                </c:pt>
                <c:pt idx="622">
                  <c:v>1918M09</c:v>
                </c:pt>
                <c:pt idx="623">
                  <c:v>1918M10</c:v>
                </c:pt>
                <c:pt idx="624">
                  <c:v>1918M11</c:v>
                </c:pt>
                <c:pt idx="625">
                  <c:v>1918M12</c:v>
                </c:pt>
                <c:pt idx="626">
                  <c:v>1919M01</c:v>
                </c:pt>
                <c:pt idx="627">
                  <c:v>1919M02</c:v>
                </c:pt>
                <c:pt idx="628">
                  <c:v>1919M03</c:v>
                </c:pt>
                <c:pt idx="629">
                  <c:v>1919M04</c:v>
                </c:pt>
                <c:pt idx="630">
                  <c:v>1919M05</c:v>
                </c:pt>
                <c:pt idx="631">
                  <c:v>1919M06</c:v>
                </c:pt>
                <c:pt idx="632">
                  <c:v>1919M07</c:v>
                </c:pt>
                <c:pt idx="633">
                  <c:v>1919M08</c:v>
                </c:pt>
                <c:pt idx="634">
                  <c:v>1919M09</c:v>
                </c:pt>
                <c:pt idx="635">
                  <c:v>1919M10</c:v>
                </c:pt>
                <c:pt idx="636">
                  <c:v>1919M11</c:v>
                </c:pt>
                <c:pt idx="637">
                  <c:v>1919M12</c:v>
                </c:pt>
                <c:pt idx="638">
                  <c:v>1920M01</c:v>
                </c:pt>
                <c:pt idx="639">
                  <c:v>1920M02</c:v>
                </c:pt>
                <c:pt idx="640">
                  <c:v>1920M03</c:v>
                </c:pt>
                <c:pt idx="641">
                  <c:v>1920M04</c:v>
                </c:pt>
                <c:pt idx="642">
                  <c:v>1920M05</c:v>
                </c:pt>
                <c:pt idx="643">
                  <c:v>1920M06</c:v>
                </c:pt>
                <c:pt idx="644">
                  <c:v>1920M07</c:v>
                </c:pt>
                <c:pt idx="645">
                  <c:v>1920M08</c:v>
                </c:pt>
                <c:pt idx="646">
                  <c:v>1920M09</c:v>
                </c:pt>
                <c:pt idx="647">
                  <c:v>1920M10</c:v>
                </c:pt>
                <c:pt idx="648">
                  <c:v>1920M11</c:v>
                </c:pt>
                <c:pt idx="649">
                  <c:v>1920M12</c:v>
                </c:pt>
                <c:pt idx="650">
                  <c:v>1921M01</c:v>
                </c:pt>
                <c:pt idx="651">
                  <c:v>1921M02</c:v>
                </c:pt>
                <c:pt idx="652">
                  <c:v>1921M03</c:v>
                </c:pt>
                <c:pt idx="653">
                  <c:v>1921M04</c:v>
                </c:pt>
                <c:pt idx="654">
                  <c:v>1921M05</c:v>
                </c:pt>
                <c:pt idx="655">
                  <c:v>1921M06</c:v>
                </c:pt>
                <c:pt idx="656">
                  <c:v>1921M07</c:v>
                </c:pt>
                <c:pt idx="657">
                  <c:v>1921M08</c:v>
                </c:pt>
                <c:pt idx="658">
                  <c:v>1921M09</c:v>
                </c:pt>
                <c:pt idx="659">
                  <c:v>1921M10</c:v>
                </c:pt>
                <c:pt idx="660">
                  <c:v>1921M11</c:v>
                </c:pt>
                <c:pt idx="661">
                  <c:v>1921M12</c:v>
                </c:pt>
                <c:pt idx="662">
                  <c:v>1922M01</c:v>
                </c:pt>
                <c:pt idx="663">
                  <c:v>1922M02</c:v>
                </c:pt>
                <c:pt idx="664">
                  <c:v>1922M03</c:v>
                </c:pt>
                <c:pt idx="665">
                  <c:v>1922M04</c:v>
                </c:pt>
                <c:pt idx="666">
                  <c:v>1922M05</c:v>
                </c:pt>
                <c:pt idx="667">
                  <c:v>1922M06</c:v>
                </c:pt>
                <c:pt idx="668">
                  <c:v>1922M07</c:v>
                </c:pt>
                <c:pt idx="669">
                  <c:v>1922M08</c:v>
                </c:pt>
                <c:pt idx="670">
                  <c:v>1922M09</c:v>
                </c:pt>
                <c:pt idx="671">
                  <c:v>1922M10</c:v>
                </c:pt>
                <c:pt idx="672">
                  <c:v>1922M11</c:v>
                </c:pt>
                <c:pt idx="673">
                  <c:v>1922M12</c:v>
                </c:pt>
                <c:pt idx="674">
                  <c:v>1923M01</c:v>
                </c:pt>
                <c:pt idx="675">
                  <c:v>1923M02</c:v>
                </c:pt>
                <c:pt idx="676">
                  <c:v>1923M03</c:v>
                </c:pt>
                <c:pt idx="677">
                  <c:v>1923M04</c:v>
                </c:pt>
                <c:pt idx="678">
                  <c:v>1923M05</c:v>
                </c:pt>
                <c:pt idx="679">
                  <c:v>1923M06</c:v>
                </c:pt>
                <c:pt idx="680">
                  <c:v>1923M07</c:v>
                </c:pt>
                <c:pt idx="681">
                  <c:v>1923M08</c:v>
                </c:pt>
                <c:pt idx="682">
                  <c:v>1923M09</c:v>
                </c:pt>
                <c:pt idx="683">
                  <c:v>1923M10</c:v>
                </c:pt>
                <c:pt idx="684">
                  <c:v>1923M11</c:v>
                </c:pt>
                <c:pt idx="685">
                  <c:v>1923M12</c:v>
                </c:pt>
                <c:pt idx="686">
                  <c:v>1924M01</c:v>
                </c:pt>
                <c:pt idx="687">
                  <c:v>1924M02</c:v>
                </c:pt>
                <c:pt idx="688">
                  <c:v>1924M03</c:v>
                </c:pt>
                <c:pt idx="689">
                  <c:v>1924M04</c:v>
                </c:pt>
                <c:pt idx="690">
                  <c:v>1924M05</c:v>
                </c:pt>
                <c:pt idx="691">
                  <c:v>1924M06</c:v>
                </c:pt>
                <c:pt idx="692">
                  <c:v>1924M07</c:v>
                </c:pt>
                <c:pt idx="693">
                  <c:v>1924M08</c:v>
                </c:pt>
                <c:pt idx="694">
                  <c:v>1924M09</c:v>
                </c:pt>
                <c:pt idx="695">
                  <c:v>1924M10</c:v>
                </c:pt>
                <c:pt idx="696">
                  <c:v>1924M11</c:v>
                </c:pt>
                <c:pt idx="697">
                  <c:v>1924M12</c:v>
                </c:pt>
                <c:pt idx="698">
                  <c:v>1925M01</c:v>
                </c:pt>
                <c:pt idx="699">
                  <c:v>1925M02</c:v>
                </c:pt>
                <c:pt idx="700">
                  <c:v>1925M03</c:v>
                </c:pt>
                <c:pt idx="701">
                  <c:v>1925M04</c:v>
                </c:pt>
                <c:pt idx="702">
                  <c:v>1925M05</c:v>
                </c:pt>
                <c:pt idx="703">
                  <c:v>1925M06</c:v>
                </c:pt>
                <c:pt idx="704">
                  <c:v>1925M07</c:v>
                </c:pt>
                <c:pt idx="705">
                  <c:v>1925M08</c:v>
                </c:pt>
                <c:pt idx="706">
                  <c:v>1925M09</c:v>
                </c:pt>
                <c:pt idx="707">
                  <c:v>1925M10</c:v>
                </c:pt>
                <c:pt idx="708">
                  <c:v>1925M11</c:v>
                </c:pt>
                <c:pt idx="709">
                  <c:v>1925M12</c:v>
                </c:pt>
                <c:pt idx="710">
                  <c:v>1926M01</c:v>
                </c:pt>
                <c:pt idx="711">
                  <c:v>1926M02</c:v>
                </c:pt>
                <c:pt idx="712">
                  <c:v>1926M03</c:v>
                </c:pt>
                <c:pt idx="713">
                  <c:v>1926M04</c:v>
                </c:pt>
                <c:pt idx="714">
                  <c:v>1926M05</c:v>
                </c:pt>
                <c:pt idx="715">
                  <c:v>1926M06</c:v>
                </c:pt>
                <c:pt idx="716">
                  <c:v>1926M07</c:v>
                </c:pt>
                <c:pt idx="717">
                  <c:v>1926M08</c:v>
                </c:pt>
                <c:pt idx="718">
                  <c:v>1926M09</c:v>
                </c:pt>
                <c:pt idx="719">
                  <c:v>1926M10</c:v>
                </c:pt>
                <c:pt idx="720">
                  <c:v>1926M11</c:v>
                </c:pt>
                <c:pt idx="721">
                  <c:v>1926M12</c:v>
                </c:pt>
                <c:pt idx="722">
                  <c:v>1927M01</c:v>
                </c:pt>
                <c:pt idx="723">
                  <c:v>1927M02</c:v>
                </c:pt>
                <c:pt idx="724">
                  <c:v>1927M03</c:v>
                </c:pt>
                <c:pt idx="725">
                  <c:v>1927M04</c:v>
                </c:pt>
                <c:pt idx="726">
                  <c:v>1927M05</c:v>
                </c:pt>
                <c:pt idx="727">
                  <c:v>1927M06</c:v>
                </c:pt>
                <c:pt idx="728">
                  <c:v>1927M07</c:v>
                </c:pt>
                <c:pt idx="729">
                  <c:v>1927M08</c:v>
                </c:pt>
                <c:pt idx="730">
                  <c:v>1927M09</c:v>
                </c:pt>
                <c:pt idx="731">
                  <c:v>1927M10</c:v>
                </c:pt>
                <c:pt idx="732">
                  <c:v>1927M11</c:v>
                </c:pt>
                <c:pt idx="733">
                  <c:v>1927M12</c:v>
                </c:pt>
                <c:pt idx="734">
                  <c:v>1928M01</c:v>
                </c:pt>
                <c:pt idx="735">
                  <c:v>1928M02</c:v>
                </c:pt>
                <c:pt idx="736">
                  <c:v>1928M03</c:v>
                </c:pt>
                <c:pt idx="737">
                  <c:v>1928M04</c:v>
                </c:pt>
                <c:pt idx="738">
                  <c:v>1928M05</c:v>
                </c:pt>
                <c:pt idx="739">
                  <c:v>1928M06</c:v>
                </c:pt>
                <c:pt idx="740">
                  <c:v>1928M07</c:v>
                </c:pt>
                <c:pt idx="741">
                  <c:v>1928M08</c:v>
                </c:pt>
                <c:pt idx="742">
                  <c:v>1928M09</c:v>
                </c:pt>
                <c:pt idx="743">
                  <c:v>1928M10</c:v>
                </c:pt>
                <c:pt idx="744">
                  <c:v>1928M11</c:v>
                </c:pt>
                <c:pt idx="745">
                  <c:v>1928M12</c:v>
                </c:pt>
                <c:pt idx="746">
                  <c:v>1929M01</c:v>
                </c:pt>
                <c:pt idx="747">
                  <c:v>1929M02</c:v>
                </c:pt>
                <c:pt idx="748">
                  <c:v>1929M03</c:v>
                </c:pt>
                <c:pt idx="749">
                  <c:v>1929M04</c:v>
                </c:pt>
                <c:pt idx="750">
                  <c:v>1929M05</c:v>
                </c:pt>
                <c:pt idx="751">
                  <c:v>1929M06</c:v>
                </c:pt>
                <c:pt idx="752">
                  <c:v>1929M07</c:v>
                </c:pt>
                <c:pt idx="753">
                  <c:v>1929M08</c:v>
                </c:pt>
                <c:pt idx="754">
                  <c:v>1929M09</c:v>
                </c:pt>
                <c:pt idx="755">
                  <c:v>1929M10</c:v>
                </c:pt>
                <c:pt idx="756">
                  <c:v>1929M11</c:v>
                </c:pt>
                <c:pt idx="757">
                  <c:v>1929M12</c:v>
                </c:pt>
                <c:pt idx="758">
                  <c:v>1930M01</c:v>
                </c:pt>
                <c:pt idx="759">
                  <c:v>1930M02</c:v>
                </c:pt>
                <c:pt idx="760">
                  <c:v>1930M03</c:v>
                </c:pt>
                <c:pt idx="761">
                  <c:v>1930M04</c:v>
                </c:pt>
                <c:pt idx="762">
                  <c:v>1930M05</c:v>
                </c:pt>
                <c:pt idx="763">
                  <c:v>1930M06</c:v>
                </c:pt>
                <c:pt idx="764">
                  <c:v>1930M07</c:v>
                </c:pt>
                <c:pt idx="765">
                  <c:v>1930M08</c:v>
                </c:pt>
                <c:pt idx="766">
                  <c:v>1930M09</c:v>
                </c:pt>
                <c:pt idx="767">
                  <c:v>1930M10</c:v>
                </c:pt>
                <c:pt idx="768">
                  <c:v>1930M11</c:v>
                </c:pt>
                <c:pt idx="769">
                  <c:v>1930M12</c:v>
                </c:pt>
                <c:pt idx="770">
                  <c:v>1931M01</c:v>
                </c:pt>
                <c:pt idx="771">
                  <c:v>1931M02</c:v>
                </c:pt>
                <c:pt idx="772">
                  <c:v>1931M03</c:v>
                </c:pt>
                <c:pt idx="773">
                  <c:v>1931M04</c:v>
                </c:pt>
                <c:pt idx="774">
                  <c:v>1931M05</c:v>
                </c:pt>
                <c:pt idx="775">
                  <c:v>1931M06</c:v>
                </c:pt>
                <c:pt idx="776">
                  <c:v>1931M07</c:v>
                </c:pt>
                <c:pt idx="777">
                  <c:v>1931M08</c:v>
                </c:pt>
                <c:pt idx="778">
                  <c:v>1931M09</c:v>
                </c:pt>
                <c:pt idx="779">
                  <c:v>1931M10</c:v>
                </c:pt>
                <c:pt idx="780">
                  <c:v>1931M11</c:v>
                </c:pt>
                <c:pt idx="781">
                  <c:v>1931M12</c:v>
                </c:pt>
                <c:pt idx="782">
                  <c:v>1932M01</c:v>
                </c:pt>
                <c:pt idx="783">
                  <c:v>1932M02</c:v>
                </c:pt>
                <c:pt idx="784">
                  <c:v>1932M03</c:v>
                </c:pt>
                <c:pt idx="785">
                  <c:v>1932M04</c:v>
                </c:pt>
                <c:pt idx="786">
                  <c:v>1932M05</c:v>
                </c:pt>
                <c:pt idx="787">
                  <c:v>1932M06</c:v>
                </c:pt>
                <c:pt idx="788">
                  <c:v>1932M07</c:v>
                </c:pt>
                <c:pt idx="789">
                  <c:v>1932M08</c:v>
                </c:pt>
                <c:pt idx="790">
                  <c:v>1932M09</c:v>
                </c:pt>
                <c:pt idx="791">
                  <c:v>1932M10</c:v>
                </c:pt>
                <c:pt idx="792">
                  <c:v>1932M11</c:v>
                </c:pt>
                <c:pt idx="793">
                  <c:v>1932M12</c:v>
                </c:pt>
                <c:pt idx="794">
                  <c:v>1933M01</c:v>
                </c:pt>
                <c:pt idx="795">
                  <c:v>1933M02</c:v>
                </c:pt>
                <c:pt idx="796">
                  <c:v>1933M03</c:v>
                </c:pt>
                <c:pt idx="797">
                  <c:v>1933M04</c:v>
                </c:pt>
                <c:pt idx="798">
                  <c:v>1933M05</c:v>
                </c:pt>
                <c:pt idx="799">
                  <c:v>1933M06</c:v>
                </c:pt>
                <c:pt idx="800">
                  <c:v>1933M07</c:v>
                </c:pt>
                <c:pt idx="801">
                  <c:v>1933M08</c:v>
                </c:pt>
                <c:pt idx="802">
                  <c:v>1933M09</c:v>
                </c:pt>
                <c:pt idx="803">
                  <c:v>1933M10</c:v>
                </c:pt>
                <c:pt idx="804">
                  <c:v>1933M11</c:v>
                </c:pt>
                <c:pt idx="805">
                  <c:v>1933M12</c:v>
                </c:pt>
                <c:pt idx="806">
                  <c:v>1934M01</c:v>
                </c:pt>
                <c:pt idx="807">
                  <c:v>1934M02</c:v>
                </c:pt>
                <c:pt idx="808">
                  <c:v>1934M03</c:v>
                </c:pt>
                <c:pt idx="809">
                  <c:v>1934M04</c:v>
                </c:pt>
                <c:pt idx="810">
                  <c:v>1934M05</c:v>
                </c:pt>
                <c:pt idx="811">
                  <c:v>1934M06</c:v>
                </c:pt>
                <c:pt idx="812">
                  <c:v>1934M07</c:v>
                </c:pt>
                <c:pt idx="813">
                  <c:v>1934M08</c:v>
                </c:pt>
                <c:pt idx="814">
                  <c:v>1934M09</c:v>
                </c:pt>
                <c:pt idx="815">
                  <c:v>1934M10</c:v>
                </c:pt>
                <c:pt idx="816">
                  <c:v>1934M11</c:v>
                </c:pt>
                <c:pt idx="817">
                  <c:v>1934M12</c:v>
                </c:pt>
                <c:pt idx="818">
                  <c:v>1935M01</c:v>
                </c:pt>
                <c:pt idx="819">
                  <c:v>1935M02</c:v>
                </c:pt>
              </c:strCache>
            </c:strRef>
          </c:cat>
          <c:val>
            <c:numRef>
              <c:f>'Balance Sheet Data -- Monthly'!$B$24:$AEO$24</c:f>
              <c:numCache>
                <c:formatCode>#,##0.00</c:formatCode>
                <c:ptCount val="820"/>
                <c:pt idx="162">
                  <c:v>2.92E6</c:v>
                </c:pt>
                <c:pt idx="163">
                  <c:v>2.92E6</c:v>
                </c:pt>
                <c:pt idx="164">
                  <c:v>2.92E6</c:v>
                </c:pt>
                <c:pt idx="165">
                  <c:v>2.92E6</c:v>
                </c:pt>
                <c:pt idx="166">
                  <c:v>2.92E6</c:v>
                </c:pt>
                <c:pt idx="167">
                  <c:v>2.92E6</c:v>
                </c:pt>
                <c:pt idx="168">
                  <c:v>2.92E6</c:v>
                </c:pt>
                <c:pt idx="169">
                  <c:v>2.92E6</c:v>
                </c:pt>
                <c:pt idx="170">
                  <c:v>2.92E6</c:v>
                </c:pt>
                <c:pt idx="171">
                  <c:v>2.92E6</c:v>
                </c:pt>
                <c:pt idx="172">
                  <c:v>2.92E6</c:v>
                </c:pt>
                <c:pt idx="173">
                  <c:v>2.92E6</c:v>
                </c:pt>
                <c:pt idx="174">
                  <c:v>2.92E6</c:v>
                </c:pt>
                <c:pt idx="175">
                  <c:v>2.92E6</c:v>
                </c:pt>
                <c:pt idx="176">
                  <c:v>2.92E6</c:v>
                </c:pt>
                <c:pt idx="177">
                  <c:v>2.92E6</c:v>
                </c:pt>
                <c:pt idx="178">
                  <c:v>2.92E6</c:v>
                </c:pt>
                <c:pt idx="179">
                  <c:v>2.92E6</c:v>
                </c:pt>
                <c:pt idx="180">
                  <c:v>2.92E6</c:v>
                </c:pt>
                <c:pt idx="181">
                  <c:v>2.92E6</c:v>
                </c:pt>
                <c:pt idx="182">
                  <c:v>2.92E6</c:v>
                </c:pt>
                <c:pt idx="183">
                  <c:v>2.92E6</c:v>
                </c:pt>
                <c:pt idx="184">
                  <c:v>2.92E6</c:v>
                </c:pt>
                <c:pt idx="185">
                  <c:v>2.92E6</c:v>
                </c:pt>
                <c:pt idx="186">
                  <c:v>2.92E6</c:v>
                </c:pt>
                <c:pt idx="187">
                  <c:v>2.92E6</c:v>
                </c:pt>
                <c:pt idx="188">
                  <c:v>2.92E6</c:v>
                </c:pt>
                <c:pt idx="189">
                  <c:v>2.92E6</c:v>
                </c:pt>
                <c:pt idx="190">
                  <c:v>2.92E6</c:v>
                </c:pt>
                <c:pt idx="191">
                  <c:v>2.92E6</c:v>
                </c:pt>
                <c:pt idx="192">
                  <c:v>2.92E6</c:v>
                </c:pt>
                <c:pt idx="193">
                  <c:v>2.92E6</c:v>
                </c:pt>
                <c:pt idx="194">
                  <c:v>2.92E6</c:v>
                </c:pt>
                <c:pt idx="195">
                  <c:v>2.92E6</c:v>
                </c:pt>
                <c:pt idx="196">
                  <c:v>2.92E6</c:v>
                </c:pt>
                <c:pt idx="197">
                  <c:v>2.92E6</c:v>
                </c:pt>
                <c:pt idx="198">
                  <c:v>2.92E6</c:v>
                </c:pt>
                <c:pt idx="199">
                  <c:v>2.92E6</c:v>
                </c:pt>
                <c:pt idx="200">
                  <c:v>2.92E6</c:v>
                </c:pt>
                <c:pt idx="201">
                  <c:v>2.92E6</c:v>
                </c:pt>
                <c:pt idx="202">
                  <c:v>2.92E6</c:v>
                </c:pt>
                <c:pt idx="203">
                  <c:v>2.92E6</c:v>
                </c:pt>
                <c:pt idx="204">
                  <c:v>2.92E6</c:v>
                </c:pt>
                <c:pt idx="205">
                  <c:v>2.92E6</c:v>
                </c:pt>
                <c:pt idx="206">
                  <c:v>2.92E6</c:v>
                </c:pt>
                <c:pt idx="207">
                  <c:v>2.92E6</c:v>
                </c:pt>
                <c:pt idx="208">
                  <c:v>2.92E6</c:v>
                </c:pt>
                <c:pt idx="209">
                  <c:v>2.92E6</c:v>
                </c:pt>
                <c:pt idx="210">
                  <c:v>2.92E6</c:v>
                </c:pt>
                <c:pt idx="211">
                  <c:v>2.92E6</c:v>
                </c:pt>
                <c:pt idx="212">
                  <c:v>2.92E6</c:v>
                </c:pt>
                <c:pt idx="213">
                  <c:v>2.92E6</c:v>
                </c:pt>
                <c:pt idx="214">
                  <c:v>2.92E6</c:v>
                </c:pt>
                <c:pt idx="215">
                  <c:v>2.92E6</c:v>
                </c:pt>
                <c:pt idx="216">
                  <c:v>2.92E6</c:v>
                </c:pt>
                <c:pt idx="217">
                  <c:v>2.92E6</c:v>
                </c:pt>
                <c:pt idx="218">
                  <c:v>2.92E6</c:v>
                </c:pt>
                <c:pt idx="219">
                  <c:v>1.94666667E6</c:v>
                </c:pt>
                <c:pt idx="220">
                  <c:v>1.94666667E6</c:v>
                </c:pt>
                <c:pt idx="221">
                  <c:v>1.94666667E6</c:v>
                </c:pt>
                <c:pt idx="222">
                  <c:v>1.94666667E6</c:v>
                </c:pt>
                <c:pt idx="223">
                  <c:v>1.94666667E6</c:v>
                </c:pt>
                <c:pt idx="224">
                  <c:v>1.94666667E6</c:v>
                </c:pt>
                <c:pt idx="225">
                  <c:v>1.94666667E6</c:v>
                </c:pt>
                <c:pt idx="226">
                  <c:v>1.94666667E6</c:v>
                </c:pt>
                <c:pt idx="227">
                  <c:v>1.94666667E6</c:v>
                </c:pt>
                <c:pt idx="228">
                  <c:v>1.94666667E6</c:v>
                </c:pt>
                <c:pt idx="229">
                  <c:v>1.94666667E6</c:v>
                </c:pt>
                <c:pt idx="230">
                  <c:v>1.94666667E6</c:v>
                </c:pt>
                <c:pt idx="231">
                  <c:v>1.94666667E6</c:v>
                </c:pt>
                <c:pt idx="232">
                  <c:v>1.94666667E6</c:v>
                </c:pt>
                <c:pt idx="233">
                  <c:v>1.94666667E6</c:v>
                </c:pt>
                <c:pt idx="234">
                  <c:v>1.94666667E6</c:v>
                </c:pt>
                <c:pt idx="235">
                  <c:v>1.94666667E6</c:v>
                </c:pt>
                <c:pt idx="236">
                  <c:v>1.94666667E6</c:v>
                </c:pt>
                <c:pt idx="237">
                  <c:v>1.94666667E6</c:v>
                </c:pt>
                <c:pt idx="238">
                  <c:v>1.94666667E6</c:v>
                </c:pt>
                <c:pt idx="239">
                  <c:v>1.94666667E6</c:v>
                </c:pt>
                <c:pt idx="240">
                  <c:v>1.94666667E6</c:v>
                </c:pt>
                <c:pt idx="241">
                  <c:v>1.94666667E6</c:v>
                </c:pt>
                <c:pt idx="242">
                  <c:v>1.94666667E6</c:v>
                </c:pt>
                <c:pt idx="243">
                  <c:v>1.94666667E6</c:v>
                </c:pt>
                <c:pt idx="244">
                  <c:v>1.94666667E6</c:v>
                </c:pt>
                <c:pt idx="245">
                  <c:v>1.94666667E6</c:v>
                </c:pt>
                <c:pt idx="246">
                  <c:v>1.94666667E6</c:v>
                </c:pt>
                <c:pt idx="247">
                  <c:v>1.94666667E6</c:v>
                </c:pt>
                <c:pt idx="248">
                  <c:v>1.94666667E6</c:v>
                </c:pt>
                <c:pt idx="249">
                  <c:v>1.94666667E6</c:v>
                </c:pt>
                <c:pt idx="250">
                  <c:v>1.94666667E6</c:v>
                </c:pt>
                <c:pt idx="251">
                  <c:v>1.94666667E6</c:v>
                </c:pt>
                <c:pt idx="252">
                  <c:v>1.94666667E6</c:v>
                </c:pt>
                <c:pt idx="253">
                  <c:v>1.94666667E6</c:v>
                </c:pt>
                <c:pt idx="254">
                  <c:v>1.94666667E6</c:v>
                </c:pt>
                <c:pt idx="255">
                  <c:v>1.94666667E6</c:v>
                </c:pt>
                <c:pt idx="256">
                  <c:v>1.94666667E6</c:v>
                </c:pt>
                <c:pt idx="257">
                  <c:v>1.94666667E6</c:v>
                </c:pt>
                <c:pt idx="258">
                  <c:v>1.94666667E6</c:v>
                </c:pt>
                <c:pt idx="259">
                  <c:v>1.94666667E6</c:v>
                </c:pt>
                <c:pt idx="260">
                  <c:v>1.94666667E6</c:v>
                </c:pt>
                <c:pt idx="261">
                  <c:v>1.94666667E6</c:v>
                </c:pt>
                <c:pt idx="262">
                  <c:v>1.94666667E6</c:v>
                </c:pt>
                <c:pt idx="263">
                  <c:v>1.94666667E6</c:v>
                </c:pt>
                <c:pt idx="264">
                  <c:v>1.94666667E6</c:v>
                </c:pt>
                <c:pt idx="265">
                  <c:v>1.94666667E6</c:v>
                </c:pt>
                <c:pt idx="266">
                  <c:v>1.94666667E6</c:v>
                </c:pt>
                <c:pt idx="267">
                  <c:v>1.94666667E6</c:v>
                </c:pt>
                <c:pt idx="268">
                  <c:v>1.94666667E6</c:v>
                </c:pt>
                <c:pt idx="269">
                  <c:v>1.94666667E6</c:v>
                </c:pt>
                <c:pt idx="270">
                  <c:v>1.94666667E6</c:v>
                </c:pt>
                <c:pt idx="271">
                  <c:v>1.94666667E6</c:v>
                </c:pt>
                <c:pt idx="272">
                  <c:v>1.94666667E6</c:v>
                </c:pt>
                <c:pt idx="273">
                  <c:v>1.94666667E6</c:v>
                </c:pt>
                <c:pt idx="274">
                  <c:v>1.94666667E6</c:v>
                </c:pt>
                <c:pt idx="275">
                  <c:v>1.94666667E6</c:v>
                </c:pt>
                <c:pt idx="276">
                  <c:v>1.94666667E6</c:v>
                </c:pt>
                <c:pt idx="277">
                  <c:v>1.94666667E6</c:v>
                </c:pt>
                <c:pt idx="278">
                  <c:v>1.94666667E6</c:v>
                </c:pt>
                <c:pt idx="279">
                  <c:v>1.94666667E6</c:v>
                </c:pt>
                <c:pt idx="280">
                  <c:v>1.94666667E6</c:v>
                </c:pt>
                <c:pt idx="281">
                  <c:v>1.94666667E6</c:v>
                </c:pt>
                <c:pt idx="282">
                  <c:v>1.94666667E6</c:v>
                </c:pt>
                <c:pt idx="283">
                  <c:v>1.94666667E6</c:v>
                </c:pt>
                <c:pt idx="284">
                  <c:v>1.94666667E6</c:v>
                </c:pt>
                <c:pt idx="285">
                  <c:v>1.94666667E6</c:v>
                </c:pt>
                <c:pt idx="286">
                  <c:v>1.94666667E6</c:v>
                </c:pt>
                <c:pt idx="287">
                  <c:v>1.94666667E6</c:v>
                </c:pt>
                <c:pt idx="288">
                  <c:v>1.94666667E6</c:v>
                </c:pt>
                <c:pt idx="289">
                  <c:v>1.94666667E6</c:v>
                </c:pt>
                <c:pt idx="290">
                  <c:v>1.94666667E6</c:v>
                </c:pt>
                <c:pt idx="291">
                  <c:v>1.94666667E6</c:v>
                </c:pt>
                <c:pt idx="292">
                  <c:v>1.94666667E6</c:v>
                </c:pt>
                <c:pt idx="293">
                  <c:v>1.94666667E6</c:v>
                </c:pt>
                <c:pt idx="294">
                  <c:v>1.94666667E6</c:v>
                </c:pt>
                <c:pt idx="295">
                  <c:v>1.94666667E6</c:v>
                </c:pt>
                <c:pt idx="296">
                  <c:v>1.94666667E6</c:v>
                </c:pt>
                <c:pt idx="297">
                  <c:v>1.94666667E6</c:v>
                </c:pt>
                <c:pt idx="298">
                  <c:v>1.94666667E6</c:v>
                </c:pt>
                <c:pt idx="299">
                  <c:v>1.94666667E6</c:v>
                </c:pt>
                <c:pt idx="300">
                  <c:v>1.94666667E6</c:v>
                </c:pt>
                <c:pt idx="301">
                  <c:v>1.94666667E6</c:v>
                </c:pt>
                <c:pt idx="302">
                  <c:v>1.94666667E6</c:v>
                </c:pt>
                <c:pt idx="303">
                  <c:v>1.94666667E6</c:v>
                </c:pt>
                <c:pt idx="304">
                  <c:v>1.94666667E6</c:v>
                </c:pt>
                <c:pt idx="305">
                  <c:v>1.94666667E6</c:v>
                </c:pt>
                <c:pt idx="306">
                  <c:v>1.94666667E6</c:v>
                </c:pt>
                <c:pt idx="307">
                  <c:v>1.94666667E6</c:v>
                </c:pt>
                <c:pt idx="308">
                  <c:v>1.94666667E6</c:v>
                </c:pt>
                <c:pt idx="309">
                  <c:v>1.94666667E6</c:v>
                </c:pt>
                <c:pt idx="310">
                  <c:v>1.94666667E6</c:v>
                </c:pt>
                <c:pt idx="311">
                  <c:v>1.94666667E6</c:v>
                </c:pt>
                <c:pt idx="312">
                  <c:v>1.94666667E6</c:v>
                </c:pt>
                <c:pt idx="313">
                  <c:v>1.94666667E6</c:v>
                </c:pt>
                <c:pt idx="314">
                  <c:v>1.94666667E6</c:v>
                </c:pt>
                <c:pt idx="315">
                  <c:v>1.94666667E6</c:v>
                </c:pt>
                <c:pt idx="316">
                  <c:v>1.94666667E6</c:v>
                </c:pt>
                <c:pt idx="317">
                  <c:v>1.94666667E6</c:v>
                </c:pt>
                <c:pt idx="318">
                  <c:v>1.94666667E6</c:v>
                </c:pt>
                <c:pt idx="319">
                  <c:v>1.94666667E6</c:v>
                </c:pt>
                <c:pt idx="320">
                  <c:v>1.94666667E6</c:v>
                </c:pt>
                <c:pt idx="321">
                  <c:v>1.94666667E6</c:v>
                </c:pt>
                <c:pt idx="322">
                  <c:v>1.94666667E6</c:v>
                </c:pt>
                <c:pt idx="323">
                  <c:v>1.94666667E6</c:v>
                </c:pt>
                <c:pt idx="324">
                  <c:v>1.94666667E6</c:v>
                </c:pt>
                <c:pt idx="325">
                  <c:v>1.94666667E6</c:v>
                </c:pt>
                <c:pt idx="326">
                  <c:v>1.94666667E6</c:v>
                </c:pt>
                <c:pt idx="327">
                  <c:v>1.94666667E6</c:v>
                </c:pt>
                <c:pt idx="328">
                  <c:v>1.94666667E6</c:v>
                </c:pt>
                <c:pt idx="329">
                  <c:v>1.94666667E6</c:v>
                </c:pt>
                <c:pt idx="330">
                  <c:v>1.94666667E6</c:v>
                </c:pt>
                <c:pt idx="331">
                  <c:v>1.94666667E6</c:v>
                </c:pt>
                <c:pt idx="332">
                  <c:v>1.94666667E6</c:v>
                </c:pt>
                <c:pt idx="333">
                  <c:v>1.94666667E6</c:v>
                </c:pt>
                <c:pt idx="334">
                  <c:v>1.94666667E6</c:v>
                </c:pt>
                <c:pt idx="335">
                  <c:v>1.94666667E6</c:v>
                </c:pt>
                <c:pt idx="336">
                  <c:v>1.94666667E6</c:v>
                </c:pt>
                <c:pt idx="337">
                  <c:v>1.94666667E6</c:v>
                </c:pt>
                <c:pt idx="338">
                  <c:v>1.94666667E6</c:v>
                </c:pt>
                <c:pt idx="339">
                  <c:v>1.94666667E6</c:v>
                </c:pt>
                <c:pt idx="340">
                  <c:v>1.94666667E6</c:v>
                </c:pt>
                <c:pt idx="341">
                  <c:v>1.94666667E6</c:v>
                </c:pt>
                <c:pt idx="342">
                  <c:v>1.94666667E6</c:v>
                </c:pt>
                <c:pt idx="343">
                  <c:v>1.94666667E6</c:v>
                </c:pt>
                <c:pt idx="344">
                  <c:v>1.94666667E6</c:v>
                </c:pt>
                <c:pt idx="345">
                  <c:v>1.94666667E6</c:v>
                </c:pt>
                <c:pt idx="346">
                  <c:v>1.94666667E6</c:v>
                </c:pt>
                <c:pt idx="347">
                  <c:v>1.94666667E6</c:v>
                </c:pt>
                <c:pt idx="348">
                  <c:v>1.94666667E6</c:v>
                </c:pt>
                <c:pt idx="349">
                  <c:v>1.94666667E6</c:v>
                </c:pt>
                <c:pt idx="350">
                  <c:v>1.94666667E6</c:v>
                </c:pt>
                <c:pt idx="351">
                  <c:v>1.94666667E6</c:v>
                </c:pt>
                <c:pt idx="352">
                  <c:v>1.94666667E6</c:v>
                </c:pt>
                <c:pt idx="353">
                  <c:v>1.94666667E6</c:v>
                </c:pt>
                <c:pt idx="354">
                  <c:v>1.94666667E6</c:v>
                </c:pt>
                <c:pt idx="355">
                  <c:v>1.94666667E6</c:v>
                </c:pt>
                <c:pt idx="356">
                  <c:v>1.94666667E6</c:v>
                </c:pt>
                <c:pt idx="357">
                  <c:v>1.94666667E6</c:v>
                </c:pt>
                <c:pt idx="358">
                  <c:v>1.94666667E6</c:v>
                </c:pt>
                <c:pt idx="359">
                  <c:v>1.94666667E6</c:v>
                </c:pt>
                <c:pt idx="360">
                  <c:v>1.94666667E6</c:v>
                </c:pt>
                <c:pt idx="361">
                  <c:v>1.94666667E6</c:v>
                </c:pt>
                <c:pt idx="362">
                  <c:v>1.94666667E6</c:v>
                </c:pt>
                <c:pt idx="363">
                  <c:v>1.94666667E6</c:v>
                </c:pt>
                <c:pt idx="364">
                  <c:v>1.94666667E6</c:v>
                </c:pt>
                <c:pt idx="365">
                  <c:v>1.94666667E6</c:v>
                </c:pt>
                <c:pt idx="366">
                  <c:v>1.94666667E6</c:v>
                </c:pt>
                <c:pt idx="367">
                  <c:v>1.94666667E6</c:v>
                </c:pt>
                <c:pt idx="368">
                  <c:v>1.94666667E6</c:v>
                </c:pt>
                <c:pt idx="369">
                  <c:v>1.94666667E6</c:v>
                </c:pt>
                <c:pt idx="370">
                  <c:v>1.94666667E6</c:v>
                </c:pt>
                <c:pt idx="371">
                  <c:v>1.94666667E6</c:v>
                </c:pt>
                <c:pt idx="372">
                  <c:v>1.94666667E6</c:v>
                </c:pt>
                <c:pt idx="373">
                  <c:v>1.94666667E6</c:v>
                </c:pt>
                <c:pt idx="374">
                  <c:v>1.94666667E6</c:v>
                </c:pt>
                <c:pt idx="375">
                  <c:v>1.94666667E6</c:v>
                </c:pt>
                <c:pt idx="376">
                  <c:v>1.94666667E6</c:v>
                </c:pt>
                <c:pt idx="377">
                  <c:v>1.94666667E6</c:v>
                </c:pt>
                <c:pt idx="378">
                  <c:v>1.94666667E6</c:v>
                </c:pt>
                <c:pt idx="379">
                  <c:v>1.94666667E6</c:v>
                </c:pt>
                <c:pt idx="380">
                  <c:v>1.94666667E6</c:v>
                </c:pt>
                <c:pt idx="381">
                  <c:v>1.94666667E6</c:v>
                </c:pt>
                <c:pt idx="382">
                  <c:v>1.94666667E6</c:v>
                </c:pt>
                <c:pt idx="383">
                  <c:v>1.94666667E6</c:v>
                </c:pt>
                <c:pt idx="384">
                  <c:v>1.94666667E6</c:v>
                </c:pt>
                <c:pt idx="385">
                  <c:v>1.94666667E6</c:v>
                </c:pt>
                <c:pt idx="386">
                  <c:v>1.94666667E6</c:v>
                </c:pt>
                <c:pt idx="387">
                  <c:v>1.94666667E6</c:v>
                </c:pt>
                <c:pt idx="388">
                  <c:v>1.94666667E6</c:v>
                </c:pt>
                <c:pt idx="389">
                  <c:v>1.94666667E6</c:v>
                </c:pt>
                <c:pt idx="390">
                  <c:v>1.94666667E6</c:v>
                </c:pt>
                <c:pt idx="391">
                  <c:v>1.94666667E6</c:v>
                </c:pt>
                <c:pt idx="392">
                  <c:v>1.94666667E6</c:v>
                </c:pt>
                <c:pt idx="393">
                  <c:v>1.94666667E6</c:v>
                </c:pt>
                <c:pt idx="394">
                  <c:v>1.94666667E6</c:v>
                </c:pt>
                <c:pt idx="395">
                  <c:v>1.94666667E6</c:v>
                </c:pt>
                <c:pt idx="396">
                  <c:v>1.94666667E6</c:v>
                </c:pt>
                <c:pt idx="397">
                  <c:v>1.94666667E6</c:v>
                </c:pt>
                <c:pt idx="398">
                  <c:v>1.94666667E6</c:v>
                </c:pt>
                <c:pt idx="399">
                  <c:v>1.94666667E6</c:v>
                </c:pt>
                <c:pt idx="400">
                  <c:v>1.94666667E6</c:v>
                </c:pt>
                <c:pt idx="401">
                  <c:v>1.94666667E6</c:v>
                </c:pt>
                <c:pt idx="402">
                  <c:v>1.94666667E6</c:v>
                </c:pt>
                <c:pt idx="403">
                  <c:v>1.94666667E6</c:v>
                </c:pt>
                <c:pt idx="404">
                  <c:v>1.94666667E6</c:v>
                </c:pt>
                <c:pt idx="405">
                  <c:v>1.94666667E6</c:v>
                </c:pt>
                <c:pt idx="406">
                  <c:v>1.94666667E6</c:v>
                </c:pt>
                <c:pt idx="407">
                  <c:v>1.94666667E6</c:v>
                </c:pt>
                <c:pt idx="408">
                  <c:v>1.94666667E6</c:v>
                </c:pt>
                <c:pt idx="409">
                  <c:v>1.94666667E6</c:v>
                </c:pt>
                <c:pt idx="410">
                  <c:v>1.94666667E6</c:v>
                </c:pt>
                <c:pt idx="411">
                  <c:v>1.94666667E6</c:v>
                </c:pt>
                <c:pt idx="412">
                  <c:v>1.94666667E6</c:v>
                </c:pt>
                <c:pt idx="413">
                  <c:v>1.94666667E6</c:v>
                </c:pt>
                <c:pt idx="414">
                  <c:v>1.94666667E6</c:v>
                </c:pt>
                <c:pt idx="415">
                  <c:v>1.94666667E6</c:v>
                </c:pt>
                <c:pt idx="416">
                  <c:v>1.94666667E6</c:v>
                </c:pt>
                <c:pt idx="417">
                  <c:v>1.94666667E6</c:v>
                </c:pt>
                <c:pt idx="418">
                  <c:v>1.94666667E6</c:v>
                </c:pt>
                <c:pt idx="419">
                  <c:v>1.94666667E6</c:v>
                </c:pt>
                <c:pt idx="420">
                  <c:v>1.94666667E6</c:v>
                </c:pt>
                <c:pt idx="421">
                  <c:v>1.94666667E6</c:v>
                </c:pt>
                <c:pt idx="422">
                  <c:v>1.94666667E6</c:v>
                </c:pt>
                <c:pt idx="423">
                  <c:v>1.94666667E6</c:v>
                </c:pt>
                <c:pt idx="424">
                  <c:v>1.94666667E6</c:v>
                </c:pt>
                <c:pt idx="425">
                  <c:v>1.94666667E6</c:v>
                </c:pt>
                <c:pt idx="426">
                  <c:v>1.94666667E6</c:v>
                </c:pt>
                <c:pt idx="427">
                  <c:v>1.94666667E6</c:v>
                </c:pt>
                <c:pt idx="428">
                  <c:v>1.94666667E6</c:v>
                </c:pt>
                <c:pt idx="429">
                  <c:v>1.94666667E6</c:v>
                </c:pt>
                <c:pt idx="430">
                  <c:v>1.94666667E6</c:v>
                </c:pt>
                <c:pt idx="431">
                  <c:v>1.94666667E6</c:v>
                </c:pt>
                <c:pt idx="432">
                  <c:v>1.94666667E6</c:v>
                </c:pt>
                <c:pt idx="433">
                  <c:v>1.94666667E6</c:v>
                </c:pt>
                <c:pt idx="434">
                  <c:v>1.94666667E6</c:v>
                </c:pt>
                <c:pt idx="435">
                  <c:v>1.94666667E6</c:v>
                </c:pt>
                <c:pt idx="436">
                  <c:v>1.94666667E6</c:v>
                </c:pt>
                <c:pt idx="437">
                  <c:v>1.94666667E6</c:v>
                </c:pt>
                <c:pt idx="438">
                  <c:v>1.94666667E6</c:v>
                </c:pt>
                <c:pt idx="439">
                  <c:v>1.94666667E6</c:v>
                </c:pt>
                <c:pt idx="440">
                  <c:v>1.94666667E6</c:v>
                </c:pt>
                <c:pt idx="441">
                  <c:v>1.94666667E6</c:v>
                </c:pt>
                <c:pt idx="442">
                  <c:v>1.94666667E6</c:v>
                </c:pt>
                <c:pt idx="443">
                  <c:v>1.94666667E6</c:v>
                </c:pt>
                <c:pt idx="444">
                  <c:v>1.94666667E6</c:v>
                </c:pt>
                <c:pt idx="445">
                  <c:v>1.94666667E6</c:v>
                </c:pt>
                <c:pt idx="446">
                  <c:v>1.94666667E6</c:v>
                </c:pt>
                <c:pt idx="447">
                  <c:v>1.94666667E6</c:v>
                </c:pt>
                <c:pt idx="448">
                  <c:v>1.94666667E6</c:v>
                </c:pt>
                <c:pt idx="449">
                  <c:v>1.94666667E6</c:v>
                </c:pt>
                <c:pt idx="450">
                  <c:v>1.94666667E6</c:v>
                </c:pt>
                <c:pt idx="451">
                  <c:v>1.94666667E6</c:v>
                </c:pt>
                <c:pt idx="452">
                  <c:v>1.94666667E6</c:v>
                </c:pt>
                <c:pt idx="453">
                  <c:v>1.94666667E6</c:v>
                </c:pt>
                <c:pt idx="454">
                  <c:v>1.94666667E6</c:v>
                </c:pt>
                <c:pt idx="455">
                  <c:v>1.94666667E6</c:v>
                </c:pt>
                <c:pt idx="456">
                  <c:v>1.94666667E6</c:v>
                </c:pt>
                <c:pt idx="457">
                  <c:v>1.94666667E6</c:v>
                </c:pt>
                <c:pt idx="458">
                  <c:v>1.94666667E6</c:v>
                </c:pt>
                <c:pt idx="459">
                  <c:v>1.94666667E6</c:v>
                </c:pt>
                <c:pt idx="460">
                  <c:v>1.94666667E6</c:v>
                </c:pt>
                <c:pt idx="461">
                  <c:v>1.94666667E6</c:v>
                </c:pt>
                <c:pt idx="462">
                  <c:v>1.94666667E6</c:v>
                </c:pt>
                <c:pt idx="463">
                  <c:v>1.94666667E6</c:v>
                </c:pt>
                <c:pt idx="464">
                  <c:v>1.94666667E6</c:v>
                </c:pt>
                <c:pt idx="465">
                  <c:v>1.94666667E6</c:v>
                </c:pt>
                <c:pt idx="466">
                  <c:v>1.94666667E6</c:v>
                </c:pt>
                <c:pt idx="467">
                  <c:v>1.94666667E6</c:v>
                </c:pt>
                <c:pt idx="468">
                  <c:v>1.94666667E6</c:v>
                </c:pt>
                <c:pt idx="469">
                  <c:v>1.94666667E6</c:v>
                </c:pt>
                <c:pt idx="470">
                  <c:v>1.94666667E6</c:v>
                </c:pt>
                <c:pt idx="471">
                  <c:v>1.94666667E6</c:v>
                </c:pt>
                <c:pt idx="472">
                  <c:v>1.94666667E6</c:v>
                </c:pt>
                <c:pt idx="473">
                  <c:v>1.94666667E6</c:v>
                </c:pt>
                <c:pt idx="474">
                  <c:v>1.94666667E6</c:v>
                </c:pt>
                <c:pt idx="475">
                  <c:v>1.94666667E6</c:v>
                </c:pt>
                <c:pt idx="476">
                  <c:v>1.94666667E6</c:v>
                </c:pt>
                <c:pt idx="477">
                  <c:v>1.94666667E6</c:v>
                </c:pt>
                <c:pt idx="478">
                  <c:v>1.94666667E6</c:v>
                </c:pt>
                <c:pt idx="479">
                  <c:v>1.94666667E6</c:v>
                </c:pt>
                <c:pt idx="480">
                  <c:v>1.94666667E6</c:v>
                </c:pt>
                <c:pt idx="481">
                  <c:v>1.94666667E6</c:v>
                </c:pt>
                <c:pt idx="482">
                  <c:v>1.94666667E6</c:v>
                </c:pt>
                <c:pt idx="483">
                  <c:v>1.94666667E6</c:v>
                </c:pt>
                <c:pt idx="484">
                  <c:v>1.94666667E6</c:v>
                </c:pt>
                <c:pt idx="485">
                  <c:v>1.94666667E6</c:v>
                </c:pt>
                <c:pt idx="486">
                  <c:v>1.94666667E6</c:v>
                </c:pt>
                <c:pt idx="487">
                  <c:v>1.94666667E6</c:v>
                </c:pt>
                <c:pt idx="488">
                  <c:v>1.94666667E6</c:v>
                </c:pt>
                <c:pt idx="489">
                  <c:v>1.94666667E6</c:v>
                </c:pt>
                <c:pt idx="490">
                  <c:v>1.94666667E6</c:v>
                </c:pt>
                <c:pt idx="491">
                  <c:v>1.94666667E6</c:v>
                </c:pt>
                <c:pt idx="492">
                  <c:v>1.94666667E6</c:v>
                </c:pt>
                <c:pt idx="493">
                  <c:v>1.94666667E6</c:v>
                </c:pt>
                <c:pt idx="494">
                  <c:v>1.94666667E6</c:v>
                </c:pt>
                <c:pt idx="495">
                  <c:v>1.94666667E6</c:v>
                </c:pt>
                <c:pt idx="496">
                  <c:v>1.94666667E6</c:v>
                </c:pt>
                <c:pt idx="497">
                  <c:v>1.94666667E6</c:v>
                </c:pt>
                <c:pt idx="498">
                  <c:v>1.94666667E6</c:v>
                </c:pt>
                <c:pt idx="499">
                  <c:v>1.94666667E6</c:v>
                </c:pt>
                <c:pt idx="500">
                  <c:v>1.94666667E6</c:v>
                </c:pt>
                <c:pt idx="501">
                  <c:v>1.94666667E6</c:v>
                </c:pt>
                <c:pt idx="502">
                  <c:v>1.94666667E6</c:v>
                </c:pt>
                <c:pt idx="503">
                  <c:v>1.94666667E6</c:v>
                </c:pt>
                <c:pt idx="504">
                  <c:v>1.94666667E6</c:v>
                </c:pt>
                <c:pt idx="505">
                  <c:v>1.94666667E6</c:v>
                </c:pt>
                <c:pt idx="506">
                  <c:v>1.94666667E6</c:v>
                </c:pt>
                <c:pt idx="507">
                  <c:v>1.94666667E6</c:v>
                </c:pt>
                <c:pt idx="508">
                  <c:v>1.94666667E6</c:v>
                </c:pt>
                <c:pt idx="509">
                  <c:v>1.94666667E6</c:v>
                </c:pt>
                <c:pt idx="510">
                  <c:v>1.94666667E6</c:v>
                </c:pt>
                <c:pt idx="511">
                  <c:v>1.94666667E6</c:v>
                </c:pt>
                <c:pt idx="512">
                  <c:v>1.94666667E6</c:v>
                </c:pt>
                <c:pt idx="513">
                  <c:v>1.94666667E6</c:v>
                </c:pt>
                <c:pt idx="514">
                  <c:v>1.94666667E6</c:v>
                </c:pt>
                <c:pt idx="515">
                  <c:v>1.94666667E6</c:v>
                </c:pt>
                <c:pt idx="516">
                  <c:v>1.94666667E6</c:v>
                </c:pt>
                <c:pt idx="517">
                  <c:v>1.94666667E6</c:v>
                </c:pt>
                <c:pt idx="518">
                  <c:v>1.94666667E6</c:v>
                </c:pt>
                <c:pt idx="519">
                  <c:v>1.94666667E6</c:v>
                </c:pt>
                <c:pt idx="520">
                  <c:v>1.94666667E6</c:v>
                </c:pt>
                <c:pt idx="521">
                  <c:v>1.94666667E6</c:v>
                </c:pt>
                <c:pt idx="522">
                  <c:v>1.94666667E6</c:v>
                </c:pt>
                <c:pt idx="523">
                  <c:v>1.94666667E6</c:v>
                </c:pt>
                <c:pt idx="524">
                  <c:v>1.94666667E6</c:v>
                </c:pt>
                <c:pt idx="525">
                  <c:v>1.94666667E6</c:v>
                </c:pt>
                <c:pt idx="526">
                  <c:v>1.94666667E6</c:v>
                </c:pt>
                <c:pt idx="527">
                  <c:v>1.94666667E6</c:v>
                </c:pt>
                <c:pt idx="528">
                  <c:v>1.94666667E6</c:v>
                </c:pt>
                <c:pt idx="529">
                  <c:v>1.94666667E6</c:v>
                </c:pt>
                <c:pt idx="530">
                  <c:v>1.94666667E6</c:v>
                </c:pt>
                <c:pt idx="531">
                  <c:v>1.94666667E6</c:v>
                </c:pt>
                <c:pt idx="532">
                  <c:v>1.94666667E6</c:v>
                </c:pt>
                <c:pt idx="533">
                  <c:v>1.94666667E6</c:v>
                </c:pt>
                <c:pt idx="534">
                  <c:v>1.94666667E6</c:v>
                </c:pt>
                <c:pt idx="535">
                  <c:v>1.94666667E6</c:v>
                </c:pt>
                <c:pt idx="536">
                  <c:v>1.94666667E6</c:v>
                </c:pt>
                <c:pt idx="537">
                  <c:v>1.94666667E6</c:v>
                </c:pt>
                <c:pt idx="538">
                  <c:v>1.94666667E6</c:v>
                </c:pt>
                <c:pt idx="539">
                  <c:v>1.94666667E6</c:v>
                </c:pt>
                <c:pt idx="540">
                  <c:v>1.94666667E6</c:v>
                </c:pt>
              </c:numCache>
            </c:numRef>
          </c:val>
        </c:ser>
        <c:ser>
          <c:idx val="4"/>
          <c:order val="4"/>
          <c:tx>
            <c:v>Unguaranteed Debentures</c:v>
          </c:tx>
          <c:spPr>
            <a:solidFill>
              <a:schemeClr val="tx2">
                <a:lumMod val="60000"/>
                <a:lumOff val="40000"/>
              </a:schemeClr>
            </a:solidFill>
            <a:ln w="25400">
              <a:noFill/>
            </a:ln>
          </c:spPr>
          <c:cat>
            <c:strRef>
              <c:f>'Balance Sheet Data -- Monthly'!$B$8:$AEO$8</c:f>
              <c:strCache>
                <c:ptCount val="820"/>
                <c:pt idx="0">
                  <c:v>1866M11</c:v>
                </c:pt>
                <c:pt idx="1">
                  <c:v>1866M12</c:v>
                </c:pt>
                <c:pt idx="2">
                  <c:v>1867M01</c:v>
                </c:pt>
                <c:pt idx="3">
                  <c:v>1867M02</c:v>
                </c:pt>
                <c:pt idx="4">
                  <c:v>1867M03</c:v>
                </c:pt>
                <c:pt idx="5">
                  <c:v>1867M04</c:v>
                </c:pt>
                <c:pt idx="6">
                  <c:v>1867M05</c:v>
                </c:pt>
                <c:pt idx="7">
                  <c:v>1867M06</c:v>
                </c:pt>
                <c:pt idx="8">
                  <c:v>1867M07</c:v>
                </c:pt>
                <c:pt idx="9">
                  <c:v>1867M08</c:v>
                </c:pt>
                <c:pt idx="10">
                  <c:v>1867M09</c:v>
                </c:pt>
                <c:pt idx="11">
                  <c:v>1867M10</c:v>
                </c:pt>
                <c:pt idx="12">
                  <c:v>1867M11</c:v>
                </c:pt>
                <c:pt idx="13">
                  <c:v>1867M12</c:v>
                </c:pt>
                <c:pt idx="14">
                  <c:v>1868M01</c:v>
                </c:pt>
                <c:pt idx="15">
                  <c:v>1868M02</c:v>
                </c:pt>
                <c:pt idx="16">
                  <c:v>1868M03</c:v>
                </c:pt>
                <c:pt idx="17">
                  <c:v>1868M04</c:v>
                </c:pt>
                <c:pt idx="18">
                  <c:v>1868M05</c:v>
                </c:pt>
                <c:pt idx="19">
                  <c:v>1868M06</c:v>
                </c:pt>
                <c:pt idx="20">
                  <c:v>1868M07</c:v>
                </c:pt>
                <c:pt idx="21">
                  <c:v>1868M08</c:v>
                </c:pt>
                <c:pt idx="22">
                  <c:v>1868M09</c:v>
                </c:pt>
                <c:pt idx="23">
                  <c:v>1868M10</c:v>
                </c:pt>
                <c:pt idx="24">
                  <c:v>1868M11</c:v>
                </c:pt>
                <c:pt idx="25">
                  <c:v>1868M12</c:v>
                </c:pt>
                <c:pt idx="26">
                  <c:v>1869M01</c:v>
                </c:pt>
                <c:pt idx="27">
                  <c:v>1869M02</c:v>
                </c:pt>
                <c:pt idx="28">
                  <c:v>1869M03</c:v>
                </c:pt>
                <c:pt idx="29">
                  <c:v>1869M04</c:v>
                </c:pt>
                <c:pt idx="30">
                  <c:v>1869M05</c:v>
                </c:pt>
                <c:pt idx="31">
                  <c:v>1869M06</c:v>
                </c:pt>
                <c:pt idx="32">
                  <c:v>1869M07</c:v>
                </c:pt>
                <c:pt idx="33">
                  <c:v>1869M08</c:v>
                </c:pt>
                <c:pt idx="34">
                  <c:v>1869M09</c:v>
                </c:pt>
                <c:pt idx="35">
                  <c:v>1869M10</c:v>
                </c:pt>
                <c:pt idx="36">
                  <c:v>1869M11</c:v>
                </c:pt>
                <c:pt idx="37">
                  <c:v>1869M12</c:v>
                </c:pt>
                <c:pt idx="38">
                  <c:v>1870M01</c:v>
                </c:pt>
                <c:pt idx="39">
                  <c:v>1870M02</c:v>
                </c:pt>
                <c:pt idx="40">
                  <c:v>1870M03</c:v>
                </c:pt>
                <c:pt idx="41">
                  <c:v>1870M04</c:v>
                </c:pt>
                <c:pt idx="42">
                  <c:v>1870M05</c:v>
                </c:pt>
                <c:pt idx="43">
                  <c:v>1870M06</c:v>
                </c:pt>
                <c:pt idx="44">
                  <c:v>1870M07</c:v>
                </c:pt>
                <c:pt idx="45">
                  <c:v>1870M08</c:v>
                </c:pt>
                <c:pt idx="46">
                  <c:v>1870M09</c:v>
                </c:pt>
                <c:pt idx="47">
                  <c:v>1870M10</c:v>
                </c:pt>
                <c:pt idx="48">
                  <c:v>1870M11</c:v>
                </c:pt>
                <c:pt idx="49">
                  <c:v>1870M12</c:v>
                </c:pt>
                <c:pt idx="50">
                  <c:v>1871M01</c:v>
                </c:pt>
                <c:pt idx="51">
                  <c:v>1871M02</c:v>
                </c:pt>
                <c:pt idx="52">
                  <c:v>1871M03</c:v>
                </c:pt>
                <c:pt idx="53">
                  <c:v>1871M04</c:v>
                </c:pt>
                <c:pt idx="54">
                  <c:v>1871M05</c:v>
                </c:pt>
                <c:pt idx="55">
                  <c:v>1871M06</c:v>
                </c:pt>
                <c:pt idx="56">
                  <c:v>1871M07</c:v>
                </c:pt>
                <c:pt idx="57">
                  <c:v>1871M08</c:v>
                </c:pt>
                <c:pt idx="58">
                  <c:v>1871M09</c:v>
                </c:pt>
                <c:pt idx="59">
                  <c:v>1871M10</c:v>
                </c:pt>
                <c:pt idx="60">
                  <c:v>1871M11</c:v>
                </c:pt>
                <c:pt idx="61">
                  <c:v>1871M12</c:v>
                </c:pt>
                <c:pt idx="62">
                  <c:v>1872M01</c:v>
                </c:pt>
                <c:pt idx="63">
                  <c:v>1872M02</c:v>
                </c:pt>
                <c:pt idx="64">
                  <c:v>1872M03</c:v>
                </c:pt>
                <c:pt idx="65">
                  <c:v>1872M04</c:v>
                </c:pt>
                <c:pt idx="66">
                  <c:v>1872M05</c:v>
                </c:pt>
                <c:pt idx="67">
                  <c:v>1872M06</c:v>
                </c:pt>
                <c:pt idx="68">
                  <c:v>1872M07</c:v>
                </c:pt>
                <c:pt idx="69">
                  <c:v>1872M08</c:v>
                </c:pt>
                <c:pt idx="70">
                  <c:v>1872M09</c:v>
                </c:pt>
                <c:pt idx="71">
                  <c:v>1872M10</c:v>
                </c:pt>
                <c:pt idx="72">
                  <c:v>1872M11</c:v>
                </c:pt>
                <c:pt idx="73">
                  <c:v>1872M12</c:v>
                </c:pt>
                <c:pt idx="74">
                  <c:v>1873M01</c:v>
                </c:pt>
                <c:pt idx="75">
                  <c:v>1873M02</c:v>
                </c:pt>
                <c:pt idx="76">
                  <c:v>1873M03</c:v>
                </c:pt>
                <c:pt idx="77">
                  <c:v>1873M04</c:v>
                </c:pt>
                <c:pt idx="78">
                  <c:v>1873M05</c:v>
                </c:pt>
                <c:pt idx="79">
                  <c:v>1873M06</c:v>
                </c:pt>
                <c:pt idx="80">
                  <c:v>1873M07</c:v>
                </c:pt>
                <c:pt idx="81">
                  <c:v>1873M08</c:v>
                </c:pt>
                <c:pt idx="82">
                  <c:v>1873M09</c:v>
                </c:pt>
                <c:pt idx="83">
                  <c:v>1873M10</c:v>
                </c:pt>
                <c:pt idx="84">
                  <c:v>1873M11</c:v>
                </c:pt>
                <c:pt idx="85">
                  <c:v>1873M12</c:v>
                </c:pt>
                <c:pt idx="86">
                  <c:v>1874M01</c:v>
                </c:pt>
                <c:pt idx="87">
                  <c:v>1874M02</c:v>
                </c:pt>
                <c:pt idx="88">
                  <c:v>1874M03</c:v>
                </c:pt>
                <c:pt idx="89">
                  <c:v>1874M04</c:v>
                </c:pt>
                <c:pt idx="90">
                  <c:v>1874M05</c:v>
                </c:pt>
                <c:pt idx="91">
                  <c:v>1874M06</c:v>
                </c:pt>
                <c:pt idx="92">
                  <c:v>1874M07</c:v>
                </c:pt>
                <c:pt idx="93">
                  <c:v>1874M08</c:v>
                </c:pt>
                <c:pt idx="94">
                  <c:v>1874M09</c:v>
                </c:pt>
                <c:pt idx="95">
                  <c:v>1874M10</c:v>
                </c:pt>
                <c:pt idx="96">
                  <c:v>1874M11</c:v>
                </c:pt>
                <c:pt idx="97">
                  <c:v>1874M12</c:v>
                </c:pt>
                <c:pt idx="98">
                  <c:v>1875M01</c:v>
                </c:pt>
                <c:pt idx="99">
                  <c:v>1875M02</c:v>
                </c:pt>
                <c:pt idx="100">
                  <c:v>1875M03</c:v>
                </c:pt>
                <c:pt idx="101">
                  <c:v>1875M04</c:v>
                </c:pt>
                <c:pt idx="102">
                  <c:v>1875M05</c:v>
                </c:pt>
                <c:pt idx="103">
                  <c:v>1875M06</c:v>
                </c:pt>
                <c:pt idx="104">
                  <c:v>1875M07</c:v>
                </c:pt>
                <c:pt idx="105">
                  <c:v>1875M08</c:v>
                </c:pt>
                <c:pt idx="106">
                  <c:v>1875M09</c:v>
                </c:pt>
                <c:pt idx="107">
                  <c:v>1875M10</c:v>
                </c:pt>
                <c:pt idx="108">
                  <c:v>1875M11</c:v>
                </c:pt>
                <c:pt idx="109">
                  <c:v>1875M12</c:v>
                </c:pt>
                <c:pt idx="110">
                  <c:v>1876M01</c:v>
                </c:pt>
                <c:pt idx="111">
                  <c:v>1876M02</c:v>
                </c:pt>
                <c:pt idx="112">
                  <c:v>1876M03</c:v>
                </c:pt>
                <c:pt idx="113">
                  <c:v>1876M04</c:v>
                </c:pt>
                <c:pt idx="114">
                  <c:v>1876M05</c:v>
                </c:pt>
                <c:pt idx="115">
                  <c:v>1876M06</c:v>
                </c:pt>
                <c:pt idx="116">
                  <c:v>1876M07</c:v>
                </c:pt>
                <c:pt idx="117">
                  <c:v>1876M08</c:v>
                </c:pt>
                <c:pt idx="118">
                  <c:v>1876M09</c:v>
                </c:pt>
                <c:pt idx="119">
                  <c:v>1876M10</c:v>
                </c:pt>
                <c:pt idx="120">
                  <c:v>1876M11</c:v>
                </c:pt>
                <c:pt idx="121">
                  <c:v>1876M12</c:v>
                </c:pt>
                <c:pt idx="122">
                  <c:v>1877M01</c:v>
                </c:pt>
                <c:pt idx="123">
                  <c:v>1877M02</c:v>
                </c:pt>
                <c:pt idx="124">
                  <c:v>1877M03</c:v>
                </c:pt>
                <c:pt idx="125">
                  <c:v>1877M04</c:v>
                </c:pt>
                <c:pt idx="126">
                  <c:v>1877M05</c:v>
                </c:pt>
                <c:pt idx="127">
                  <c:v>1877M06</c:v>
                </c:pt>
                <c:pt idx="128">
                  <c:v>1877M07</c:v>
                </c:pt>
                <c:pt idx="129">
                  <c:v>1877M08</c:v>
                </c:pt>
                <c:pt idx="130">
                  <c:v>1877M09</c:v>
                </c:pt>
                <c:pt idx="131">
                  <c:v>1877M10</c:v>
                </c:pt>
                <c:pt idx="132">
                  <c:v>1877M11</c:v>
                </c:pt>
                <c:pt idx="133">
                  <c:v>1877M12</c:v>
                </c:pt>
                <c:pt idx="134">
                  <c:v>1878M01</c:v>
                </c:pt>
                <c:pt idx="135">
                  <c:v>1878M02</c:v>
                </c:pt>
                <c:pt idx="136">
                  <c:v>1878M03</c:v>
                </c:pt>
                <c:pt idx="137">
                  <c:v>1878M04</c:v>
                </c:pt>
                <c:pt idx="138">
                  <c:v>1878M05</c:v>
                </c:pt>
                <c:pt idx="139">
                  <c:v>1878M06</c:v>
                </c:pt>
                <c:pt idx="140">
                  <c:v>1878M07</c:v>
                </c:pt>
                <c:pt idx="141">
                  <c:v>1878M08</c:v>
                </c:pt>
                <c:pt idx="142">
                  <c:v>1878M09</c:v>
                </c:pt>
                <c:pt idx="143">
                  <c:v>1878M10</c:v>
                </c:pt>
                <c:pt idx="144">
                  <c:v>1878M11</c:v>
                </c:pt>
                <c:pt idx="145">
                  <c:v>1878M12</c:v>
                </c:pt>
                <c:pt idx="146">
                  <c:v>1879M01</c:v>
                </c:pt>
                <c:pt idx="147">
                  <c:v>1879M02</c:v>
                </c:pt>
                <c:pt idx="148">
                  <c:v>1879M03</c:v>
                </c:pt>
                <c:pt idx="149">
                  <c:v>1879M04</c:v>
                </c:pt>
                <c:pt idx="150">
                  <c:v>1879M05</c:v>
                </c:pt>
                <c:pt idx="151">
                  <c:v>1879M06</c:v>
                </c:pt>
                <c:pt idx="152">
                  <c:v>1879M07</c:v>
                </c:pt>
                <c:pt idx="153">
                  <c:v>1879M08</c:v>
                </c:pt>
                <c:pt idx="154">
                  <c:v>1879M09</c:v>
                </c:pt>
                <c:pt idx="155">
                  <c:v>1879M10</c:v>
                </c:pt>
                <c:pt idx="156">
                  <c:v>1879M11</c:v>
                </c:pt>
                <c:pt idx="157">
                  <c:v>1879M12</c:v>
                </c:pt>
                <c:pt idx="158">
                  <c:v>1880M01</c:v>
                </c:pt>
                <c:pt idx="159">
                  <c:v>1880M02</c:v>
                </c:pt>
                <c:pt idx="160">
                  <c:v>1880M03</c:v>
                </c:pt>
                <c:pt idx="161">
                  <c:v>1880M04</c:v>
                </c:pt>
                <c:pt idx="162">
                  <c:v>1880M05</c:v>
                </c:pt>
                <c:pt idx="163">
                  <c:v>1880M06</c:v>
                </c:pt>
                <c:pt idx="164">
                  <c:v>1880M07</c:v>
                </c:pt>
                <c:pt idx="165">
                  <c:v>1880M08</c:v>
                </c:pt>
                <c:pt idx="166">
                  <c:v>1880M09</c:v>
                </c:pt>
                <c:pt idx="167">
                  <c:v>1880M10</c:v>
                </c:pt>
                <c:pt idx="168">
                  <c:v>1880M11</c:v>
                </c:pt>
                <c:pt idx="169">
                  <c:v>1880M12</c:v>
                </c:pt>
                <c:pt idx="170">
                  <c:v>1881M01</c:v>
                </c:pt>
                <c:pt idx="171">
                  <c:v>1881M02</c:v>
                </c:pt>
                <c:pt idx="172">
                  <c:v>1881M03</c:v>
                </c:pt>
                <c:pt idx="173">
                  <c:v>1881M04</c:v>
                </c:pt>
                <c:pt idx="174">
                  <c:v>1881M05</c:v>
                </c:pt>
                <c:pt idx="175">
                  <c:v>1881M06</c:v>
                </c:pt>
                <c:pt idx="176">
                  <c:v>1881M07</c:v>
                </c:pt>
                <c:pt idx="177">
                  <c:v>1881M08</c:v>
                </c:pt>
                <c:pt idx="178">
                  <c:v>1881M09</c:v>
                </c:pt>
                <c:pt idx="179">
                  <c:v>1881M10</c:v>
                </c:pt>
                <c:pt idx="180">
                  <c:v>1881M11</c:v>
                </c:pt>
                <c:pt idx="181">
                  <c:v>1881M12</c:v>
                </c:pt>
                <c:pt idx="182">
                  <c:v>1882M01</c:v>
                </c:pt>
                <c:pt idx="183">
                  <c:v>1882M02</c:v>
                </c:pt>
                <c:pt idx="184">
                  <c:v>1882M03</c:v>
                </c:pt>
                <c:pt idx="185">
                  <c:v>1882M04</c:v>
                </c:pt>
                <c:pt idx="186">
                  <c:v>1882M05</c:v>
                </c:pt>
                <c:pt idx="187">
                  <c:v>1882M06</c:v>
                </c:pt>
                <c:pt idx="188">
                  <c:v>1882M07</c:v>
                </c:pt>
                <c:pt idx="189">
                  <c:v>1882M08</c:v>
                </c:pt>
                <c:pt idx="190">
                  <c:v>1882M09</c:v>
                </c:pt>
                <c:pt idx="191">
                  <c:v>1882M10</c:v>
                </c:pt>
                <c:pt idx="192">
                  <c:v>1882M11</c:v>
                </c:pt>
                <c:pt idx="193">
                  <c:v>1882M12</c:v>
                </c:pt>
                <c:pt idx="194">
                  <c:v>1883M01</c:v>
                </c:pt>
                <c:pt idx="195">
                  <c:v>1883M02</c:v>
                </c:pt>
                <c:pt idx="196">
                  <c:v>1883M03</c:v>
                </c:pt>
                <c:pt idx="197">
                  <c:v>1883M04</c:v>
                </c:pt>
                <c:pt idx="198">
                  <c:v>1883M05</c:v>
                </c:pt>
                <c:pt idx="199">
                  <c:v>1883M06</c:v>
                </c:pt>
                <c:pt idx="200">
                  <c:v>1883M07</c:v>
                </c:pt>
                <c:pt idx="201">
                  <c:v>1883M08</c:v>
                </c:pt>
                <c:pt idx="202">
                  <c:v>1883M09</c:v>
                </c:pt>
                <c:pt idx="203">
                  <c:v>1883M10</c:v>
                </c:pt>
                <c:pt idx="204">
                  <c:v>1883M11</c:v>
                </c:pt>
                <c:pt idx="205">
                  <c:v>1883M12</c:v>
                </c:pt>
                <c:pt idx="206">
                  <c:v>1884M01</c:v>
                </c:pt>
                <c:pt idx="207">
                  <c:v>1884M02</c:v>
                </c:pt>
                <c:pt idx="208">
                  <c:v>1884M03</c:v>
                </c:pt>
                <c:pt idx="209">
                  <c:v>1884M04</c:v>
                </c:pt>
                <c:pt idx="210">
                  <c:v>1884M05</c:v>
                </c:pt>
                <c:pt idx="211">
                  <c:v>1884M06</c:v>
                </c:pt>
                <c:pt idx="212">
                  <c:v>1884M07</c:v>
                </c:pt>
                <c:pt idx="213">
                  <c:v>1884M08</c:v>
                </c:pt>
                <c:pt idx="214">
                  <c:v>1884M09</c:v>
                </c:pt>
                <c:pt idx="215">
                  <c:v>1884M10</c:v>
                </c:pt>
                <c:pt idx="216">
                  <c:v>1884M11</c:v>
                </c:pt>
                <c:pt idx="217">
                  <c:v>1884M12</c:v>
                </c:pt>
                <c:pt idx="218">
                  <c:v>1885M01</c:v>
                </c:pt>
                <c:pt idx="219">
                  <c:v>1885M02</c:v>
                </c:pt>
                <c:pt idx="220">
                  <c:v>1885M03</c:v>
                </c:pt>
                <c:pt idx="221">
                  <c:v>1885M04</c:v>
                </c:pt>
                <c:pt idx="222">
                  <c:v>1885M05</c:v>
                </c:pt>
                <c:pt idx="223">
                  <c:v>1885M06</c:v>
                </c:pt>
                <c:pt idx="224">
                  <c:v>1885M07</c:v>
                </c:pt>
                <c:pt idx="225">
                  <c:v>1885M08</c:v>
                </c:pt>
                <c:pt idx="226">
                  <c:v>1885M09</c:v>
                </c:pt>
                <c:pt idx="227">
                  <c:v>1885M10</c:v>
                </c:pt>
                <c:pt idx="228">
                  <c:v>1885M11</c:v>
                </c:pt>
                <c:pt idx="229">
                  <c:v>1885M12</c:v>
                </c:pt>
                <c:pt idx="230">
                  <c:v>1886M01</c:v>
                </c:pt>
                <c:pt idx="231">
                  <c:v>1886M02</c:v>
                </c:pt>
                <c:pt idx="232">
                  <c:v>1886M03</c:v>
                </c:pt>
                <c:pt idx="233">
                  <c:v>1886M04</c:v>
                </c:pt>
                <c:pt idx="234">
                  <c:v>1886M05</c:v>
                </c:pt>
                <c:pt idx="235">
                  <c:v>1886M06</c:v>
                </c:pt>
                <c:pt idx="236">
                  <c:v>1886M07</c:v>
                </c:pt>
                <c:pt idx="237">
                  <c:v>1886M08</c:v>
                </c:pt>
                <c:pt idx="238">
                  <c:v>1886M09</c:v>
                </c:pt>
                <c:pt idx="239">
                  <c:v>1886M10</c:v>
                </c:pt>
                <c:pt idx="240">
                  <c:v>1886M11</c:v>
                </c:pt>
                <c:pt idx="241">
                  <c:v>1886M12</c:v>
                </c:pt>
                <c:pt idx="242">
                  <c:v>1887M01</c:v>
                </c:pt>
                <c:pt idx="243">
                  <c:v>1887M02</c:v>
                </c:pt>
                <c:pt idx="244">
                  <c:v>1887M03</c:v>
                </c:pt>
                <c:pt idx="245">
                  <c:v>1887M04</c:v>
                </c:pt>
                <c:pt idx="246">
                  <c:v>1887M05</c:v>
                </c:pt>
                <c:pt idx="247">
                  <c:v>1887M06</c:v>
                </c:pt>
                <c:pt idx="248">
                  <c:v>1887M07</c:v>
                </c:pt>
                <c:pt idx="249">
                  <c:v>1887M08</c:v>
                </c:pt>
                <c:pt idx="250">
                  <c:v>1887M09</c:v>
                </c:pt>
                <c:pt idx="251">
                  <c:v>1887M10</c:v>
                </c:pt>
                <c:pt idx="252">
                  <c:v>1887M11</c:v>
                </c:pt>
                <c:pt idx="253">
                  <c:v>1887M12</c:v>
                </c:pt>
                <c:pt idx="254">
                  <c:v>1888M01</c:v>
                </c:pt>
                <c:pt idx="255">
                  <c:v>1888M02</c:v>
                </c:pt>
                <c:pt idx="256">
                  <c:v>1888M03</c:v>
                </c:pt>
                <c:pt idx="257">
                  <c:v>1888M04</c:v>
                </c:pt>
                <c:pt idx="258">
                  <c:v>1888M05</c:v>
                </c:pt>
                <c:pt idx="259">
                  <c:v>1888M06</c:v>
                </c:pt>
                <c:pt idx="260">
                  <c:v>1888M07</c:v>
                </c:pt>
                <c:pt idx="261">
                  <c:v>1888M08</c:v>
                </c:pt>
                <c:pt idx="262">
                  <c:v>1888M09</c:v>
                </c:pt>
                <c:pt idx="263">
                  <c:v>1888M10</c:v>
                </c:pt>
                <c:pt idx="264">
                  <c:v>1888M11</c:v>
                </c:pt>
                <c:pt idx="265">
                  <c:v>1888M12</c:v>
                </c:pt>
                <c:pt idx="266">
                  <c:v>1889M01</c:v>
                </c:pt>
                <c:pt idx="267">
                  <c:v>1889M02</c:v>
                </c:pt>
                <c:pt idx="268">
                  <c:v>1889M03</c:v>
                </c:pt>
                <c:pt idx="269">
                  <c:v>1889M04</c:v>
                </c:pt>
                <c:pt idx="270">
                  <c:v>1889M05</c:v>
                </c:pt>
                <c:pt idx="271">
                  <c:v>1889M06</c:v>
                </c:pt>
                <c:pt idx="272">
                  <c:v>1889M07</c:v>
                </c:pt>
                <c:pt idx="273">
                  <c:v>1889M08</c:v>
                </c:pt>
                <c:pt idx="274">
                  <c:v>1889M09</c:v>
                </c:pt>
                <c:pt idx="275">
                  <c:v>1889M10</c:v>
                </c:pt>
                <c:pt idx="276">
                  <c:v>1889M11</c:v>
                </c:pt>
                <c:pt idx="277">
                  <c:v>1889M12</c:v>
                </c:pt>
                <c:pt idx="278">
                  <c:v>1890M01</c:v>
                </c:pt>
                <c:pt idx="279">
                  <c:v>1890M02</c:v>
                </c:pt>
                <c:pt idx="280">
                  <c:v>1890M03</c:v>
                </c:pt>
                <c:pt idx="281">
                  <c:v>1890M04</c:v>
                </c:pt>
                <c:pt idx="282">
                  <c:v>1890M05</c:v>
                </c:pt>
                <c:pt idx="283">
                  <c:v>1890M06</c:v>
                </c:pt>
                <c:pt idx="284">
                  <c:v>1890M07</c:v>
                </c:pt>
                <c:pt idx="285">
                  <c:v>1890M08</c:v>
                </c:pt>
                <c:pt idx="286">
                  <c:v>1890M09</c:v>
                </c:pt>
                <c:pt idx="287">
                  <c:v>1890M10</c:v>
                </c:pt>
                <c:pt idx="288">
                  <c:v>1890M11</c:v>
                </c:pt>
                <c:pt idx="289">
                  <c:v>1890M12</c:v>
                </c:pt>
                <c:pt idx="290">
                  <c:v>1891M01</c:v>
                </c:pt>
                <c:pt idx="291">
                  <c:v>1891M02</c:v>
                </c:pt>
                <c:pt idx="292">
                  <c:v>1891M03</c:v>
                </c:pt>
                <c:pt idx="293">
                  <c:v>1891M04</c:v>
                </c:pt>
                <c:pt idx="294">
                  <c:v>1891M05</c:v>
                </c:pt>
                <c:pt idx="295">
                  <c:v>1891M06</c:v>
                </c:pt>
                <c:pt idx="296">
                  <c:v>1891M07</c:v>
                </c:pt>
                <c:pt idx="297">
                  <c:v>1891M08</c:v>
                </c:pt>
                <c:pt idx="298">
                  <c:v>1891M09</c:v>
                </c:pt>
                <c:pt idx="299">
                  <c:v>1891M10</c:v>
                </c:pt>
                <c:pt idx="300">
                  <c:v>1891M11</c:v>
                </c:pt>
                <c:pt idx="301">
                  <c:v>1891M12</c:v>
                </c:pt>
                <c:pt idx="302">
                  <c:v>1892M01</c:v>
                </c:pt>
                <c:pt idx="303">
                  <c:v>1892M02</c:v>
                </c:pt>
                <c:pt idx="304">
                  <c:v>1892M03</c:v>
                </c:pt>
                <c:pt idx="305">
                  <c:v>1892M04</c:v>
                </c:pt>
                <c:pt idx="306">
                  <c:v>1892M05</c:v>
                </c:pt>
                <c:pt idx="307">
                  <c:v>1892M06</c:v>
                </c:pt>
                <c:pt idx="308">
                  <c:v>1892M07</c:v>
                </c:pt>
                <c:pt idx="309">
                  <c:v>1892M08</c:v>
                </c:pt>
                <c:pt idx="310">
                  <c:v>1892M09</c:v>
                </c:pt>
                <c:pt idx="311">
                  <c:v>1892M10</c:v>
                </c:pt>
                <c:pt idx="312">
                  <c:v>1892M11</c:v>
                </c:pt>
                <c:pt idx="313">
                  <c:v>1892M12</c:v>
                </c:pt>
                <c:pt idx="314">
                  <c:v>1893M01</c:v>
                </c:pt>
                <c:pt idx="315">
                  <c:v>1893M02</c:v>
                </c:pt>
                <c:pt idx="316">
                  <c:v>1893M03</c:v>
                </c:pt>
                <c:pt idx="317">
                  <c:v>1893M04</c:v>
                </c:pt>
                <c:pt idx="318">
                  <c:v>1893M05</c:v>
                </c:pt>
                <c:pt idx="319">
                  <c:v>1893M06</c:v>
                </c:pt>
                <c:pt idx="320">
                  <c:v>1893M07</c:v>
                </c:pt>
                <c:pt idx="321">
                  <c:v>1893M08</c:v>
                </c:pt>
                <c:pt idx="322">
                  <c:v>1893M09</c:v>
                </c:pt>
                <c:pt idx="323">
                  <c:v>1893M10</c:v>
                </c:pt>
                <c:pt idx="324">
                  <c:v>1893M11</c:v>
                </c:pt>
                <c:pt idx="325">
                  <c:v>1893M12</c:v>
                </c:pt>
                <c:pt idx="326">
                  <c:v>1894M01</c:v>
                </c:pt>
                <c:pt idx="327">
                  <c:v>1894M02</c:v>
                </c:pt>
                <c:pt idx="328">
                  <c:v>1894M03</c:v>
                </c:pt>
                <c:pt idx="329">
                  <c:v>1894M04</c:v>
                </c:pt>
                <c:pt idx="330">
                  <c:v>1894M05</c:v>
                </c:pt>
                <c:pt idx="331">
                  <c:v>1894M06</c:v>
                </c:pt>
                <c:pt idx="332">
                  <c:v>1894M07</c:v>
                </c:pt>
                <c:pt idx="333">
                  <c:v>1894M08</c:v>
                </c:pt>
                <c:pt idx="334">
                  <c:v>1894M09</c:v>
                </c:pt>
                <c:pt idx="335">
                  <c:v>1894M10</c:v>
                </c:pt>
                <c:pt idx="336">
                  <c:v>1894M11</c:v>
                </c:pt>
                <c:pt idx="337">
                  <c:v>1894M12</c:v>
                </c:pt>
                <c:pt idx="338">
                  <c:v>1895M01</c:v>
                </c:pt>
                <c:pt idx="339">
                  <c:v>1895M02</c:v>
                </c:pt>
                <c:pt idx="340">
                  <c:v>1895M03</c:v>
                </c:pt>
                <c:pt idx="341">
                  <c:v>1895M04</c:v>
                </c:pt>
                <c:pt idx="342">
                  <c:v>1895M05</c:v>
                </c:pt>
                <c:pt idx="343">
                  <c:v>1895M06</c:v>
                </c:pt>
                <c:pt idx="344">
                  <c:v>1895M07</c:v>
                </c:pt>
                <c:pt idx="345">
                  <c:v>1895M08</c:v>
                </c:pt>
                <c:pt idx="346">
                  <c:v>1895M09</c:v>
                </c:pt>
                <c:pt idx="347">
                  <c:v>1895M10</c:v>
                </c:pt>
                <c:pt idx="348">
                  <c:v>1895M11</c:v>
                </c:pt>
                <c:pt idx="349">
                  <c:v>1895M12</c:v>
                </c:pt>
                <c:pt idx="350">
                  <c:v>1896M01</c:v>
                </c:pt>
                <c:pt idx="351">
                  <c:v>1896M02</c:v>
                </c:pt>
                <c:pt idx="352">
                  <c:v>1896M03</c:v>
                </c:pt>
                <c:pt idx="353">
                  <c:v>1896M04</c:v>
                </c:pt>
                <c:pt idx="354">
                  <c:v>1896M05</c:v>
                </c:pt>
                <c:pt idx="355">
                  <c:v>1896M06</c:v>
                </c:pt>
                <c:pt idx="356">
                  <c:v>1896M07</c:v>
                </c:pt>
                <c:pt idx="357">
                  <c:v>1896M08</c:v>
                </c:pt>
                <c:pt idx="358">
                  <c:v>1896M09</c:v>
                </c:pt>
                <c:pt idx="359">
                  <c:v>1896M10</c:v>
                </c:pt>
                <c:pt idx="360">
                  <c:v>1896M11</c:v>
                </c:pt>
                <c:pt idx="361">
                  <c:v>1896M12</c:v>
                </c:pt>
                <c:pt idx="362">
                  <c:v>1897M01</c:v>
                </c:pt>
                <c:pt idx="363">
                  <c:v>1897M02</c:v>
                </c:pt>
                <c:pt idx="364">
                  <c:v>1897M03</c:v>
                </c:pt>
                <c:pt idx="365">
                  <c:v>1897M04</c:v>
                </c:pt>
                <c:pt idx="366">
                  <c:v>1897M05</c:v>
                </c:pt>
                <c:pt idx="367">
                  <c:v>1897M06</c:v>
                </c:pt>
                <c:pt idx="368">
                  <c:v>1897M07</c:v>
                </c:pt>
                <c:pt idx="369">
                  <c:v>1897M08</c:v>
                </c:pt>
                <c:pt idx="370">
                  <c:v>1897M09</c:v>
                </c:pt>
                <c:pt idx="371">
                  <c:v>1897M10</c:v>
                </c:pt>
                <c:pt idx="372">
                  <c:v>1897M11</c:v>
                </c:pt>
                <c:pt idx="373">
                  <c:v>1897M12</c:v>
                </c:pt>
                <c:pt idx="374">
                  <c:v>1898M01</c:v>
                </c:pt>
                <c:pt idx="375">
                  <c:v>1898M02</c:v>
                </c:pt>
                <c:pt idx="376">
                  <c:v>1898M03</c:v>
                </c:pt>
                <c:pt idx="377">
                  <c:v>1898M04</c:v>
                </c:pt>
                <c:pt idx="378">
                  <c:v>1898M05</c:v>
                </c:pt>
                <c:pt idx="379">
                  <c:v>1898M06</c:v>
                </c:pt>
                <c:pt idx="380">
                  <c:v>1898M07</c:v>
                </c:pt>
                <c:pt idx="381">
                  <c:v>1898M08</c:v>
                </c:pt>
                <c:pt idx="382">
                  <c:v>1898M09</c:v>
                </c:pt>
                <c:pt idx="383">
                  <c:v>1898M10</c:v>
                </c:pt>
                <c:pt idx="384">
                  <c:v>1898M11</c:v>
                </c:pt>
                <c:pt idx="385">
                  <c:v>1898M12</c:v>
                </c:pt>
                <c:pt idx="386">
                  <c:v>1899M01</c:v>
                </c:pt>
                <c:pt idx="387">
                  <c:v>1899M02</c:v>
                </c:pt>
                <c:pt idx="388">
                  <c:v>1899M03</c:v>
                </c:pt>
                <c:pt idx="389">
                  <c:v>1899M04</c:v>
                </c:pt>
                <c:pt idx="390">
                  <c:v>1899M05</c:v>
                </c:pt>
                <c:pt idx="391">
                  <c:v>1899M06</c:v>
                </c:pt>
                <c:pt idx="392">
                  <c:v>1899M07</c:v>
                </c:pt>
                <c:pt idx="393">
                  <c:v>1899M08</c:v>
                </c:pt>
                <c:pt idx="394">
                  <c:v>1899M09</c:v>
                </c:pt>
                <c:pt idx="395">
                  <c:v>1899M10</c:v>
                </c:pt>
                <c:pt idx="396">
                  <c:v>1899M11</c:v>
                </c:pt>
                <c:pt idx="397">
                  <c:v>1899M12</c:v>
                </c:pt>
                <c:pt idx="398">
                  <c:v>1900M01</c:v>
                </c:pt>
                <c:pt idx="399">
                  <c:v>1900M02</c:v>
                </c:pt>
                <c:pt idx="400">
                  <c:v>1900M03</c:v>
                </c:pt>
                <c:pt idx="401">
                  <c:v>1900M04</c:v>
                </c:pt>
                <c:pt idx="402">
                  <c:v>1900M05</c:v>
                </c:pt>
                <c:pt idx="403">
                  <c:v>1900M06</c:v>
                </c:pt>
                <c:pt idx="404">
                  <c:v>1900M07</c:v>
                </c:pt>
                <c:pt idx="405">
                  <c:v>1900M08</c:v>
                </c:pt>
                <c:pt idx="406">
                  <c:v>1900M09</c:v>
                </c:pt>
                <c:pt idx="407">
                  <c:v>1900M10</c:v>
                </c:pt>
                <c:pt idx="408">
                  <c:v>1900M11</c:v>
                </c:pt>
                <c:pt idx="409">
                  <c:v>1900M12</c:v>
                </c:pt>
                <c:pt idx="410">
                  <c:v>1901M01</c:v>
                </c:pt>
                <c:pt idx="411">
                  <c:v>1901M02</c:v>
                </c:pt>
                <c:pt idx="412">
                  <c:v>1901M03</c:v>
                </c:pt>
                <c:pt idx="413">
                  <c:v>1901M04</c:v>
                </c:pt>
                <c:pt idx="414">
                  <c:v>1901M05</c:v>
                </c:pt>
                <c:pt idx="415">
                  <c:v>1901M06</c:v>
                </c:pt>
                <c:pt idx="416">
                  <c:v>1901M07</c:v>
                </c:pt>
                <c:pt idx="417">
                  <c:v>1901M08</c:v>
                </c:pt>
                <c:pt idx="418">
                  <c:v>1901M09</c:v>
                </c:pt>
                <c:pt idx="419">
                  <c:v>1901M10</c:v>
                </c:pt>
                <c:pt idx="420">
                  <c:v>1901M11</c:v>
                </c:pt>
                <c:pt idx="421">
                  <c:v>1901M12</c:v>
                </c:pt>
                <c:pt idx="422">
                  <c:v>1902M01</c:v>
                </c:pt>
                <c:pt idx="423">
                  <c:v>1902M02</c:v>
                </c:pt>
                <c:pt idx="424">
                  <c:v>1902M03</c:v>
                </c:pt>
                <c:pt idx="425">
                  <c:v>1902M04</c:v>
                </c:pt>
                <c:pt idx="426">
                  <c:v>1902M05</c:v>
                </c:pt>
                <c:pt idx="427">
                  <c:v>1902M06</c:v>
                </c:pt>
                <c:pt idx="428">
                  <c:v>1902M07</c:v>
                </c:pt>
                <c:pt idx="429">
                  <c:v>1902M08</c:v>
                </c:pt>
                <c:pt idx="430">
                  <c:v>1902M09</c:v>
                </c:pt>
                <c:pt idx="431">
                  <c:v>1902M10</c:v>
                </c:pt>
                <c:pt idx="432">
                  <c:v>1902M11</c:v>
                </c:pt>
                <c:pt idx="433">
                  <c:v>1902M12</c:v>
                </c:pt>
                <c:pt idx="434">
                  <c:v>1903M01</c:v>
                </c:pt>
                <c:pt idx="435">
                  <c:v>1903M02</c:v>
                </c:pt>
                <c:pt idx="436">
                  <c:v>1903M03</c:v>
                </c:pt>
                <c:pt idx="437">
                  <c:v>1903M04</c:v>
                </c:pt>
                <c:pt idx="438">
                  <c:v>1903M05</c:v>
                </c:pt>
                <c:pt idx="439">
                  <c:v>1903M06</c:v>
                </c:pt>
                <c:pt idx="440">
                  <c:v>1903M07</c:v>
                </c:pt>
                <c:pt idx="441">
                  <c:v>1903M08</c:v>
                </c:pt>
                <c:pt idx="442">
                  <c:v>1903M09</c:v>
                </c:pt>
                <c:pt idx="443">
                  <c:v>1903M10</c:v>
                </c:pt>
                <c:pt idx="444">
                  <c:v>1903M11</c:v>
                </c:pt>
                <c:pt idx="445">
                  <c:v>1903M12</c:v>
                </c:pt>
                <c:pt idx="446">
                  <c:v>1904M01</c:v>
                </c:pt>
                <c:pt idx="447">
                  <c:v>1904M02</c:v>
                </c:pt>
                <c:pt idx="448">
                  <c:v>1904M03</c:v>
                </c:pt>
                <c:pt idx="449">
                  <c:v>1904M04</c:v>
                </c:pt>
                <c:pt idx="450">
                  <c:v>1904M05</c:v>
                </c:pt>
                <c:pt idx="451">
                  <c:v>1904M06</c:v>
                </c:pt>
                <c:pt idx="452">
                  <c:v>1904M07</c:v>
                </c:pt>
                <c:pt idx="453">
                  <c:v>1904M08</c:v>
                </c:pt>
                <c:pt idx="454">
                  <c:v>1904M09</c:v>
                </c:pt>
                <c:pt idx="455">
                  <c:v>1904M10</c:v>
                </c:pt>
                <c:pt idx="456">
                  <c:v>1904M11</c:v>
                </c:pt>
                <c:pt idx="457">
                  <c:v>1904M12</c:v>
                </c:pt>
                <c:pt idx="458">
                  <c:v>1905M01</c:v>
                </c:pt>
                <c:pt idx="459">
                  <c:v>1905M02</c:v>
                </c:pt>
                <c:pt idx="460">
                  <c:v>1905M03</c:v>
                </c:pt>
                <c:pt idx="461">
                  <c:v>1905M04</c:v>
                </c:pt>
                <c:pt idx="462">
                  <c:v>1905M05</c:v>
                </c:pt>
                <c:pt idx="463">
                  <c:v>1905M06</c:v>
                </c:pt>
                <c:pt idx="464">
                  <c:v>1905M07</c:v>
                </c:pt>
                <c:pt idx="465">
                  <c:v>1905M08</c:v>
                </c:pt>
                <c:pt idx="466">
                  <c:v>1905M09</c:v>
                </c:pt>
                <c:pt idx="467">
                  <c:v>1905M10</c:v>
                </c:pt>
                <c:pt idx="468">
                  <c:v>1905M11</c:v>
                </c:pt>
                <c:pt idx="469">
                  <c:v>1905M12</c:v>
                </c:pt>
                <c:pt idx="470">
                  <c:v>1906M01</c:v>
                </c:pt>
                <c:pt idx="471">
                  <c:v>1906M02</c:v>
                </c:pt>
                <c:pt idx="472">
                  <c:v>1906M03</c:v>
                </c:pt>
                <c:pt idx="473">
                  <c:v>1906M04</c:v>
                </c:pt>
                <c:pt idx="474">
                  <c:v>1906M05</c:v>
                </c:pt>
                <c:pt idx="475">
                  <c:v>1906M06</c:v>
                </c:pt>
                <c:pt idx="476">
                  <c:v>1906M07</c:v>
                </c:pt>
                <c:pt idx="477">
                  <c:v>1906M08</c:v>
                </c:pt>
                <c:pt idx="478">
                  <c:v>1906M09</c:v>
                </c:pt>
                <c:pt idx="479">
                  <c:v>1906M10</c:v>
                </c:pt>
                <c:pt idx="480">
                  <c:v>1906M11</c:v>
                </c:pt>
                <c:pt idx="481">
                  <c:v>1906M12</c:v>
                </c:pt>
                <c:pt idx="482">
                  <c:v>1907M01</c:v>
                </c:pt>
                <c:pt idx="483">
                  <c:v>1907M02</c:v>
                </c:pt>
                <c:pt idx="484">
                  <c:v>1907M03</c:v>
                </c:pt>
                <c:pt idx="485">
                  <c:v>1907M04</c:v>
                </c:pt>
                <c:pt idx="486">
                  <c:v>1907M05</c:v>
                </c:pt>
                <c:pt idx="487">
                  <c:v>1907M06</c:v>
                </c:pt>
                <c:pt idx="488">
                  <c:v>1907M07</c:v>
                </c:pt>
                <c:pt idx="489">
                  <c:v>1907M08</c:v>
                </c:pt>
                <c:pt idx="490">
                  <c:v>1907M09</c:v>
                </c:pt>
                <c:pt idx="491">
                  <c:v>1907M10</c:v>
                </c:pt>
                <c:pt idx="492">
                  <c:v>1907M11</c:v>
                </c:pt>
                <c:pt idx="493">
                  <c:v>1907M12</c:v>
                </c:pt>
                <c:pt idx="494">
                  <c:v>1908M01</c:v>
                </c:pt>
                <c:pt idx="495">
                  <c:v>1908M02</c:v>
                </c:pt>
                <c:pt idx="496">
                  <c:v>1908M03</c:v>
                </c:pt>
                <c:pt idx="497">
                  <c:v>1908M04</c:v>
                </c:pt>
                <c:pt idx="498">
                  <c:v>1908M05</c:v>
                </c:pt>
                <c:pt idx="499">
                  <c:v>1908M06</c:v>
                </c:pt>
                <c:pt idx="500">
                  <c:v>1908M07</c:v>
                </c:pt>
                <c:pt idx="501">
                  <c:v>1908M08</c:v>
                </c:pt>
                <c:pt idx="502">
                  <c:v>1908M09</c:v>
                </c:pt>
                <c:pt idx="503">
                  <c:v>1908M10</c:v>
                </c:pt>
                <c:pt idx="504">
                  <c:v>1908M11</c:v>
                </c:pt>
                <c:pt idx="505">
                  <c:v>1908M12</c:v>
                </c:pt>
                <c:pt idx="506">
                  <c:v>1909M01</c:v>
                </c:pt>
                <c:pt idx="507">
                  <c:v>1909M02</c:v>
                </c:pt>
                <c:pt idx="508">
                  <c:v>1909M03</c:v>
                </c:pt>
                <c:pt idx="509">
                  <c:v>1909M04</c:v>
                </c:pt>
                <c:pt idx="510">
                  <c:v>1909M05</c:v>
                </c:pt>
                <c:pt idx="511">
                  <c:v>1909M06</c:v>
                </c:pt>
                <c:pt idx="512">
                  <c:v>1909M7</c:v>
                </c:pt>
                <c:pt idx="513">
                  <c:v>1909M08</c:v>
                </c:pt>
                <c:pt idx="514">
                  <c:v>1909M09</c:v>
                </c:pt>
                <c:pt idx="515">
                  <c:v>1909M10</c:v>
                </c:pt>
                <c:pt idx="516">
                  <c:v>1909M11</c:v>
                </c:pt>
                <c:pt idx="517">
                  <c:v>1909M12</c:v>
                </c:pt>
                <c:pt idx="518">
                  <c:v>1910M01</c:v>
                </c:pt>
                <c:pt idx="519">
                  <c:v>1910M02</c:v>
                </c:pt>
                <c:pt idx="520">
                  <c:v>1910M03</c:v>
                </c:pt>
                <c:pt idx="521">
                  <c:v>1910M04</c:v>
                </c:pt>
                <c:pt idx="522">
                  <c:v>1910M05</c:v>
                </c:pt>
                <c:pt idx="523">
                  <c:v>1910M06</c:v>
                </c:pt>
                <c:pt idx="524">
                  <c:v>1910M07</c:v>
                </c:pt>
                <c:pt idx="525">
                  <c:v>1910M08</c:v>
                </c:pt>
                <c:pt idx="526">
                  <c:v>1910M09</c:v>
                </c:pt>
                <c:pt idx="527">
                  <c:v>1910M10</c:v>
                </c:pt>
                <c:pt idx="528">
                  <c:v>1910M11</c:v>
                </c:pt>
                <c:pt idx="529">
                  <c:v>1910M12</c:v>
                </c:pt>
                <c:pt idx="530">
                  <c:v>1911M01</c:v>
                </c:pt>
                <c:pt idx="531">
                  <c:v>1911M02</c:v>
                </c:pt>
                <c:pt idx="532">
                  <c:v>1911M03</c:v>
                </c:pt>
                <c:pt idx="533">
                  <c:v>1911M04</c:v>
                </c:pt>
                <c:pt idx="534">
                  <c:v>1911M05</c:v>
                </c:pt>
                <c:pt idx="535">
                  <c:v>1911M06</c:v>
                </c:pt>
                <c:pt idx="536">
                  <c:v>1911M07</c:v>
                </c:pt>
                <c:pt idx="537">
                  <c:v>1911M08</c:v>
                </c:pt>
                <c:pt idx="538">
                  <c:v>1911M09</c:v>
                </c:pt>
                <c:pt idx="539">
                  <c:v>1911M10</c:v>
                </c:pt>
                <c:pt idx="540">
                  <c:v>1911M11</c:v>
                </c:pt>
                <c:pt idx="541">
                  <c:v>1911M12</c:v>
                </c:pt>
                <c:pt idx="542">
                  <c:v>1912M01</c:v>
                </c:pt>
                <c:pt idx="543">
                  <c:v>1912M02</c:v>
                </c:pt>
                <c:pt idx="544">
                  <c:v>1912M03</c:v>
                </c:pt>
                <c:pt idx="545">
                  <c:v>1912M04</c:v>
                </c:pt>
                <c:pt idx="546">
                  <c:v>1912M05</c:v>
                </c:pt>
                <c:pt idx="547">
                  <c:v>1912M06</c:v>
                </c:pt>
                <c:pt idx="548">
                  <c:v>1912M07</c:v>
                </c:pt>
                <c:pt idx="549">
                  <c:v>1912M08</c:v>
                </c:pt>
                <c:pt idx="550">
                  <c:v>1912M09</c:v>
                </c:pt>
                <c:pt idx="551">
                  <c:v>1912M10</c:v>
                </c:pt>
                <c:pt idx="552">
                  <c:v>1912M11</c:v>
                </c:pt>
                <c:pt idx="553">
                  <c:v>1912M12</c:v>
                </c:pt>
                <c:pt idx="554">
                  <c:v>1913M01</c:v>
                </c:pt>
                <c:pt idx="555">
                  <c:v>1913M02</c:v>
                </c:pt>
                <c:pt idx="556">
                  <c:v>1913M03</c:v>
                </c:pt>
                <c:pt idx="557">
                  <c:v>1913M04</c:v>
                </c:pt>
                <c:pt idx="558">
                  <c:v>1913M05</c:v>
                </c:pt>
                <c:pt idx="559">
                  <c:v>1913M06</c:v>
                </c:pt>
                <c:pt idx="560">
                  <c:v>1913M07</c:v>
                </c:pt>
                <c:pt idx="561">
                  <c:v>1913M08</c:v>
                </c:pt>
                <c:pt idx="562">
                  <c:v>1913M09</c:v>
                </c:pt>
                <c:pt idx="563">
                  <c:v>1913M10</c:v>
                </c:pt>
                <c:pt idx="564">
                  <c:v>1913M11</c:v>
                </c:pt>
                <c:pt idx="565">
                  <c:v>1913M12</c:v>
                </c:pt>
                <c:pt idx="566">
                  <c:v>1914M01</c:v>
                </c:pt>
                <c:pt idx="567">
                  <c:v>1914M02</c:v>
                </c:pt>
                <c:pt idx="568">
                  <c:v>1914M03</c:v>
                </c:pt>
                <c:pt idx="569">
                  <c:v>1914M04</c:v>
                </c:pt>
                <c:pt idx="570">
                  <c:v>1914M05</c:v>
                </c:pt>
                <c:pt idx="571">
                  <c:v>1914M06</c:v>
                </c:pt>
                <c:pt idx="572">
                  <c:v>1914M07</c:v>
                </c:pt>
                <c:pt idx="573">
                  <c:v>1914M08</c:v>
                </c:pt>
                <c:pt idx="574">
                  <c:v>1914M09</c:v>
                </c:pt>
                <c:pt idx="575">
                  <c:v>1914M10</c:v>
                </c:pt>
                <c:pt idx="576">
                  <c:v>1914M11</c:v>
                </c:pt>
                <c:pt idx="577">
                  <c:v>1914M12</c:v>
                </c:pt>
                <c:pt idx="578">
                  <c:v>1915M01</c:v>
                </c:pt>
                <c:pt idx="579">
                  <c:v>1915M02</c:v>
                </c:pt>
                <c:pt idx="580">
                  <c:v>1915M03</c:v>
                </c:pt>
                <c:pt idx="581">
                  <c:v>1915M04</c:v>
                </c:pt>
                <c:pt idx="582">
                  <c:v>1915M05</c:v>
                </c:pt>
                <c:pt idx="583">
                  <c:v>1915M06</c:v>
                </c:pt>
                <c:pt idx="584">
                  <c:v>1915M07</c:v>
                </c:pt>
                <c:pt idx="585">
                  <c:v>1915M08</c:v>
                </c:pt>
                <c:pt idx="586">
                  <c:v>1915M09</c:v>
                </c:pt>
                <c:pt idx="587">
                  <c:v>1915M10</c:v>
                </c:pt>
                <c:pt idx="588">
                  <c:v>1915M11</c:v>
                </c:pt>
                <c:pt idx="589">
                  <c:v>1915M12</c:v>
                </c:pt>
                <c:pt idx="590">
                  <c:v>1916M01</c:v>
                </c:pt>
                <c:pt idx="591">
                  <c:v>1916M02</c:v>
                </c:pt>
                <c:pt idx="592">
                  <c:v>1916M03</c:v>
                </c:pt>
                <c:pt idx="593">
                  <c:v>1916M04</c:v>
                </c:pt>
                <c:pt idx="594">
                  <c:v>1916M05</c:v>
                </c:pt>
                <c:pt idx="595">
                  <c:v>1916M06</c:v>
                </c:pt>
                <c:pt idx="596">
                  <c:v>1916M07</c:v>
                </c:pt>
                <c:pt idx="597">
                  <c:v>1916M08</c:v>
                </c:pt>
                <c:pt idx="598">
                  <c:v>1916M09</c:v>
                </c:pt>
                <c:pt idx="599">
                  <c:v>1916M10</c:v>
                </c:pt>
                <c:pt idx="600">
                  <c:v>1916M11</c:v>
                </c:pt>
                <c:pt idx="601">
                  <c:v>1916M12</c:v>
                </c:pt>
                <c:pt idx="602">
                  <c:v>1917M01</c:v>
                </c:pt>
                <c:pt idx="603">
                  <c:v>1917M02</c:v>
                </c:pt>
                <c:pt idx="604">
                  <c:v>1917M03</c:v>
                </c:pt>
                <c:pt idx="605">
                  <c:v>1917M04</c:v>
                </c:pt>
                <c:pt idx="606">
                  <c:v>1917M05</c:v>
                </c:pt>
                <c:pt idx="607">
                  <c:v>1917M06</c:v>
                </c:pt>
                <c:pt idx="608">
                  <c:v>1917M07</c:v>
                </c:pt>
                <c:pt idx="609">
                  <c:v>1917M08</c:v>
                </c:pt>
                <c:pt idx="610">
                  <c:v>1917M09</c:v>
                </c:pt>
                <c:pt idx="611">
                  <c:v>1917M10</c:v>
                </c:pt>
                <c:pt idx="612">
                  <c:v>1917M11</c:v>
                </c:pt>
                <c:pt idx="613">
                  <c:v>1917M12</c:v>
                </c:pt>
                <c:pt idx="614">
                  <c:v>1918M01</c:v>
                </c:pt>
                <c:pt idx="615">
                  <c:v>1918M02</c:v>
                </c:pt>
                <c:pt idx="616">
                  <c:v>1918M03</c:v>
                </c:pt>
                <c:pt idx="617">
                  <c:v>1918M04</c:v>
                </c:pt>
                <c:pt idx="618">
                  <c:v>1918M05</c:v>
                </c:pt>
                <c:pt idx="619">
                  <c:v>1918M06</c:v>
                </c:pt>
                <c:pt idx="620">
                  <c:v>1918M07</c:v>
                </c:pt>
                <c:pt idx="621">
                  <c:v>1918M08</c:v>
                </c:pt>
                <c:pt idx="622">
                  <c:v>1918M09</c:v>
                </c:pt>
                <c:pt idx="623">
                  <c:v>1918M10</c:v>
                </c:pt>
                <c:pt idx="624">
                  <c:v>1918M11</c:v>
                </c:pt>
                <c:pt idx="625">
                  <c:v>1918M12</c:v>
                </c:pt>
                <c:pt idx="626">
                  <c:v>1919M01</c:v>
                </c:pt>
                <c:pt idx="627">
                  <c:v>1919M02</c:v>
                </c:pt>
                <c:pt idx="628">
                  <c:v>1919M03</c:v>
                </c:pt>
                <c:pt idx="629">
                  <c:v>1919M04</c:v>
                </c:pt>
                <c:pt idx="630">
                  <c:v>1919M05</c:v>
                </c:pt>
                <c:pt idx="631">
                  <c:v>1919M06</c:v>
                </c:pt>
                <c:pt idx="632">
                  <c:v>1919M07</c:v>
                </c:pt>
                <c:pt idx="633">
                  <c:v>1919M08</c:v>
                </c:pt>
                <c:pt idx="634">
                  <c:v>1919M09</c:v>
                </c:pt>
                <c:pt idx="635">
                  <c:v>1919M10</c:v>
                </c:pt>
                <c:pt idx="636">
                  <c:v>1919M11</c:v>
                </c:pt>
                <c:pt idx="637">
                  <c:v>1919M12</c:v>
                </c:pt>
                <c:pt idx="638">
                  <c:v>1920M01</c:v>
                </c:pt>
                <c:pt idx="639">
                  <c:v>1920M02</c:v>
                </c:pt>
                <c:pt idx="640">
                  <c:v>1920M03</c:v>
                </c:pt>
                <c:pt idx="641">
                  <c:v>1920M04</c:v>
                </c:pt>
                <c:pt idx="642">
                  <c:v>1920M05</c:v>
                </c:pt>
                <c:pt idx="643">
                  <c:v>1920M06</c:v>
                </c:pt>
                <c:pt idx="644">
                  <c:v>1920M07</c:v>
                </c:pt>
                <c:pt idx="645">
                  <c:v>1920M08</c:v>
                </c:pt>
                <c:pt idx="646">
                  <c:v>1920M09</c:v>
                </c:pt>
                <c:pt idx="647">
                  <c:v>1920M10</c:v>
                </c:pt>
                <c:pt idx="648">
                  <c:v>1920M11</c:v>
                </c:pt>
                <c:pt idx="649">
                  <c:v>1920M12</c:v>
                </c:pt>
                <c:pt idx="650">
                  <c:v>1921M01</c:v>
                </c:pt>
                <c:pt idx="651">
                  <c:v>1921M02</c:v>
                </c:pt>
                <c:pt idx="652">
                  <c:v>1921M03</c:v>
                </c:pt>
                <c:pt idx="653">
                  <c:v>1921M04</c:v>
                </c:pt>
                <c:pt idx="654">
                  <c:v>1921M05</c:v>
                </c:pt>
                <c:pt idx="655">
                  <c:v>1921M06</c:v>
                </c:pt>
                <c:pt idx="656">
                  <c:v>1921M07</c:v>
                </c:pt>
                <c:pt idx="657">
                  <c:v>1921M08</c:v>
                </c:pt>
                <c:pt idx="658">
                  <c:v>1921M09</c:v>
                </c:pt>
                <c:pt idx="659">
                  <c:v>1921M10</c:v>
                </c:pt>
                <c:pt idx="660">
                  <c:v>1921M11</c:v>
                </c:pt>
                <c:pt idx="661">
                  <c:v>1921M12</c:v>
                </c:pt>
                <c:pt idx="662">
                  <c:v>1922M01</c:v>
                </c:pt>
                <c:pt idx="663">
                  <c:v>1922M02</c:v>
                </c:pt>
                <c:pt idx="664">
                  <c:v>1922M03</c:v>
                </c:pt>
                <c:pt idx="665">
                  <c:v>1922M04</c:v>
                </c:pt>
                <c:pt idx="666">
                  <c:v>1922M05</c:v>
                </c:pt>
                <c:pt idx="667">
                  <c:v>1922M06</c:v>
                </c:pt>
                <c:pt idx="668">
                  <c:v>1922M07</c:v>
                </c:pt>
                <c:pt idx="669">
                  <c:v>1922M08</c:v>
                </c:pt>
                <c:pt idx="670">
                  <c:v>1922M09</c:v>
                </c:pt>
                <c:pt idx="671">
                  <c:v>1922M10</c:v>
                </c:pt>
                <c:pt idx="672">
                  <c:v>1922M11</c:v>
                </c:pt>
                <c:pt idx="673">
                  <c:v>1922M12</c:v>
                </c:pt>
                <c:pt idx="674">
                  <c:v>1923M01</c:v>
                </c:pt>
                <c:pt idx="675">
                  <c:v>1923M02</c:v>
                </c:pt>
                <c:pt idx="676">
                  <c:v>1923M03</c:v>
                </c:pt>
                <c:pt idx="677">
                  <c:v>1923M04</c:v>
                </c:pt>
                <c:pt idx="678">
                  <c:v>1923M05</c:v>
                </c:pt>
                <c:pt idx="679">
                  <c:v>1923M06</c:v>
                </c:pt>
                <c:pt idx="680">
                  <c:v>1923M07</c:v>
                </c:pt>
                <c:pt idx="681">
                  <c:v>1923M08</c:v>
                </c:pt>
                <c:pt idx="682">
                  <c:v>1923M09</c:v>
                </c:pt>
                <c:pt idx="683">
                  <c:v>1923M10</c:v>
                </c:pt>
                <c:pt idx="684">
                  <c:v>1923M11</c:v>
                </c:pt>
                <c:pt idx="685">
                  <c:v>1923M12</c:v>
                </c:pt>
                <c:pt idx="686">
                  <c:v>1924M01</c:v>
                </c:pt>
                <c:pt idx="687">
                  <c:v>1924M02</c:v>
                </c:pt>
                <c:pt idx="688">
                  <c:v>1924M03</c:v>
                </c:pt>
                <c:pt idx="689">
                  <c:v>1924M04</c:v>
                </c:pt>
                <c:pt idx="690">
                  <c:v>1924M05</c:v>
                </c:pt>
                <c:pt idx="691">
                  <c:v>1924M06</c:v>
                </c:pt>
                <c:pt idx="692">
                  <c:v>1924M07</c:v>
                </c:pt>
                <c:pt idx="693">
                  <c:v>1924M08</c:v>
                </c:pt>
                <c:pt idx="694">
                  <c:v>1924M09</c:v>
                </c:pt>
                <c:pt idx="695">
                  <c:v>1924M10</c:v>
                </c:pt>
                <c:pt idx="696">
                  <c:v>1924M11</c:v>
                </c:pt>
                <c:pt idx="697">
                  <c:v>1924M12</c:v>
                </c:pt>
                <c:pt idx="698">
                  <c:v>1925M01</c:v>
                </c:pt>
                <c:pt idx="699">
                  <c:v>1925M02</c:v>
                </c:pt>
                <c:pt idx="700">
                  <c:v>1925M03</c:v>
                </c:pt>
                <c:pt idx="701">
                  <c:v>1925M04</c:v>
                </c:pt>
                <c:pt idx="702">
                  <c:v>1925M05</c:v>
                </c:pt>
                <c:pt idx="703">
                  <c:v>1925M06</c:v>
                </c:pt>
                <c:pt idx="704">
                  <c:v>1925M07</c:v>
                </c:pt>
                <c:pt idx="705">
                  <c:v>1925M08</c:v>
                </c:pt>
                <c:pt idx="706">
                  <c:v>1925M09</c:v>
                </c:pt>
                <c:pt idx="707">
                  <c:v>1925M10</c:v>
                </c:pt>
                <c:pt idx="708">
                  <c:v>1925M11</c:v>
                </c:pt>
                <c:pt idx="709">
                  <c:v>1925M12</c:v>
                </c:pt>
                <c:pt idx="710">
                  <c:v>1926M01</c:v>
                </c:pt>
                <c:pt idx="711">
                  <c:v>1926M02</c:v>
                </c:pt>
                <c:pt idx="712">
                  <c:v>1926M03</c:v>
                </c:pt>
                <c:pt idx="713">
                  <c:v>1926M04</c:v>
                </c:pt>
                <c:pt idx="714">
                  <c:v>1926M05</c:v>
                </c:pt>
                <c:pt idx="715">
                  <c:v>1926M06</c:v>
                </c:pt>
                <c:pt idx="716">
                  <c:v>1926M07</c:v>
                </c:pt>
                <c:pt idx="717">
                  <c:v>1926M08</c:v>
                </c:pt>
                <c:pt idx="718">
                  <c:v>1926M09</c:v>
                </c:pt>
                <c:pt idx="719">
                  <c:v>1926M10</c:v>
                </c:pt>
                <c:pt idx="720">
                  <c:v>1926M11</c:v>
                </c:pt>
                <c:pt idx="721">
                  <c:v>1926M12</c:v>
                </c:pt>
                <c:pt idx="722">
                  <c:v>1927M01</c:v>
                </c:pt>
                <c:pt idx="723">
                  <c:v>1927M02</c:v>
                </c:pt>
                <c:pt idx="724">
                  <c:v>1927M03</c:v>
                </c:pt>
                <c:pt idx="725">
                  <c:v>1927M04</c:v>
                </c:pt>
                <c:pt idx="726">
                  <c:v>1927M05</c:v>
                </c:pt>
                <c:pt idx="727">
                  <c:v>1927M06</c:v>
                </c:pt>
                <c:pt idx="728">
                  <c:v>1927M07</c:v>
                </c:pt>
                <c:pt idx="729">
                  <c:v>1927M08</c:v>
                </c:pt>
                <c:pt idx="730">
                  <c:v>1927M09</c:v>
                </c:pt>
                <c:pt idx="731">
                  <c:v>1927M10</c:v>
                </c:pt>
                <c:pt idx="732">
                  <c:v>1927M11</c:v>
                </c:pt>
                <c:pt idx="733">
                  <c:v>1927M12</c:v>
                </c:pt>
                <c:pt idx="734">
                  <c:v>1928M01</c:v>
                </c:pt>
                <c:pt idx="735">
                  <c:v>1928M02</c:v>
                </c:pt>
                <c:pt idx="736">
                  <c:v>1928M03</c:v>
                </c:pt>
                <c:pt idx="737">
                  <c:v>1928M04</c:v>
                </c:pt>
                <c:pt idx="738">
                  <c:v>1928M05</c:v>
                </c:pt>
                <c:pt idx="739">
                  <c:v>1928M06</c:v>
                </c:pt>
                <c:pt idx="740">
                  <c:v>1928M07</c:v>
                </c:pt>
                <c:pt idx="741">
                  <c:v>1928M08</c:v>
                </c:pt>
                <c:pt idx="742">
                  <c:v>1928M09</c:v>
                </c:pt>
                <c:pt idx="743">
                  <c:v>1928M10</c:v>
                </c:pt>
                <c:pt idx="744">
                  <c:v>1928M11</c:v>
                </c:pt>
                <c:pt idx="745">
                  <c:v>1928M12</c:v>
                </c:pt>
                <c:pt idx="746">
                  <c:v>1929M01</c:v>
                </c:pt>
                <c:pt idx="747">
                  <c:v>1929M02</c:v>
                </c:pt>
                <c:pt idx="748">
                  <c:v>1929M03</c:v>
                </c:pt>
                <c:pt idx="749">
                  <c:v>1929M04</c:v>
                </c:pt>
                <c:pt idx="750">
                  <c:v>1929M05</c:v>
                </c:pt>
                <c:pt idx="751">
                  <c:v>1929M06</c:v>
                </c:pt>
                <c:pt idx="752">
                  <c:v>1929M07</c:v>
                </c:pt>
                <c:pt idx="753">
                  <c:v>1929M08</c:v>
                </c:pt>
                <c:pt idx="754">
                  <c:v>1929M09</c:v>
                </c:pt>
                <c:pt idx="755">
                  <c:v>1929M10</c:v>
                </c:pt>
                <c:pt idx="756">
                  <c:v>1929M11</c:v>
                </c:pt>
                <c:pt idx="757">
                  <c:v>1929M12</c:v>
                </c:pt>
                <c:pt idx="758">
                  <c:v>1930M01</c:v>
                </c:pt>
                <c:pt idx="759">
                  <c:v>1930M02</c:v>
                </c:pt>
                <c:pt idx="760">
                  <c:v>1930M03</c:v>
                </c:pt>
                <c:pt idx="761">
                  <c:v>1930M04</c:v>
                </c:pt>
                <c:pt idx="762">
                  <c:v>1930M05</c:v>
                </c:pt>
                <c:pt idx="763">
                  <c:v>1930M06</c:v>
                </c:pt>
                <c:pt idx="764">
                  <c:v>1930M07</c:v>
                </c:pt>
                <c:pt idx="765">
                  <c:v>1930M08</c:v>
                </c:pt>
                <c:pt idx="766">
                  <c:v>1930M09</c:v>
                </c:pt>
                <c:pt idx="767">
                  <c:v>1930M10</c:v>
                </c:pt>
                <c:pt idx="768">
                  <c:v>1930M11</c:v>
                </c:pt>
                <c:pt idx="769">
                  <c:v>1930M12</c:v>
                </c:pt>
                <c:pt idx="770">
                  <c:v>1931M01</c:v>
                </c:pt>
                <c:pt idx="771">
                  <c:v>1931M02</c:v>
                </c:pt>
                <c:pt idx="772">
                  <c:v>1931M03</c:v>
                </c:pt>
                <c:pt idx="773">
                  <c:v>1931M04</c:v>
                </c:pt>
                <c:pt idx="774">
                  <c:v>1931M05</c:v>
                </c:pt>
                <c:pt idx="775">
                  <c:v>1931M06</c:v>
                </c:pt>
                <c:pt idx="776">
                  <c:v>1931M07</c:v>
                </c:pt>
                <c:pt idx="777">
                  <c:v>1931M08</c:v>
                </c:pt>
                <c:pt idx="778">
                  <c:v>1931M09</c:v>
                </c:pt>
                <c:pt idx="779">
                  <c:v>1931M10</c:v>
                </c:pt>
                <c:pt idx="780">
                  <c:v>1931M11</c:v>
                </c:pt>
                <c:pt idx="781">
                  <c:v>1931M12</c:v>
                </c:pt>
                <c:pt idx="782">
                  <c:v>1932M01</c:v>
                </c:pt>
                <c:pt idx="783">
                  <c:v>1932M02</c:v>
                </c:pt>
                <c:pt idx="784">
                  <c:v>1932M03</c:v>
                </c:pt>
                <c:pt idx="785">
                  <c:v>1932M04</c:v>
                </c:pt>
                <c:pt idx="786">
                  <c:v>1932M05</c:v>
                </c:pt>
                <c:pt idx="787">
                  <c:v>1932M06</c:v>
                </c:pt>
                <c:pt idx="788">
                  <c:v>1932M07</c:v>
                </c:pt>
                <c:pt idx="789">
                  <c:v>1932M08</c:v>
                </c:pt>
                <c:pt idx="790">
                  <c:v>1932M09</c:v>
                </c:pt>
                <c:pt idx="791">
                  <c:v>1932M10</c:v>
                </c:pt>
                <c:pt idx="792">
                  <c:v>1932M11</c:v>
                </c:pt>
                <c:pt idx="793">
                  <c:v>1932M12</c:v>
                </c:pt>
                <c:pt idx="794">
                  <c:v>1933M01</c:v>
                </c:pt>
                <c:pt idx="795">
                  <c:v>1933M02</c:v>
                </c:pt>
                <c:pt idx="796">
                  <c:v>1933M03</c:v>
                </c:pt>
                <c:pt idx="797">
                  <c:v>1933M04</c:v>
                </c:pt>
                <c:pt idx="798">
                  <c:v>1933M05</c:v>
                </c:pt>
                <c:pt idx="799">
                  <c:v>1933M06</c:v>
                </c:pt>
                <c:pt idx="800">
                  <c:v>1933M07</c:v>
                </c:pt>
                <c:pt idx="801">
                  <c:v>1933M08</c:v>
                </c:pt>
                <c:pt idx="802">
                  <c:v>1933M09</c:v>
                </c:pt>
                <c:pt idx="803">
                  <c:v>1933M10</c:v>
                </c:pt>
                <c:pt idx="804">
                  <c:v>1933M11</c:v>
                </c:pt>
                <c:pt idx="805">
                  <c:v>1933M12</c:v>
                </c:pt>
                <c:pt idx="806">
                  <c:v>1934M01</c:v>
                </c:pt>
                <c:pt idx="807">
                  <c:v>1934M02</c:v>
                </c:pt>
                <c:pt idx="808">
                  <c:v>1934M03</c:v>
                </c:pt>
                <c:pt idx="809">
                  <c:v>1934M04</c:v>
                </c:pt>
                <c:pt idx="810">
                  <c:v>1934M05</c:v>
                </c:pt>
                <c:pt idx="811">
                  <c:v>1934M06</c:v>
                </c:pt>
                <c:pt idx="812">
                  <c:v>1934M07</c:v>
                </c:pt>
                <c:pt idx="813">
                  <c:v>1934M08</c:v>
                </c:pt>
                <c:pt idx="814">
                  <c:v>1934M09</c:v>
                </c:pt>
                <c:pt idx="815">
                  <c:v>1934M10</c:v>
                </c:pt>
                <c:pt idx="816">
                  <c:v>1934M11</c:v>
                </c:pt>
                <c:pt idx="817">
                  <c:v>1934M12</c:v>
                </c:pt>
                <c:pt idx="818">
                  <c:v>1935M01</c:v>
                </c:pt>
                <c:pt idx="819">
                  <c:v>1935M02</c:v>
                </c:pt>
              </c:strCache>
            </c:strRef>
          </c:cat>
          <c:val>
            <c:numRef>
              <c:f>'Balance Sheet Data -- Monthly'!$B$25:$AEO$25</c:f>
              <c:numCache>
                <c:formatCode>#,##0.00</c:formatCode>
                <c:ptCount val="820"/>
                <c:pt idx="163">
                  <c:v>1.05E7</c:v>
                </c:pt>
                <c:pt idx="164">
                  <c:v>1.05E7</c:v>
                </c:pt>
                <c:pt idx="165">
                  <c:v>1.05E7</c:v>
                </c:pt>
                <c:pt idx="166">
                  <c:v>1.125E7</c:v>
                </c:pt>
                <c:pt idx="167">
                  <c:v>1.125E7</c:v>
                </c:pt>
                <c:pt idx="168">
                  <c:v>1.125E7</c:v>
                </c:pt>
                <c:pt idx="169">
                  <c:v>1.125E7</c:v>
                </c:pt>
                <c:pt idx="170">
                  <c:v>1.125E7</c:v>
                </c:pt>
                <c:pt idx="171">
                  <c:v>1.125E7</c:v>
                </c:pt>
                <c:pt idx="172">
                  <c:v>1.125E7</c:v>
                </c:pt>
                <c:pt idx="173">
                  <c:v>1.125E7</c:v>
                </c:pt>
                <c:pt idx="174">
                  <c:v>1.125E7</c:v>
                </c:pt>
                <c:pt idx="175">
                  <c:v>1.125E7</c:v>
                </c:pt>
                <c:pt idx="176">
                  <c:v>1.125E7</c:v>
                </c:pt>
                <c:pt idx="177">
                  <c:v>1.125E7</c:v>
                </c:pt>
                <c:pt idx="178">
                  <c:v>1.2E7</c:v>
                </c:pt>
                <c:pt idx="179">
                  <c:v>1.2E7</c:v>
                </c:pt>
                <c:pt idx="180">
                  <c:v>1.2E7</c:v>
                </c:pt>
                <c:pt idx="181">
                  <c:v>1.2E7</c:v>
                </c:pt>
                <c:pt idx="182">
                  <c:v>1.2E7</c:v>
                </c:pt>
                <c:pt idx="183">
                  <c:v>1.2E7</c:v>
                </c:pt>
                <c:pt idx="184">
                  <c:v>1.2E7</c:v>
                </c:pt>
                <c:pt idx="185">
                  <c:v>1.2E7</c:v>
                </c:pt>
                <c:pt idx="186">
                  <c:v>1.2E7</c:v>
                </c:pt>
                <c:pt idx="187">
                  <c:v>1.2E7</c:v>
                </c:pt>
                <c:pt idx="188">
                  <c:v>1.275E7</c:v>
                </c:pt>
                <c:pt idx="189">
                  <c:v>1.275E7</c:v>
                </c:pt>
                <c:pt idx="190">
                  <c:v>1.275E7</c:v>
                </c:pt>
                <c:pt idx="191">
                  <c:v>1.275E7</c:v>
                </c:pt>
                <c:pt idx="192">
                  <c:v>1.275E7</c:v>
                </c:pt>
                <c:pt idx="193">
                  <c:v>1.275E7</c:v>
                </c:pt>
                <c:pt idx="194">
                  <c:v>1.275E7</c:v>
                </c:pt>
                <c:pt idx="195">
                  <c:v>1.275E7</c:v>
                </c:pt>
                <c:pt idx="196">
                  <c:v>1.275E7</c:v>
                </c:pt>
                <c:pt idx="197">
                  <c:v>1.275E7</c:v>
                </c:pt>
                <c:pt idx="198">
                  <c:v>1.275E7</c:v>
                </c:pt>
                <c:pt idx="199">
                  <c:v>1.275E7</c:v>
                </c:pt>
                <c:pt idx="200">
                  <c:v>1.275E7</c:v>
                </c:pt>
                <c:pt idx="201">
                  <c:v>1.275E7</c:v>
                </c:pt>
                <c:pt idx="202">
                  <c:v>1.275E7</c:v>
                </c:pt>
                <c:pt idx="203">
                  <c:v>1.275E7</c:v>
                </c:pt>
                <c:pt idx="204">
                  <c:v>1.275E7</c:v>
                </c:pt>
                <c:pt idx="205">
                  <c:v>1.275E7</c:v>
                </c:pt>
                <c:pt idx="206">
                  <c:v>1.275E7</c:v>
                </c:pt>
                <c:pt idx="207">
                  <c:v>1.275E7</c:v>
                </c:pt>
                <c:pt idx="208">
                  <c:v>1.275E7</c:v>
                </c:pt>
                <c:pt idx="209">
                  <c:v>1.35E7</c:v>
                </c:pt>
                <c:pt idx="210">
                  <c:v>1.35E7</c:v>
                </c:pt>
                <c:pt idx="211">
                  <c:v>1.35E7</c:v>
                </c:pt>
                <c:pt idx="212">
                  <c:v>1.35E7</c:v>
                </c:pt>
                <c:pt idx="213">
                  <c:v>1.35E7</c:v>
                </c:pt>
                <c:pt idx="214">
                  <c:v>1.35E7</c:v>
                </c:pt>
                <c:pt idx="215">
                  <c:v>1.35E7</c:v>
                </c:pt>
                <c:pt idx="216">
                  <c:v>1.35E7</c:v>
                </c:pt>
                <c:pt idx="217">
                  <c:v>1.35E7</c:v>
                </c:pt>
                <c:pt idx="218">
                  <c:v>1.35E7</c:v>
                </c:pt>
                <c:pt idx="219">
                  <c:v>1.35E7</c:v>
                </c:pt>
                <c:pt idx="220">
                  <c:v>1.35E7</c:v>
                </c:pt>
                <c:pt idx="221">
                  <c:v>1.35E7</c:v>
                </c:pt>
                <c:pt idx="222">
                  <c:v>1.35E7</c:v>
                </c:pt>
                <c:pt idx="223">
                  <c:v>1.35E7</c:v>
                </c:pt>
                <c:pt idx="224">
                  <c:v>1.35E7</c:v>
                </c:pt>
                <c:pt idx="225">
                  <c:v>1.35E7</c:v>
                </c:pt>
                <c:pt idx="226">
                  <c:v>1.35E7</c:v>
                </c:pt>
                <c:pt idx="227">
                  <c:v>1.35E7</c:v>
                </c:pt>
                <c:pt idx="228">
                  <c:v>1.425E7</c:v>
                </c:pt>
                <c:pt idx="229">
                  <c:v>1.425E7</c:v>
                </c:pt>
                <c:pt idx="230">
                  <c:v>1.425E7</c:v>
                </c:pt>
                <c:pt idx="231">
                  <c:v>1.425E7</c:v>
                </c:pt>
                <c:pt idx="232">
                  <c:v>1.425E7</c:v>
                </c:pt>
                <c:pt idx="233">
                  <c:v>1.425E7</c:v>
                </c:pt>
                <c:pt idx="234">
                  <c:v>1.425E7</c:v>
                </c:pt>
                <c:pt idx="235">
                  <c:v>1.425E7</c:v>
                </c:pt>
                <c:pt idx="236">
                  <c:v>1.425E7</c:v>
                </c:pt>
                <c:pt idx="237">
                  <c:v>1.425E7</c:v>
                </c:pt>
                <c:pt idx="238">
                  <c:v>1.425E7</c:v>
                </c:pt>
                <c:pt idx="239">
                  <c:v>1.425E7</c:v>
                </c:pt>
                <c:pt idx="240">
                  <c:v>1.425E7</c:v>
                </c:pt>
                <c:pt idx="241">
                  <c:v>1.425E7</c:v>
                </c:pt>
                <c:pt idx="242">
                  <c:v>1.425E7</c:v>
                </c:pt>
                <c:pt idx="243">
                  <c:v>1.425E7</c:v>
                </c:pt>
                <c:pt idx="244">
                  <c:v>1.425E7</c:v>
                </c:pt>
                <c:pt idx="245">
                  <c:v>1.425E7</c:v>
                </c:pt>
                <c:pt idx="246">
                  <c:v>1.425E7</c:v>
                </c:pt>
                <c:pt idx="247">
                  <c:v>1.425E7</c:v>
                </c:pt>
                <c:pt idx="248">
                  <c:v>1.425E7</c:v>
                </c:pt>
                <c:pt idx="249">
                  <c:v>1.425E7</c:v>
                </c:pt>
                <c:pt idx="250">
                  <c:v>1.425E7</c:v>
                </c:pt>
                <c:pt idx="251">
                  <c:v>1.425E7</c:v>
                </c:pt>
                <c:pt idx="252">
                  <c:v>1.425E7</c:v>
                </c:pt>
                <c:pt idx="253">
                  <c:v>1.425E7</c:v>
                </c:pt>
                <c:pt idx="254">
                  <c:v>1.425E7</c:v>
                </c:pt>
                <c:pt idx="255">
                  <c:v>1.425E7</c:v>
                </c:pt>
                <c:pt idx="256">
                  <c:v>1.425E7</c:v>
                </c:pt>
                <c:pt idx="257">
                  <c:v>1.425E7</c:v>
                </c:pt>
                <c:pt idx="258">
                  <c:v>1.425E7</c:v>
                </c:pt>
                <c:pt idx="259">
                  <c:v>1.425E7</c:v>
                </c:pt>
                <c:pt idx="260">
                  <c:v>1.425E7</c:v>
                </c:pt>
                <c:pt idx="261">
                  <c:v>1.425E7</c:v>
                </c:pt>
                <c:pt idx="262">
                  <c:v>1.425E7</c:v>
                </c:pt>
                <c:pt idx="263">
                  <c:v>1.425E7</c:v>
                </c:pt>
                <c:pt idx="264">
                  <c:v>1.425E7</c:v>
                </c:pt>
                <c:pt idx="265">
                  <c:v>1.425E7</c:v>
                </c:pt>
                <c:pt idx="266">
                  <c:v>1.425E7</c:v>
                </c:pt>
                <c:pt idx="267">
                  <c:v>1.425E7</c:v>
                </c:pt>
                <c:pt idx="268">
                  <c:v>1.425E7</c:v>
                </c:pt>
                <c:pt idx="269">
                  <c:v>1.425E7</c:v>
                </c:pt>
                <c:pt idx="270">
                  <c:v>1.425E7</c:v>
                </c:pt>
                <c:pt idx="271">
                  <c:v>1.425E7</c:v>
                </c:pt>
                <c:pt idx="272">
                  <c:v>1.425E7</c:v>
                </c:pt>
                <c:pt idx="273">
                  <c:v>1.425E7</c:v>
                </c:pt>
                <c:pt idx="274">
                  <c:v>1.425E7</c:v>
                </c:pt>
                <c:pt idx="275">
                  <c:v>1.425E7</c:v>
                </c:pt>
                <c:pt idx="276">
                  <c:v>1.425E7</c:v>
                </c:pt>
                <c:pt idx="277">
                  <c:v>1.425E7</c:v>
                </c:pt>
                <c:pt idx="278">
                  <c:v>1.425E7</c:v>
                </c:pt>
                <c:pt idx="279">
                  <c:v>1.425E7</c:v>
                </c:pt>
                <c:pt idx="280">
                  <c:v>1.425E7</c:v>
                </c:pt>
                <c:pt idx="281">
                  <c:v>1.425E7</c:v>
                </c:pt>
                <c:pt idx="282">
                  <c:v>1.425E7</c:v>
                </c:pt>
                <c:pt idx="283">
                  <c:v>1.425E7</c:v>
                </c:pt>
                <c:pt idx="284">
                  <c:v>1.425E7</c:v>
                </c:pt>
                <c:pt idx="285">
                  <c:v>1.425E7</c:v>
                </c:pt>
                <c:pt idx="286">
                  <c:v>1.425E7</c:v>
                </c:pt>
                <c:pt idx="287">
                  <c:v>1.425E7</c:v>
                </c:pt>
                <c:pt idx="288">
                  <c:v>1.425E7</c:v>
                </c:pt>
                <c:pt idx="289">
                  <c:v>1.425E7</c:v>
                </c:pt>
                <c:pt idx="290">
                  <c:v>1.425E7</c:v>
                </c:pt>
                <c:pt idx="291">
                  <c:v>1.425E7</c:v>
                </c:pt>
                <c:pt idx="292">
                  <c:v>1.425E7</c:v>
                </c:pt>
                <c:pt idx="293">
                  <c:v>1.425E7</c:v>
                </c:pt>
                <c:pt idx="294">
                  <c:v>1.425E7</c:v>
                </c:pt>
                <c:pt idx="295">
                  <c:v>1.425E7</c:v>
                </c:pt>
                <c:pt idx="296">
                  <c:v>1.425E7</c:v>
                </c:pt>
                <c:pt idx="297">
                  <c:v>1.425E7</c:v>
                </c:pt>
                <c:pt idx="298">
                  <c:v>1.425E7</c:v>
                </c:pt>
                <c:pt idx="299">
                  <c:v>1.425E7</c:v>
                </c:pt>
                <c:pt idx="300">
                  <c:v>1.425E7</c:v>
                </c:pt>
                <c:pt idx="301">
                  <c:v>1.425E7</c:v>
                </c:pt>
                <c:pt idx="302">
                  <c:v>1.425E7</c:v>
                </c:pt>
                <c:pt idx="303">
                  <c:v>1.425E7</c:v>
                </c:pt>
                <c:pt idx="304">
                  <c:v>1.425E7</c:v>
                </c:pt>
                <c:pt idx="305">
                  <c:v>1.425E7</c:v>
                </c:pt>
                <c:pt idx="306">
                  <c:v>1.425E7</c:v>
                </c:pt>
                <c:pt idx="307">
                  <c:v>1.425E7</c:v>
                </c:pt>
                <c:pt idx="308">
                  <c:v>1.425E7</c:v>
                </c:pt>
                <c:pt idx="309">
                  <c:v>1.425E7</c:v>
                </c:pt>
                <c:pt idx="310">
                  <c:v>1.425E7</c:v>
                </c:pt>
                <c:pt idx="311">
                  <c:v>1.425E7</c:v>
                </c:pt>
                <c:pt idx="312">
                  <c:v>1.5E7</c:v>
                </c:pt>
                <c:pt idx="313">
                  <c:v>1.5E7</c:v>
                </c:pt>
                <c:pt idx="314">
                  <c:v>1.5E7</c:v>
                </c:pt>
                <c:pt idx="315">
                  <c:v>1.5E7</c:v>
                </c:pt>
                <c:pt idx="316">
                  <c:v>1.5E7</c:v>
                </c:pt>
                <c:pt idx="317">
                  <c:v>1.5E7</c:v>
                </c:pt>
                <c:pt idx="318">
                  <c:v>1.5E7</c:v>
                </c:pt>
                <c:pt idx="319">
                  <c:v>1.5E7</c:v>
                </c:pt>
                <c:pt idx="320">
                  <c:v>1.5E7</c:v>
                </c:pt>
                <c:pt idx="321">
                  <c:v>1.5E7</c:v>
                </c:pt>
                <c:pt idx="322">
                  <c:v>1.5E7</c:v>
                </c:pt>
                <c:pt idx="323">
                  <c:v>1.5E7</c:v>
                </c:pt>
                <c:pt idx="324">
                  <c:v>1.5E7</c:v>
                </c:pt>
                <c:pt idx="325">
                  <c:v>1.5E7</c:v>
                </c:pt>
                <c:pt idx="326">
                  <c:v>1.5E7</c:v>
                </c:pt>
                <c:pt idx="327">
                  <c:v>1.5E7</c:v>
                </c:pt>
                <c:pt idx="328">
                  <c:v>1.5E7</c:v>
                </c:pt>
                <c:pt idx="329">
                  <c:v>1.5E7</c:v>
                </c:pt>
                <c:pt idx="330">
                  <c:v>1.5E7</c:v>
                </c:pt>
                <c:pt idx="331">
                  <c:v>1.575E7</c:v>
                </c:pt>
                <c:pt idx="332">
                  <c:v>1.575E7</c:v>
                </c:pt>
                <c:pt idx="333">
                  <c:v>1.5E7</c:v>
                </c:pt>
                <c:pt idx="334">
                  <c:v>1.725E7</c:v>
                </c:pt>
                <c:pt idx="335">
                  <c:v>1.725E7</c:v>
                </c:pt>
                <c:pt idx="336">
                  <c:v>1.725E7</c:v>
                </c:pt>
                <c:pt idx="337">
                  <c:v>1.725E7</c:v>
                </c:pt>
                <c:pt idx="338">
                  <c:v>1.725E7</c:v>
                </c:pt>
                <c:pt idx="339">
                  <c:v>1.725E7</c:v>
                </c:pt>
                <c:pt idx="340">
                  <c:v>1.725E7</c:v>
                </c:pt>
                <c:pt idx="341">
                  <c:v>1.725E7</c:v>
                </c:pt>
                <c:pt idx="342">
                  <c:v>1.725E7</c:v>
                </c:pt>
                <c:pt idx="343">
                  <c:v>1.725E7</c:v>
                </c:pt>
                <c:pt idx="344">
                  <c:v>1.725E7</c:v>
                </c:pt>
                <c:pt idx="345">
                  <c:v>1.725E7</c:v>
                </c:pt>
                <c:pt idx="346">
                  <c:v>1.725E7</c:v>
                </c:pt>
                <c:pt idx="347">
                  <c:v>1.725E7</c:v>
                </c:pt>
                <c:pt idx="348">
                  <c:v>1.725E7</c:v>
                </c:pt>
                <c:pt idx="349">
                  <c:v>1.725E7</c:v>
                </c:pt>
                <c:pt idx="350">
                  <c:v>1.725E7</c:v>
                </c:pt>
                <c:pt idx="351">
                  <c:v>1.725E7</c:v>
                </c:pt>
                <c:pt idx="352">
                  <c:v>1.725E7</c:v>
                </c:pt>
                <c:pt idx="353">
                  <c:v>1.725E7</c:v>
                </c:pt>
                <c:pt idx="354">
                  <c:v>1.725E7</c:v>
                </c:pt>
                <c:pt idx="355">
                  <c:v>1.725E7</c:v>
                </c:pt>
                <c:pt idx="356">
                  <c:v>1.725E7</c:v>
                </c:pt>
                <c:pt idx="357">
                  <c:v>1.725E7</c:v>
                </c:pt>
                <c:pt idx="358">
                  <c:v>1.725E7</c:v>
                </c:pt>
                <c:pt idx="359">
                  <c:v>1.725E7</c:v>
                </c:pt>
                <c:pt idx="360">
                  <c:v>1.725E7</c:v>
                </c:pt>
                <c:pt idx="361">
                  <c:v>1.725E7</c:v>
                </c:pt>
                <c:pt idx="362">
                  <c:v>1.725E7</c:v>
                </c:pt>
                <c:pt idx="363">
                  <c:v>1.725E7</c:v>
                </c:pt>
                <c:pt idx="364">
                  <c:v>1.725E7</c:v>
                </c:pt>
                <c:pt idx="365">
                  <c:v>1.725E7</c:v>
                </c:pt>
                <c:pt idx="366">
                  <c:v>1.725E7</c:v>
                </c:pt>
                <c:pt idx="367">
                  <c:v>1.725E7</c:v>
                </c:pt>
                <c:pt idx="368">
                  <c:v>1.725E7</c:v>
                </c:pt>
                <c:pt idx="369">
                  <c:v>1.725E7</c:v>
                </c:pt>
                <c:pt idx="370">
                  <c:v>1.725E7</c:v>
                </c:pt>
                <c:pt idx="371">
                  <c:v>1.725E7</c:v>
                </c:pt>
                <c:pt idx="372">
                  <c:v>1.725E7</c:v>
                </c:pt>
                <c:pt idx="373">
                  <c:v>1.725E7</c:v>
                </c:pt>
                <c:pt idx="374">
                  <c:v>1.725E7</c:v>
                </c:pt>
                <c:pt idx="375">
                  <c:v>1.725E7</c:v>
                </c:pt>
                <c:pt idx="376">
                  <c:v>1.725E7</c:v>
                </c:pt>
                <c:pt idx="377">
                  <c:v>1.725E7</c:v>
                </c:pt>
                <c:pt idx="378">
                  <c:v>1.725E7</c:v>
                </c:pt>
                <c:pt idx="379">
                  <c:v>1.725E7</c:v>
                </c:pt>
                <c:pt idx="380">
                  <c:v>1.725E7</c:v>
                </c:pt>
                <c:pt idx="381">
                  <c:v>1.725E7</c:v>
                </c:pt>
                <c:pt idx="382">
                  <c:v>1.725E7</c:v>
                </c:pt>
                <c:pt idx="383">
                  <c:v>1.725E7</c:v>
                </c:pt>
                <c:pt idx="384">
                  <c:v>1.725E7</c:v>
                </c:pt>
                <c:pt idx="385">
                  <c:v>1.725E7</c:v>
                </c:pt>
                <c:pt idx="386">
                  <c:v>1.725E7</c:v>
                </c:pt>
                <c:pt idx="387">
                  <c:v>1.725E7</c:v>
                </c:pt>
                <c:pt idx="388">
                  <c:v>1.725E7</c:v>
                </c:pt>
                <c:pt idx="389">
                  <c:v>1.725E7</c:v>
                </c:pt>
                <c:pt idx="390">
                  <c:v>1.725E7</c:v>
                </c:pt>
                <c:pt idx="391">
                  <c:v>1.725E7</c:v>
                </c:pt>
                <c:pt idx="392">
                  <c:v>1.725E7</c:v>
                </c:pt>
                <c:pt idx="393">
                  <c:v>1.725E7</c:v>
                </c:pt>
                <c:pt idx="394">
                  <c:v>1.725E7</c:v>
                </c:pt>
                <c:pt idx="395">
                  <c:v>1.725E7</c:v>
                </c:pt>
                <c:pt idx="396">
                  <c:v>1.725E7</c:v>
                </c:pt>
                <c:pt idx="397">
                  <c:v>1.725E7</c:v>
                </c:pt>
                <c:pt idx="398">
                  <c:v>1.725E7</c:v>
                </c:pt>
                <c:pt idx="399">
                  <c:v>1.725E7</c:v>
                </c:pt>
                <c:pt idx="400">
                  <c:v>1.725E7</c:v>
                </c:pt>
                <c:pt idx="401">
                  <c:v>1.725E7</c:v>
                </c:pt>
                <c:pt idx="402">
                  <c:v>1.725E7</c:v>
                </c:pt>
                <c:pt idx="403">
                  <c:v>1.725E7</c:v>
                </c:pt>
                <c:pt idx="404">
                  <c:v>1.725E7</c:v>
                </c:pt>
                <c:pt idx="405">
                  <c:v>1.725E7</c:v>
                </c:pt>
                <c:pt idx="406">
                  <c:v>1.725E7</c:v>
                </c:pt>
                <c:pt idx="407">
                  <c:v>1.725E7</c:v>
                </c:pt>
                <c:pt idx="408">
                  <c:v>1.725E7</c:v>
                </c:pt>
                <c:pt idx="409">
                  <c:v>1.725E7</c:v>
                </c:pt>
                <c:pt idx="410">
                  <c:v>1.725E7</c:v>
                </c:pt>
                <c:pt idx="411">
                  <c:v>1.725E7</c:v>
                </c:pt>
                <c:pt idx="412">
                  <c:v>1.725E7</c:v>
                </c:pt>
                <c:pt idx="413">
                  <c:v>1.725E7</c:v>
                </c:pt>
                <c:pt idx="414">
                  <c:v>1.725E7</c:v>
                </c:pt>
                <c:pt idx="415">
                  <c:v>1.725E7</c:v>
                </c:pt>
                <c:pt idx="416">
                  <c:v>1.725E7</c:v>
                </c:pt>
                <c:pt idx="417">
                  <c:v>1.725E7</c:v>
                </c:pt>
                <c:pt idx="418">
                  <c:v>1.725E7</c:v>
                </c:pt>
                <c:pt idx="419">
                  <c:v>1.725E7</c:v>
                </c:pt>
                <c:pt idx="420">
                  <c:v>1.725E7</c:v>
                </c:pt>
                <c:pt idx="421">
                  <c:v>1.725E7</c:v>
                </c:pt>
                <c:pt idx="422">
                  <c:v>1.725E7</c:v>
                </c:pt>
                <c:pt idx="423">
                  <c:v>1.725E7</c:v>
                </c:pt>
                <c:pt idx="424">
                  <c:v>1.725E7</c:v>
                </c:pt>
                <c:pt idx="425">
                  <c:v>1.725E7</c:v>
                </c:pt>
                <c:pt idx="426">
                  <c:v>1.725E7</c:v>
                </c:pt>
                <c:pt idx="427">
                  <c:v>1.725E7</c:v>
                </c:pt>
                <c:pt idx="428">
                  <c:v>1.725E7</c:v>
                </c:pt>
                <c:pt idx="429">
                  <c:v>1.725E7</c:v>
                </c:pt>
                <c:pt idx="430">
                  <c:v>1.725E7</c:v>
                </c:pt>
                <c:pt idx="431">
                  <c:v>1.725E7</c:v>
                </c:pt>
                <c:pt idx="432">
                  <c:v>1.725E7</c:v>
                </c:pt>
                <c:pt idx="433">
                  <c:v>1.725E7</c:v>
                </c:pt>
                <c:pt idx="434">
                  <c:v>1.725E7</c:v>
                </c:pt>
                <c:pt idx="435">
                  <c:v>1.725E7</c:v>
                </c:pt>
                <c:pt idx="436">
                  <c:v>1.725E7</c:v>
                </c:pt>
                <c:pt idx="437">
                  <c:v>1.725E7</c:v>
                </c:pt>
                <c:pt idx="438">
                  <c:v>1.725E7</c:v>
                </c:pt>
                <c:pt idx="439">
                  <c:v>1.725E7</c:v>
                </c:pt>
                <c:pt idx="440">
                  <c:v>1.725E7</c:v>
                </c:pt>
              </c:numCache>
            </c:numRef>
          </c:val>
        </c:ser>
        <c:dLbls>
          <c:showLegendKey val="0"/>
          <c:showVal val="0"/>
          <c:showCatName val="0"/>
          <c:showSerName val="0"/>
          <c:showPercent val="0"/>
          <c:showBubbleSize val="0"/>
        </c:dLbls>
        <c:axId val="2095379512"/>
        <c:axId val="2131222872"/>
      </c:areaChart>
      <c:catAx>
        <c:axId val="2095379512"/>
        <c:scaling>
          <c:orientation val="minMax"/>
        </c:scaling>
        <c:delete val="0"/>
        <c:axPos val="b"/>
        <c:majorTickMark val="out"/>
        <c:minorTickMark val="none"/>
        <c:tickLblPos val="nextTo"/>
        <c:txPr>
          <a:bodyPr/>
          <a:lstStyle/>
          <a:p>
            <a:pPr>
              <a:defRPr sz="1400"/>
            </a:pPr>
            <a:endParaRPr lang="en-US"/>
          </a:p>
        </c:txPr>
        <c:crossAx val="2131222872"/>
        <c:crosses val="autoZero"/>
        <c:auto val="1"/>
        <c:lblAlgn val="ctr"/>
        <c:lblOffset val="100"/>
        <c:tickLblSkip val="120"/>
        <c:tickMarkSkip val="120"/>
        <c:noMultiLvlLbl val="0"/>
      </c:catAx>
      <c:valAx>
        <c:axId val="2131222872"/>
        <c:scaling>
          <c:orientation val="minMax"/>
          <c:max val="1.65E8"/>
          <c:min val="0.0"/>
        </c:scaling>
        <c:delete val="0"/>
        <c:axPos val="l"/>
        <c:majorGridlines/>
        <c:numFmt formatCode="#,##0" sourceLinked="0"/>
        <c:majorTickMark val="none"/>
        <c:minorTickMark val="none"/>
        <c:tickLblPos val="nextTo"/>
        <c:txPr>
          <a:bodyPr/>
          <a:lstStyle/>
          <a:p>
            <a:pPr>
              <a:defRPr sz="1400"/>
            </a:pPr>
            <a:endParaRPr lang="en-US"/>
          </a:p>
        </c:txPr>
        <c:crossAx val="2095379512"/>
        <c:crosses val="autoZero"/>
        <c:crossBetween val="midCat"/>
        <c:dispUnits>
          <c:builtInUnit val="millions"/>
        </c:dispUnits>
      </c:valAx>
    </c:plotArea>
    <c:legend>
      <c:legendPos val="b"/>
      <c:legendEntry>
        <c:idx val="0"/>
        <c:txPr>
          <a:bodyPr/>
          <a:lstStyle/>
          <a:p>
            <a:pPr>
              <a:defRPr sz="1800" b="1"/>
            </a:pPr>
            <a:endParaRPr lang="en-US"/>
          </a:p>
        </c:txPr>
      </c:legendEntry>
      <c:legendEntry>
        <c:idx val="1"/>
        <c:txPr>
          <a:bodyPr/>
          <a:lstStyle/>
          <a:p>
            <a:pPr>
              <a:defRPr sz="1800" b="1"/>
            </a:pPr>
            <a:endParaRPr lang="en-US"/>
          </a:p>
        </c:txPr>
      </c:legendEntry>
      <c:legendEntry>
        <c:idx val="2"/>
        <c:txPr>
          <a:bodyPr/>
          <a:lstStyle/>
          <a:p>
            <a:pPr>
              <a:defRPr sz="1800" b="1"/>
            </a:pPr>
            <a:endParaRPr lang="en-US"/>
          </a:p>
        </c:txPr>
      </c:legendEntry>
      <c:legendEntry>
        <c:idx val="3"/>
        <c:txPr>
          <a:bodyPr/>
          <a:lstStyle/>
          <a:p>
            <a:pPr>
              <a:defRPr sz="1800" b="1"/>
            </a:pPr>
            <a:endParaRPr lang="en-US"/>
          </a:p>
        </c:txPr>
      </c:legendEntry>
      <c:legendEntry>
        <c:idx val="4"/>
        <c:txPr>
          <a:bodyPr/>
          <a:lstStyle/>
          <a:p>
            <a:pPr>
              <a:defRPr sz="1800" b="1"/>
            </a:pPr>
            <a:endParaRPr lang="en-US"/>
          </a:p>
        </c:txPr>
      </c:legendEntry>
      <c:layout>
        <c:manualLayout>
          <c:xMode val="edge"/>
          <c:yMode val="edge"/>
          <c:x val="0.0"/>
          <c:y val="0.861257363251408"/>
          <c:w val="0.987994474569959"/>
          <c:h val="0.105050189574795"/>
        </c:manualLayout>
      </c:layout>
      <c:overlay val="0"/>
      <c:txPr>
        <a:bodyPr/>
        <a:lstStyle/>
        <a:p>
          <a:pPr>
            <a:defRPr sz="1800" b="1"/>
          </a:pPr>
          <a:endParaRPr lang="en-US"/>
        </a:p>
      </c:txPr>
    </c:legend>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pPr>
            <a:r>
              <a:rPr lang="en-US" sz="1800"/>
              <a:t>Figure 2: Foreign Assets (% of Monetary Base)</a:t>
            </a:r>
          </a:p>
        </c:rich>
      </c:tx>
      <c:overlay val="0"/>
    </c:title>
    <c:autoTitleDeleted val="0"/>
    <c:plotArea>
      <c:layout>
        <c:manualLayout>
          <c:layoutTarget val="inner"/>
          <c:xMode val="edge"/>
          <c:yMode val="edge"/>
          <c:x val="0.0669380057258951"/>
          <c:y val="0.0710906626224614"/>
          <c:w val="0.877225388168296"/>
          <c:h val="0.843115381534599"/>
        </c:manualLayout>
      </c:layout>
      <c:areaChart>
        <c:grouping val="stacked"/>
        <c:varyColors val="0"/>
        <c:ser>
          <c:idx val="4"/>
          <c:order val="0"/>
          <c:spPr>
            <a:ln w="25400">
              <a:noFill/>
            </a:ln>
          </c:spPr>
          <c:cat>
            <c:strRef>
              <c:f>'Balance Sheet Data -- Monthly'!$B$8:$AEO$8</c:f>
              <c:strCache>
                <c:ptCount val="820"/>
                <c:pt idx="0">
                  <c:v>1866M11</c:v>
                </c:pt>
                <c:pt idx="1">
                  <c:v>1866M12</c:v>
                </c:pt>
                <c:pt idx="2">
                  <c:v>1867M01</c:v>
                </c:pt>
                <c:pt idx="3">
                  <c:v>1867M02</c:v>
                </c:pt>
                <c:pt idx="4">
                  <c:v>1867M03</c:v>
                </c:pt>
                <c:pt idx="5">
                  <c:v>1867M04</c:v>
                </c:pt>
                <c:pt idx="6">
                  <c:v>1867M05</c:v>
                </c:pt>
                <c:pt idx="7">
                  <c:v>1867M06</c:v>
                </c:pt>
                <c:pt idx="8">
                  <c:v>1867M07</c:v>
                </c:pt>
                <c:pt idx="9">
                  <c:v>1867M08</c:v>
                </c:pt>
                <c:pt idx="10">
                  <c:v>1867M09</c:v>
                </c:pt>
                <c:pt idx="11">
                  <c:v>1867M10</c:v>
                </c:pt>
                <c:pt idx="12">
                  <c:v>1867M11</c:v>
                </c:pt>
                <c:pt idx="13">
                  <c:v>1867M12</c:v>
                </c:pt>
                <c:pt idx="14">
                  <c:v>1868M01</c:v>
                </c:pt>
                <c:pt idx="15">
                  <c:v>1868M02</c:v>
                </c:pt>
                <c:pt idx="16">
                  <c:v>1868M03</c:v>
                </c:pt>
                <c:pt idx="17">
                  <c:v>1868M04</c:v>
                </c:pt>
                <c:pt idx="18">
                  <c:v>1868M05</c:v>
                </c:pt>
                <c:pt idx="19">
                  <c:v>1868M06</c:v>
                </c:pt>
                <c:pt idx="20">
                  <c:v>1868M07</c:v>
                </c:pt>
                <c:pt idx="21">
                  <c:v>1868M08</c:v>
                </c:pt>
                <c:pt idx="22">
                  <c:v>1868M09</c:v>
                </c:pt>
                <c:pt idx="23">
                  <c:v>1868M10</c:v>
                </c:pt>
                <c:pt idx="24">
                  <c:v>1868M11</c:v>
                </c:pt>
                <c:pt idx="25">
                  <c:v>1868M12</c:v>
                </c:pt>
                <c:pt idx="26">
                  <c:v>1869M01</c:v>
                </c:pt>
                <c:pt idx="27">
                  <c:v>1869M02</c:v>
                </c:pt>
                <c:pt idx="28">
                  <c:v>1869M03</c:v>
                </c:pt>
                <c:pt idx="29">
                  <c:v>1869M04</c:v>
                </c:pt>
                <c:pt idx="30">
                  <c:v>1869M05</c:v>
                </c:pt>
                <c:pt idx="31">
                  <c:v>1869M06</c:v>
                </c:pt>
                <c:pt idx="32">
                  <c:v>1869M07</c:v>
                </c:pt>
                <c:pt idx="33">
                  <c:v>1869M08</c:v>
                </c:pt>
                <c:pt idx="34">
                  <c:v>1869M09</c:v>
                </c:pt>
                <c:pt idx="35">
                  <c:v>1869M10</c:v>
                </c:pt>
                <c:pt idx="36">
                  <c:v>1869M11</c:v>
                </c:pt>
                <c:pt idx="37">
                  <c:v>1869M12</c:v>
                </c:pt>
                <c:pt idx="38">
                  <c:v>1870M01</c:v>
                </c:pt>
                <c:pt idx="39">
                  <c:v>1870M02</c:v>
                </c:pt>
                <c:pt idx="40">
                  <c:v>1870M03</c:v>
                </c:pt>
                <c:pt idx="41">
                  <c:v>1870M04</c:v>
                </c:pt>
                <c:pt idx="42">
                  <c:v>1870M05</c:v>
                </c:pt>
                <c:pt idx="43">
                  <c:v>1870M06</c:v>
                </c:pt>
                <c:pt idx="44">
                  <c:v>1870M07</c:v>
                </c:pt>
                <c:pt idx="45">
                  <c:v>1870M08</c:v>
                </c:pt>
                <c:pt idx="46">
                  <c:v>1870M09</c:v>
                </c:pt>
                <c:pt idx="47">
                  <c:v>1870M10</c:v>
                </c:pt>
                <c:pt idx="48">
                  <c:v>1870M11</c:v>
                </c:pt>
                <c:pt idx="49">
                  <c:v>1870M12</c:v>
                </c:pt>
                <c:pt idx="50">
                  <c:v>1871M01</c:v>
                </c:pt>
                <c:pt idx="51">
                  <c:v>1871M02</c:v>
                </c:pt>
                <c:pt idx="52">
                  <c:v>1871M03</c:v>
                </c:pt>
                <c:pt idx="53">
                  <c:v>1871M04</c:v>
                </c:pt>
                <c:pt idx="54">
                  <c:v>1871M05</c:v>
                </c:pt>
                <c:pt idx="55">
                  <c:v>1871M06</c:v>
                </c:pt>
                <c:pt idx="56">
                  <c:v>1871M07</c:v>
                </c:pt>
                <c:pt idx="57">
                  <c:v>1871M08</c:v>
                </c:pt>
                <c:pt idx="58">
                  <c:v>1871M09</c:v>
                </c:pt>
                <c:pt idx="59">
                  <c:v>1871M10</c:v>
                </c:pt>
                <c:pt idx="60">
                  <c:v>1871M11</c:v>
                </c:pt>
                <c:pt idx="61">
                  <c:v>1871M12</c:v>
                </c:pt>
                <c:pt idx="62">
                  <c:v>1872M01</c:v>
                </c:pt>
                <c:pt idx="63">
                  <c:v>1872M02</c:v>
                </c:pt>
                <c:pt idx="64">
                  <c:v>1872M03</c:v>
                </c:pt>
                <c:pt idx="65">
                  <c:v>1872M04</c:v>
                </c:pt>
                <c:pt idx="66">
                  <c:v>1872M05</c:v>
                </c:pt>
                <c:pt idx="67">
                  <c:v>1872M06</c:v>
                </c:pt>
                <c:pt idx="68">
                  <c:v>1872M07</c:v>
                </c:pt>
                <c:pt idx="69">
                  <c:v>1872M08</c:v>
                </c:pt>
                <c:pt idx="70">
                  <c:v>1872M09</c:v>
                </c:pt>
                <c:pt idx="71">
                  <c:v>1872M10</c:v>
                </c:pt>
                <c:pt idx="72">
                  <c:v>1872M11</c:v>
                </c:pt>
                <c:pt idx="73">
                  <c:v>1872M12</c:v>
                </c:pt>
                <c:pt idx="74">
                  <c:v>1873M01</c:v>
                </c:pt>
                <c:pt idx="75">
                  <c:v>1873M02</c:v>
                </c:pt>
                <c:pt idx="76">
                  <c:v>1873M03</c:v>
                </c:pt>
                <c:pt idx="77">
                  <c:v>1873M04</c:v>
                </c:pt>
                <c:pt idx="78">
                  <c:v>1873M05</c:v>
                </c:pt>
                <c:pt idx="79">
                  <c:v>1873M06</c:v>
                </c:pt>
                <c:pt idx="80">
                  <c:v>1873M07</c:v>
                </c:pt>
                <c:pt idx="81">
                  <c:v>1873M08</c:v>
                </c:pt>
                <c:pt idx="82">
                  <c:v>1873M09</c:v>
                </c:pt>
                <c:pt idx="83">
                  <c:v>1873M10</c:v>
                </c:pt>
                <c:pt idx="84">
                  <c:v>1873M11</c:v>
                </c:pt>
                <c:pt idx="85">
                  <c:v>1873M12</c:v>
                </c:pt>
                <c:pt idx="86">
                  <c:v>1874M01</c:v>
                </c:pt>
                <c:pt idx="87">
                  <c:v>1874M02</c:v>
                </c:pt>
                <c:pt idx="88">
                  <c:v>1874M03</c:v>
                </c:pt>
                <c:pt idx="89">
                  <c:v>1874M04</c:v>
                </c:pt>
                <c:pt idx="90">
                  <c:v>1874M05</c:v>
                </c:pt>
                <c:pt idx="91">
                  <c:v>1874M06</c:v>
                </c:pt>
                <c:pt idx="92">
                  <c:v>1874M07</c:v>
                </c:pt>
                <c:pt idx="93">
                  <c:v>1874M08</c:v>
                </c:pt>
                <c:pt idx="94">
                  <c:v>1874M09</c:v>
                </c:pt>
                <c:pt idx="95">
                  <c:v>1874M10</c:v>
                </c:pt>
                <c:pt idx="96">
                  <c:v>1874M11</c:v>
                </c:pt>
                <c:pt idx="97">
                  <c:v>1874M12</c:v>
                </c:pt>
                <c:pt idx="98">
                  <c:v>1875M01</c:v>
                </c:pt>
                <c:pt idx="99">
                  <c:v>1875M02</c:v>
                </c:pt>
                <c:pt idx="100">
                  <c:v>1875M03</c:v>
                </c:pt>
                <c:pt idx="101">
                  <c:v>1875M04</c:v>
                </c:pt>
                <c:pt idx="102">
                  <c:v>1875M05</c:v>
                </c:pt>
                <c:pt idx="103">
                  <c:v>1875M06</c:v>
                </c:pt>
                <c:pt idx="104">
                  <c:v>1875M07</c:v>
                </c:pt>
                <c:pt idx="105">
                  <c:v>1875M08</c:v>
                </c:pt>
                <c:pt idx="106">
                  <c:v>1875M09</c:v>
                </c:pt>
                <c:pt idx="107">
                  <c:v>1875M10</c:v>
                </c:pt>
                <c:pt idx="108">
                  <c:v>1875M11</c:v>
                </c:pt>
                <c:pt idx="109">
                  <c:v>1875M12</c:v>
                </c:pt>
                <c:pt idx="110">
                  <c:v>1876M01</c:v>
                </c:pt>
                <c:pt idx="111">
                  <c:v>1876M02</c:v>
                </c:pt>
                <c:pt idx="112">
                  <c:v>1876M03</c:v>
                </c:pt>
                <c:pt idx="113">
                  <c:v>1876M04</c:v>
                </c:pt>
                <c:pt idx="114">
                  <c:v>1876M05</c:v>
                </c:pt>
                <c:pt idx="115">
                  <c:v>1876M06</c:v>
                </c:pt>
                <c:pt idx="116">
                  <c:v>1876M07</c:v>
                </c:pt>
                <c:pt idx="117">
                  <c:v>1876M08</c:v>
                </c:pt>
                <c:pt idx="118">
                  <c:v>1876M09</c:v>
                </c:pt>
                <c:pt idx="119">
                  <c:v>1876M10</c:v>
                </c:pt>
                <c:pt idx="120">
                  <c:v>1876M11</c:v>
                </c:pt>
                <c:pt idx="121">
                  <c:v>1876M12</c:v>
                </c:pt>
                <c:pt idx="122">
                  <c:v>1877M01</c:v>
                </c:pt>
                <c:pt idx="123">
                  <c:v>1877M02</c:v>
                </c:pt>
                <c:pt idx="124">
                  <c:v>1877M03</c:v>
                </c:pt>
                <c:pt idx="125">
                  <c:v>1877M04</c:v>
                </c:pt>
                <c:pt idx="126">
                  <c:v>1877M05</c:v>
                </c:pt>
                <c:pt idx="127">
                  <c:v>1877M06</c:v>
                </c:pt>
                <c:pt idx="128">
                  <c:v>1877M07</c:v>
                </c:pt>
                <c:pt idx="129">
                  <c:v>1877M08</c:v>
                </c:pt>
                <c:pt idx="130">
                  <c:v>1877M09</c:v>
                </c:pt>
                <c:pt idx="131">
                  <c:v>1877M10</c:v>
                </c:pt>
                <c:pt idx="132">
                  <c:v>1877M11</c:v>
                </c:pt>
                <c:pt idx="133">
                  <c:v>1877M12</c:v>
                </c:pt>
                <c:pt idx="134">
                  <c:v>1878M01</c:v>
                </c:pt>
                <c:pt idx="135">
                  <c:v>1878M02</c:v>
                </c:pt>
                <c:pt idx="136">
                  <c:v>1878M03</c:v>
                </c:pt>
                <c:pt idx="137">
                  <c:v>1878M04</c:v>
                </c:pt>
                <c:pt idx="138">
                  <c:v>1878M05</c:v>
                </c:pt>
                <c:pt idx="139">
                  <c:v>1878M06</c:v>
                </c:pt>
                <c:pt idx="140">
                  <c:v>1878M07</c:v>
                </c:pt>
                <c:pt idx="141">
                  <c:v>1878M08</c:v>
                </c:pt>
                <c:pt idx="142">
                  <c:v>1878M09</c:v>
                </c:pt>
                <c:pt idx="143">
                  <c:v>1878M10</c:v>
                </c:pt>
                <c:pt idx="144">
                  <c:v>1878M11</c:v>
                </c:pt>
                <c:pt idx="145">
                  <c:v>1878M12</c:v>
                </c:pt>
                <c:pt idx="146">
                  <c:v>1879M01</c:v>
                </c:pt>
                <c:pt idx="147">
                  <c:v>1879M02</c:v>
                </c:pt>
                <c:pt idx="148">
                  <c:v>1879M03</c:v>
                </c:pt>
                <c:pt idx="149">
                  <c:v>1879M04</c:v>
                </c:pt>
                <c:pt idx="150">
                  <c:v>1879M05</c:v>
                </c:pt>
                <c:pt idx="151">
                  <c:v>1879M06</c:v>
                </c:pt>
                <c:pt idx="152">
                  <c:v>1879M07</c:v>
                </c:pt>
                <c:pt idx="153">
                  <c:v>1879M08</c:v>
                </c:pt>
                <c:pt idx="154">
                  <c:v>1879M09</c:v>
                </c:pt>
                <c:pt idx="155">
                  <c:v>1879M10</c:v>
                </c:pt>
                <c:pt idx="156">
                  <c:v>1879M11</c:v>
                </c:pt>
                <c:pt idx="157">
                  <c:v>1879M12</c:v>
                </c:pt>
                <c:pt idx="158">
                  <c:v>1880M01</c:v>
                </c:pt>
                <c:pt idx="159">
                  <c:v>1880M02</c:v>
                </c:pt>
                <c:pt idx="160">
                  <c:v>1880M03</c:v>
                </c:pt>
                <c:pt idx="161">
                  <c:v>1880M04</c:v>
                </c:pt>
                <c:pt idx="162">
                  <c:v>1880M05</c:v>
                </c:pt>
                <c:pt idx="163">
                  <c:v>1880M06</c:v>
                </c:pt>
                <c:pt idx="164">
                  <c:v>1880M07</c:v>
                </c:pt>
                <c:pt idx="165">
                  <c:v>1880M08</c:v>
                </c:pt>
                <c:pt idx="166">
                  <c:v>1880M09</c:v>
                </c:pt>
                <c:pt idx="167">
                  <c:v>1880M10</c:v>
                </c:pt>
                <c:pt idx="168">
                  <c:v>1880M11</c:v>
                </c:pt>
                <c:pt idx="169">
                  <c:v>1880M12</c:v>
                </c:pt>
                <c:pt idx="170">
                  <c:v>1881M01</c:v>
                </c:pt>
                <c:pt idx="171">
                  <c:v>1881M02</c:v>
                </c:pt>
                <c:pt idx="172">
                  <c:v>1881M03</c:v>
                </c:pt>
                <c:pt idx="173">
                  <c:v>1881M04</c:v>
                </c:pt>
                <c:pt idx="174">
                  <c:v>1881M05</c:v>
                </c:pt>
                <c:pt idx="175">
                  <c:v>1881M06</c:v>
                </c:pt>
                <c:pt idx="176">
                  <c:v>1881M07</c:v>
                </c:pt>
                <c:pt idx="177">
                  <c:v>1881M08</c:v>
                </c:pt>
                <c:pt idx="178">
                  <c:v>1881M09</c:v>
                </c:pt>
                <c:pt idx="179">
                  <c:v>1881M10</c:v>
                </c:pt>
                <c:pt idx="180">
                  <c:v>1881M11</c:v>
                </c:pt>
                <c:pt idx="181">
                  <c:v>1881M12</c:v>
                </c:pt>
                <c:pt idx="182">
                  <c:v>1882M01</c:v>
                </c:pt>
                <c:pt idx="183">
                  <c:v>1882M02</c:v>
                </c:pt>
                <c:pt idx="184">
                  <c:v>1882M03</c:v>
                </c:pt>
                <c:pt idx="185">
                  <c:v>1882M04</c:v>
                </c:pt>
                <c:pt idx="186">
                  <c:v>1882M05</c:v>
                </c:pt>
                <c:pt idx="187">
                  <c:v>1882M06</c:v>
                </c:pt>
                <c:pt idx="188">
                  <c:v>1882M07</c:v>
                </c:pt>
                <c:pt idx="189">
                  <c:v>1882M08</c:v>
                </c:pt>
                <c:pt idx="190">
                  <c:v>1882M09</c:v>
                </c:pt>
                <c:pt idx="191">
                  <c:v>1882M10</c:v>
                </c:pt>
                <c:pt idx="192">
                  <c:v>1882M11</c:v>
                </c:pt>
                <c:pt idx="193">
                  <c:v>1882M12</c:v>
                </c:pt>
                <c:pt idx="194">
                  <c:v>1883M01</c:v>
                </c:pt>
                <c:pt idx="195">
                  <c:v>1883M02</c:v>
                </c:pt>
                <c:pt idx="196">
                  <c:v>1883M03</c:v>
                </c:pt>
                <c:pt idx="197">
                  <c:v>1883M04</c:v>
                </c:pt>
                <c:pt idx="198">
                  <c:v>1883M05</c:v>
                </c:pt>
                <c:pt idx="199">
                  <c:v>1883M06</c:v>
                </c:pt>
                <c:pt idx="200">
                  <c:v>1883M07</c:v>
                </c:pt>
                <c:pt idx="201">
                  <c:v>1883M08</c:v>
                </c:pt>
                <c:pt idx="202">
                  <c:v>1883M09</c:v>
                </c:pt>
                <c:pt idx="203">
                  <c:v>1883M10</c:v>
                </c:pt>
                <c:pt idx="204">
                  <c:v>1883M11</c:v>
                </c:pt>
                <c:pt idx="205">
                  <c:v>1883M12</c:v>
                </c:pt>
                <c:pt idx="206">
                  <c:v>1884M01</c:v>
                </c:pt>
                <c:pt idx="207">
                  <c:v>1884M02</c:v>
                </c:pt>
                <c:pt idx="208">
                  <c:v>1884M03</c:v>
                </c:pt>
                <c:pt idx="209">
                  <c:v>1884M04</c:v>
                </c:pt>
                <c:pt idx="210">
                  <c:v>1884M05</c:v>
                </c:pt>
                <c:pt idx="211">
                  <c:v>1884M06</c:v>
                </c:pt>
                <c:pt idx="212">
                  <c:v>1884M07</c:v>
                </c:pt>
                <c:pt idx="213">
                  <c:v>1884M08</c:v>
                </c:pt>
                <c:pt idx="214">
                  <c:v>1884M09</c:v>
                </c:pt>
                <c:pt idx="215">
                  <c:v>1884M10</c:v>
                </c:pt>
                <c:pt idx="216">
                  <c:v>1884M11</c:v>
                </c:pt>
                <c:pt idx="217">
                  <c:v>1884M12</c:v>
                </c:pt>
                <c:pt idx="218">
                  <c:v>1885M01</c:v>
                </c:pt>
                <c:pt idx="219">
                  <c:v>1885M02</c:v>
                </c:pt>
                <c:pt idx="220">
                  <c:v>1885M03</c:v>
                </c:pt>
                <c:pt idx="221">
                  <c:v>1885M04</c:v>
                </c:pt>
                <c:pt idx="222">
                  <c:v>1885M05</c:v>
                </c:pt>
                <c:pt idx="223">
                  <c:v>1885M06</c:v>
                </c:pt>
                <c:pt idx="224">
                  <c:v>1885M07</c:v>
                </c:pt>
                <c:pt idx="225">
                  <c:v>1885M08</c:v>
                </c:pt>
                <c:pt idx="226">
                  <c:v>1885M09</c:v>
                </c:pt>
                <c:pt idx="227">
                  <c:v>1885M10</c:v>
                </c:pt>
                <c:pt idx="228">
                  <c:v>1885M11</c:v>
                </c:pt>
                <c:pt idx="229">
                  <c:v>1885M12</c:v>
                </c:pt>
                <c:pt idx="230">
                  <c:v>1886M01</c:v>
                </c:pt>
                <c:pt idx="231">
                  <c:v>1886M02</c:v>
                </c:pt>
                <c:pt idx="232">
                  <c:v>1886M03</c:v>
                </c:pt>
                <c:pt idx="233">
                  <c:v>1886M04</c:v>
                </c:pt>
                <c:pt idx="234">
                  <c:v>1886M05</c:v>
                </c:pt>
                <c:pt idx="235">
                  <c:v>1886M06</c:v>
                </c:pt>
                <c:pt idx="236">
                  <c:v>1886M07</c:v>
                </c:pt>
                <c:pt idx="237">
                  <c:v>1886M08</c:v>
                </c:pt>
                <c:pt idx="238">
                  <c:v>1886M09</c:v>
                </c:pt>
                <c:pt idx="239">
                  <c:v>1886M10</c:v>
                </c:pt>
                <c:pt idx="240">
                  <c:v>1886M11</c:v>
                </c:pt>
                <c:pt idx="241">
                  <c:v>1886M12</c:v>
                </c:pt>
                <c:pt idx="242">
                  <c:v>1887M01</c:v>
                </c:pt>
                <c:pt idx="243">
                  <c:v>1887M02</c:v>
                </c:pt>
                <c:pt idx="244">
                  <c:v>1887M03</c:v>
                </c:pt>
                <c:pt idx="245">
                  <c:v>1887M04</c:v>
                </c:pt>
                <c:pt idx="246">
                  <c:v>1887M05</c:v>
                </c:pt>
                <c:pt idx="247">
                  <c:v>1887M06</c:v>
                </c:pt>
                <c:pt idx="248">
                  <c:v>1887M07</c:v>
                </c:pt>
                <c:pt idx="249">
                  <c:v>1887M08</c:v>
                </c:pt>
                <c:pt idx="250">
                  <c:v>1887M09</c:v>
                </c:pt>
                <c:pt idx="251">
                  <c:v>1887M10</c:v>
                </c:pt>
                <c:pt idx="252">
                  <c:v>1887M11</c:v>
                </c:pt>
                <c:pt idx="253">
                  <c:v>1887M12</c:v>
                </c:pt>
                <c:pt idx="254">
                  <c:v>1888M01</c:v>
                </c:pt>
                <c:pt idx="255">
                  <c:v>1888M02</c:v>
                </c:pt>
                <c:pt idx="256">
                  <c:v>1888M03</c:v>
                </c:pt>
                <c:pt idx="257">
                  <c:v>1888M04</c:v>
                </c:pt>
                <c:pt idx="258">
                  <c:v>1888M05</c:v>
                </c:pt>
                <c:pt idx="259">
                  <c:v>1888M06</c:v>
                </c:pt>
                <c:pt idx="260">
                  <c:v>1888M07</c:v>
                </c:pt>
                <c:pt idx="261">
                  <c:v>1888M08</c:v>
                </c:pt>
                <c:pt idx="262">
                  <c:v>1888M09</c:v>
                </c:pt>
                <c:pt idx="263">
                  <c:v>1888M10</c:v>
                </c:pt>
                <c:pt idx="264">
                  <c:v>1888M11</c:v>
                </c:pt>
                <c:pt idx="265">
                  <c:v>1888M12</c:v>
                </c:pt>
                <c:pt idx="266">
                  <c:v>1889M01</c:v>
                </c:pt>
                <c:pt idx="267">
                  <c:v>1889M02</c:v>
                </c:pt>
                <c:pt idx="268">
                  <c:v>1889M03</c:v>
                </c:pt>
                <c:pt idx="269">
                  <c:v>1889M04</c:v>
                </c:pt>
                <c:pt idx="270">
                  <c:v>1889M05</c:v>
                </c:pt>
                <c:pt idx="271">
                  <c:v>1889M06</c:v>
                </c:pt>
                <c:pt idx="272">
                  <c:v>1889M07</c:v>
                </c:pt>
                <c:pt idx="273">
                  <c:v>1889M08</c:v>
                </c:pt>
                <c:pt idx="274">
                  <c:v>1889M09</c:v>
                </c:pt>
                <c:pt idx="275">
                  <c:v>1889M10</c:v>
                </c:pt>
                <c:pt idx="276">
                  <c:v>1889M11</c:v>
                </c:pt>
                <c:pt idx="277">
                  <c:v>1889M12</c:v>
                </c:pt>
                <c:pt idx="278">
                  <c:v>1890M01</c:v>
                </c:pt>
                <c:pt idx="279">
                  <c:v>1890M02</c:v>
                </c:pt>
                <c:pt idx="280">
                  <c:v>1890M03</c:v>
                </c:pt>
                <c:pt idx="281">
                  <c:v>1890M04</c:v>
                </c:pt>
                <c:pt idx="282">
                  <c:v>1890M05</c:v>
                </c:pt>
                <c:pt idx="283">
                  <c:v>1890M06</c:v>
                </c:pt>
                <c:pt idx="284">
                  <c:v>1890M07</c:v>
                </c:pt>
                <c:pt idx="285">
                  <c:v>1890M08</c:v>
                </c:pt>
                <c:pt idx="286">
                  <c:v>1890M09</c:v>
                </c:pt>
                <c:pt idx="287">
                  <c:v>1890M10</c:v>
                </c:pt>
                <c:pt idx="288">
                  <c:v>1890M11</c:v>
                </c:pt>
                <c:pt idx="289">
                  <c:v>1890M12</c:v>
                </c:pt>
                <c:pt idx="290">
                  <c:v>1891M01</c:v>
                </c:pt>
                <c:pt idx="291">
                  <c:v>1891M02</c:v>
                </c:pt>
                <c:pt idx="292">
                  <c:v>1891M03</c:v>
                </c:pt>
                <c:pt idx="293">
                  <c:v>1891M04</c:v>
                </c:pt>
                <c:pt idx="294">
                  <c:v>1891M05</c:v>
                </c:pt>
                <c:pt idx="295">
                  <c:v>1891M06</c:v>
                </c:pt>
                <c:pt idx="296">
                  <c:v>1891M07</c:v>
                </c:pt>
                <c:pt idx="297">
                  <c:v>1891M08</c:v>
                </c:pt>
                <c:pt idx="298">
                  <c:v>1891M09</c:v>
                </c:pt>
                <c:pt idx="299">
                  <c:v>1891M10</c:v>
                </c:pt>
                <c:pt idx="300">
                  <c:v>1891M11</c:v>
                </c:pt>
                <c:pt idx="301">
                  <c:v>1891M12</c:v>
                </c:pt>
                <c:pt idx="302">
                  <c:v>1892M01</c:v>
                </c:pt>
                <c:pt idx="303">
                  <c:v>1892M02</c:v>
                </c:pt>
                <c:pt idx="304">
                  <c:v>1892M03</c:v>
                </c:pt>
                <c:pt idx="305">
                  <c:v>1892M04</c:v>
                </c:pt>
                <c:pt idx="306">
                  <c:v>1892M05</c:v>
                </c:pt>
                <c:pt idx="307">
                  <c:v>1892M06</c:v>
                </c:pt>
                <c:pt idx="308">
                  <c:v>1892M07</c:v>
                </c:pt>
                <c:pt idx="309">
                  <c:v>1892M08</c:v>
                </c:pt>
                <c:pt idx="310">
                  <c:v>1892M09</c:v>
                </c:pt>
                <c:pt idx="311">
                  <c:v>1892M10</c:v>
                </c:pt>
                <c:pt idx="312">
                  <c:v>1892M11</c:v>
                </c:pt>
                <c:pt idx="313">
                  <c:v>1892M12</c:v>
                </c:pt>
                <c:pt idx="314">
                  <c:v>1893M01</c:v>
                </c:pt>
                <c:pt idx="315">
                  <c:v>1893M02</c:v>
                </c:pt>
                <c:pt idx="316">
                  <c:v>1893M03</c:v>
                </c:pt>
                <c:pt idx="317">
                  <c:v>1893M04</c:v>
                </c:pt>
                <c:pt idx="318">
                  <c:v>1893M05</c:v>
                </c:pt>
                <c:pt idx="319">
                  <c:v>1893M06</c:v>
                </c:pt>
                <c:pt idx="320">
                  <c:v>1893M07</c:v>
                </c:pt>
                <c:pt idx="321">
                  <c:v>1893M08</c:v>
                </c:pt>
                <c:pt idx="322">
                  <c:v>1893M09</c:v>
                </c:pt>
                <c:pt idx="323">
                  <c:v>1893M10</c:v>
                </c:pt>
                <c:pt idx="324">
                  <c:v>1893M11</c:v>
                </c:pt>
                <c:pt idx="325">
                  <c:v>1893M12</c:v>
                </c:pt>
                <c:pt idx="326">
                  <c:v>1894M01</c:v>
                </c:pt>
                <c:pt idx="327">
                  <c:v>1894M02</c:v>
                </c:pt>
                <c:pt idx="328">
                  <c:v>1894M03</c:v>
                </c:pt>
                <c:pt idx="329">
                  <c:v>1894M04</c:v>
                </c:pt>
                <c:pt idx="330">
                  <c:v>1894M05</c:v>
                </c:pt>
                <c:pt idx="331">
                  <c:v>1894M06</c:v>
                </c:pt>
                <c:pt idx="332">
                  <c:v>1894M07</c:v>
                </c:pt>
                <c:pt idx="333">
                  <c:v>1894M08</c:v>
                </c:pt>
                <c:pt idx="334">
                  <c:v>1894M09</c:v>
                </c:pt>
                <c:pt idx="335">
                  <c:v>1894M10</c:v>
                </c:pt>
                <c:pt idx="336">
                  <c:v>1894M11</c:v>
                </c:pt>
                <c:pt idx="337">
                  <c:v>1894M12</c:v>
                </c:pt>
                <c:pt idx="338">
                  <c:v>1895M01</c:v>
                </c:pt>
                <c:pt idx="339">
                  <c:v>1895M02</c:v>
                </c:pt>
                <c:pt idx="340">
                  <c:v>1895M03</c:v>
                </c:pt>
                <c:pt idx="341">
                  <c:v>1895M04</c:v>
                </c:pt>
                <c:pt idx="342">
                  <c:v>1895M05</c:v>
                </c:pt>
                <c:pt idx="343">
                  <c:v>1895M06</c:v>
                </c:pt>
                <c:pt idx="344">
                  <c:v>1895M07</c:v>
                </c:pt>
                <c:pt idx="345">
                  <c:v>1895M08</c:v>
                </c:pt>
                <c:pt idx="346">
                  <c:v>1895M09</c:v>
                </c:pt>
                <c:pt idx="347">
                  <c:v>1895M10</c:v>
                </c:pt>
                <c:pt idx="348">
                  <c:v>1895M11</c:v>
                </c:pt>
                <c:pt idx="349">
                  <c:v>1895M12</c:v>
                </c:pt>
                <c:pt idx="350">
                  <c:v>1896M01</c:v>
                </c:pt>
                <c:pt idx="351">
                  <c:v>1896M02</c:v>
                </c:pt>
                <c:pt idx="352">
                  <c:v>1896M03</c:v>
                </c:pt>
                <c:pt idx="353">
                  <c:v>1896M04</c:v>
                </c:pt>
                <c:pt idx="354">
                  <c:v>1896M05</c:v>
                </c:pt>
                <c:pt idx="355">
                  <c:v>1896M06</c:v>
                </c:pt>
                <c:pt idx="356">
                  <c:v>1896M07</c:v>
                </c:pt>
                <c:pt idx="357">
                  <c:v>1896M08</c:v>
                </c:pt>
                <c:pt idx="358">
                  <c:v>1896M09</c:v>
                </c:pt>
                <c:pt idx="359">
                  <c:v>1896M10</c:v>
                </c:pt>
                <c:pt idx="360">
                  <c:v>1896M11</c:v>
                </c:pt>
                <c:pt idx="361">
                  <c:v>1896M12</c:v>
                </c:pt>
                <c:pt idx="362">
                  <c:v>1897M01</c:v>
                </c:pt>
                <c:pt idx="363">
                  <c:v>1897M02</c:v>
                </c:pt>
                <c:pt idx="364">
                  <c:v>1897M03</c:v>
                </c:pt>
                <c:pt idx="365">
                  <c:v>1897M04</c:v>
                </c:pt>
                <c:pt idx="366">
                  <c:v>1897M05</c:v>
                </c:pt>
                <c:pt idx="367">
                  <c:v>1897M06</c:v>
                </c:pt>
                <c:pt idx="368">
                  <c:v>1897M07</c:v>
                </c:pt>
                <c:pt idx="369">
                  <c:v>1897M08</c:v>
                </c:pt>
                <c:pt idx="370">
                  <c:v>1897M09</c:v>
                </c:pt>
                <c:pt idx="371">
                  <c:v>1897M10</c:v>
                </c:pt>
                <c:pt idx="372">
                  <c:v>1897M11</c:v>
                </c:pt>
                <c:pt idx="373">
                  <c:v>1897M12</c:v>
                </c:pt>
                <c:pt idx="374">
                  <c:v>1898M01</c:v>
                </c:pt>
                <c:pt idx="375">
                  <c:v>1898M02</c:v>
                </c:pt>
                <c:pt idx="376">
                  <c:v>1898M03</c:v>
                </c:pt>
                <c:pt idx="377">
                  <c:v>1898M04</c:v>
                </c:pt>
                <c:pt idx="378">
                  <c:v>1898M05</c:v>
                </c:pt>
                <c:pt idx="379">
                  <c:v>1898M06</c:v>
                </c:pt>
                <c:pt idx="380">
                  <c:v>1898M07</c:v>
                </c:pt>
                <c:pt idx="381">
                  <c:v>1898M08</c:v>
                </c:pt>
                <c:pt idx="382">
                  <c:v>1898M09</c:v>
                </c:pt>
                <c:pt idx="383">
                  <c:v>1898M10</c:v>
                </c:pt>
                <c:pt idx="384">
                  <c:v>1898M11</c:v>
                </c:pt>
                <c:pt idx="385">
                  <c:v>1898M12</c:v>
                </c:pt>
                <c:pt idx="386">
                  <c:v>1899M01</c:v>
                </c:pt>
                <c:pt idx="387">
                  <c:v>1899M02</c:v>
                </c:pt>
                <c:pt idx="388">
                  <c:v>1899M03</c:v>
                </c:pt>
                <c:pt idx="389">
                  <c:v>1899M04</c:v>
                </c:pt>
                <c:pt idx="390">
                  <c:v>1899M05</c:v>
                </c:pt>
                <c:pt idx="391">
                  <c:v>1899M06</c:v>
                </c:pt>
                <c:pt idx="392">
                  <c:v>1899M07</c:v>
                </c:pt>
                <c:pt idx="393">
                  <c:v>1899M08</c:v>
                </c:pt>
                <c:pt idx="394">
                  <c:v>1899M09</c:v>
                </c:pt>
                <c:pt idx="395">
                  <c:v>1899M10</c:v>
                </c:pt>
                <c:pt idx="396">
                  <c:v>1899M11</c:v>
                </c:pt>
                <c:pt idx="397">
                  <c:v>1899M12</c:v>
                </c:pt>
                <c:pt idx="398">
                  <c:v>1900M01</c:v>
                </c:pt>
                <c:pt idx="399">
                  <c:v>1900M02</c:v>
                </c:pt>
                <c:pt idx="400">
                  <c:v>1900M03</c:v>
                </c:pt>
                <c:pt idx="401">
                  <c:v>1900M04</c:v>
                </c:pt>
                <c:pt idx="402">
                  <c:v>1900M05</c:v>
                </c:pt>
                <c:pt idx="403">
                  <c:v>1900M06</c:v>
                </c:pt>
                <c:pt idx="404">
                  <c:v>1900M07</c:v>
                </c:pt>
                <c:pt idx="405">
                  <c:v>1900M08</c:v>
                </c:pt>
                <c:pt idx="406">
                  <c:v>1900M09</c:v>
                </c:pt>
                <c:pt idx="407">
                  <c:v>1900M10</c:v>
                </c:pt>
                <c:pt idx="408">
                  <c:v>1900M11</c:v>
                </c:pt>
                <c:pt idx="409">
                  <c:v>1900M12</c:v>
                </c:pt>
                <c:pt idx="410">
                  <c:v>1901M01</c:v>
                </c:pt>
                <c:pt idx="411">
                  <c:v>1901M02</c:v>
                </c:pt>
                <c:pt idx="412">
                  <c:v>1901M03</c:v>
                </c:pt>
                <c:pt idx="413">
                  <c:v>1901M04</c:v>
                </c:pt>
                <c:pt idx="414">
                  <c:v>1901M05</c:v>
                </c:pt>
                <c:pt idx="415">
                  <c:v>1901M06</c:v>
                </c:pt>
                <c:pt idx="416">
                  <c:v>1901M07</c:v>
                </c:pt>
                <c:pt idx="417">
                  <c:v>1901M08</c:v>
                </c:pt>
                <c:pt idx="418">
                  <c:v>1901M09</c:v>
                </c:pt>
                <c:pt idx="419">
                  <c:v>1901M10</c:v>
                </c:pt>
                <c:pt idx="420">
                  <c:v>1901M11</c:v>
                </c:pt>
                <c:pt idx="421">
                  <c:v>1901M12</c:v>
                </c:pt>
                <c:pt idx="422">
                  <c:v>1902M01</c:v>
                </c:pt>
                <c:pt idx="423">
                  <c:v>1902M02</c:v>
                </c:pt>
                <c:pt idx="424">
                  <c:v>1902M03</c:v>
                </c:pt>
                <c:pt idx="425">
                  <c:v>1902M04</c:v>
                </c:pt>
                <c:pt idx="426">
                  <c:v>1902M05</c:v>
                </c:pt>
                <c:pt idx="427">
                  <c:v>1902M06</c:v>
                </c:pt>
                <c:pt idx="428">
                  <c:v>1902M07</c:v>
                </c:pt>
                <c:pt idx="429">
                  <c:v>1902M08</c:v>
                </c:pt>
                <c:pt idx="430">
                  <c:v>1902M09</c:v>
                </c:pt>
                <c:pt idx="431">
                  <c:v>1902M10</c:v>
                </c:pt>
                <c:pt idx="432">
                  <c:v>1902M11</c:v>
                </c:pt>
                <c:pt idx="433">
                  <c:v>1902M12</c:v>
                </c:pt>
                <c:pt idx="434">
                  <c:v>1903M01</c:v>
                </c:pt>
                <c:pt idx="435">
                  <c:v>1903M02</c:v>
                </c:pt>
                <c:pt idx="436">
                  <c:v>1903M03</c:v>
                </c:pt>
                <c:pt idx="437">
                  <c:v>1903M04</c:v>
                </c:pt>
                <c:pt idx="438">
                  <c:v>1903M05</c:v>
                </c:pt>
                <c:pt idx="439">
                  <c:v>1903M06</c:v>
                </c:pt>
                <c:pt idx="440">
                  <c:v>1903M07</c:v>
                </c:pt>
                <c:pt idx="441">
                  <c:v>1903M08</c:v>
                </c:pt>
                <c:pt idx="442">
                  <c:v>1903M09</c:v>
                </c:pt>
                <c:pt idx="443">
                  <c:v>1903M10</c:v>
                </c:pt>
                <c:pt idx="444">
                  <c:v>1903M11</c:v>
                </c:pt>
                <c:pt idx="445">
                  <c:v>1903M12</c:v>
                </c:pt>
                <c:pt idx="446">
                  <c:v>1904M01</c:v>
                </c:pt>
                <c:pt idx="447">
                  <c:v>1904M02</c:v>
                </c:pt>
                <c:pt idx="448">
                  <c:v>1904M03</c:v>
                </c:pt>
                <c:pt idx="449">
                  <c:v>1904M04</c:v>
                </c:pt>
                <c:pt idx="450">
                  <c:v>1904M05</c:v>
                </c:pt>
                <c:pt idx="451">
                  <c:v>1904M06</c:v>
                </c:pt>
                <c:pt idx="452">
                  <c:v>1904M07</c:v>
                </c:pt>
                <c:pt idx="453">
                  <c:v>1904M08</c:v>
                </c:pt>
                <c:pt idx="454">
                  <c:v>1904M09</c:v>
                </c:pt>
                <c:pt idx="455">
                  <c:v>1904M10</c:v>
                </c:pt>
                <c:pt idx="456">
                  <c:v>1904M11</c:v>
                </c:pt>
                <c:pt idx="457">
                  <c:v>1904M12</c:v>
                </c:pt>
                <c:pt idx="458">
                  <c:v>1905M01</c:v>
                </c:pt>
                <c:pt idx="459">
                  <c:v>1905M02</c:v>
                </c:pt>
                <c:pt idx="460">
                  <c:v>1905M03</c:v>
                </c:pt>
                <c:pt idx="461">
                  <c:v>1905M04</c:v>
                </c:pt>
                <c:pt idx="462">
                  <c:v>1905M05</c:v>
                </c:pt>
                <c:pt idx="463">
                  <c:v>1905M06</c:v>
                </c:pt>
                <c:pt idx="464">
                  <c:v>1905M07</c:v>
                </c:pt>
                <c:pt idx="465">
                  <c:v>1905M08</c:v>
                </c:pt>
                <c:pt idx="466">
                  <c:v>1905M09</c:v>
                </c:pt>
                <c:pt idx="467">
                  <c:v>1905M10</c:v>
                </c:pt>
                <c:pt idx="468">
                  <c:v>1905M11</c:v>
                </c:pt>
                <c:pt idx="469">
                  <c:v>1905M12</c:v>
                </c:pt>
                <c:pt idx="470">
                  <c:v>1906M01</c:v>
                </c:pt>
                <c:pt idx="471">
                  <c:v>1906M02</c:v>
                </c:pt>
                <c:pt idx="472">
                  <c:v>1906M03</c:v>
                </c:pt>
                <c:pt idx="473">
                  <c:v>1906M04</c:v>
                </c:pt>
                <c:pt idx="474">
                  <c:v>1906M05</c:v>
                </c:pt>
                <c:pt idx="475">
                  <c:v>1906M06</c:v>
                </c:pt>
                <c:pt idx="476">
                  <c:v>1906M07</c:v>
                </c:pt>
                <c:pt idx="477">
                  <c:v>1906M08</c:v>
                </c:pt>
                <c:pt idx="478">
                  <c:v>1906M09</c:v>
                </c:pt>
                <c:pt idx="479">
                  <c:v>1906M10</c:v>
                </c:pt>
                <c:pt idx="480">
                  <c:v>1906M11</c:v>
                </c:pt>
                <c:pt idx="481">
                  <c:v>1906M12</c:v>
                </c:pt>
                <c:pt idx="482">
                  <c:v>1907M01</c:v>
                </c:pt>
                <c:pt idx="483">
                  <c:v>1907M02</c:v>
                </c:pt>
                <c:pt idx="484">
                  <c:v>1907M03</c:v>
                </c:pt>
                <c:pt idx="485">
                  <c:v>1907M04</c:v>
                </c:pt>
                <c:pt idx="486">
                  <c:v>1907M05</c:v>
                </c:pt>
                <c:pt idx="487">
                  <c:v>1907M06</c:v>
                </c:pt>
                <c:pt idx="488">
                  <c:v>1907M07</c:v>
                </c:pt>
                <c:pt idx="489">
                  <c:v>1907M08</c:v>
                </c:pt>
                <c:pt idx="490">
                  <c:v>1907M09</c:v>
                </c:pt>
                <c:pt idx="491">
                  <c:v>1907M10</c:v>
                </c:pt>
                <c:pt idx="492">
                  <c:v>1907M11</c:v>
                </c:pt>
                <c:pt idx="493">
                  <c:v>1907M12</c:v>
                </c:pt>
                <c:pt idx="494">
                  <c:v>1908M01</c:v>
                </c:pt>
                <c:pt idx="495">
                  <c:v>1908M02</c:v>
                </c:pt>
                <c:pt idx="496">
                  <c:v>1908M03</c:v>
                </c:pt>
                <c:pt idx="497">
                  <c:v>1908M04</c:v>
                </c:pt>
                <c:pt idx="498">
                  <c:v>1908M05</c:v>
                </c:pt>
                <c:pt idx="499">
                  <c:v>1908M06</c:v>
                </c:pt>
                <c:pt idx="500">
                  <c:v>1908M07</c:v>
                </c:pt>
                <c:pt idx="501">
                  <c:v>1908M08</c:v>
                </c:pt>
                <c:pt idx="502">
                  <c:v>1908M09</c:v>
                </c:pt>
                <c:pt idx="503">
                  <c:v>1908M10</c:v>
                </c:pt>
                <c:pt idx="504">
                  <c:v>1908M11</c:v>
                </c:pt>
                <c:pt idx="505">
                  <c:v>1908M12</c:v>
                </c:pt>
                <c:pt idx="506">
                  <c:v>1909M01</c:v>
                </c:pt>
                <c:pt idx="507">
                  <c:v>1909M02</c:v>
                </c:pt>
                <c:pt idx="508">
                  <c:v>1909M03</c:v>
                </c:pt>
                <c:pt idx="509">
                  <c:v>1909M04</c:v>
                </c:pt>
                <c:pt idx="510">
                  <c:v>1909M05</c:v>
                </c:pt>
                <c:pt idx="511">
                  <c:v>1909M06</c:v>
                </c:pt>
                <c:pt idx="512">
                  <c:v>1909M7</c:v>
                </c:pt>
                <c:pt idx="513">
                  <c:v>1909M08</c:v>
                </c:pt>
                <c:pt idx="514">
                  <c:v>1909M09</c:v>
                </c:pt>
                <c:pt idx="515">
                  <c:v>1909M10</c:v>
                </c:pt>
                <c:pt idx="516">
                  <c:v>1909M11</c:v>
                </c:pt>
                <c:pt idx="517">
                  <c:v>1909M12</c:v>
                </c:pt>
                <c:pt idx="518">
                  <c:v>1910M01</c:v>
                </c:pt>
                <c:pt idx="519">
                  <c:v>1910M02</c:v>
                </c:pt>
                <c:pt idx="520">
                  <c:v>1910M03</c:v>
                </c:pt>
                <c:pt idx="521">
                  <c:v>1910M04</c:v>
                </c:pt>
                <c:pt idx="522">
                  <c:v>1910M05</c:v>
                </c:pt>
                <c:pt idx="523">
                  <c:v>1910M06</c:v>
                </c:pt>
                <c:pt idx="524">
                  <c:v>1910M07</c:v>
                </c:pt>
                <c:pt idx="525">
                  <c:v>1910M08</c:v>
                </c:pt>
                <c:pt idx="526">
                  <c:v>1910M09</c:v>
                </c:pt>
                <c:pt idx="527">
                  <c:v>1910M10</c:v>
                </c:pt>
                <c:pt idx="528">
                  <c:v>1910M11</c:v>
                </c:pt>
                <c:pt idx="529">
                  <c:v>1910M12</c:v>
                </c:pt>
                <c:pt idx="530">
                  <c:v>1911M01</c:v>
                </c:pt>
                <c:pt idx="531">
                  <c:v>1911M02</c:v>
                </c:pt>
                <c:pt idx="532">
                  <c:v>1911M03</c:v>
                </c:pt>
                <c:pt idx="533">
                  <c:v>1911M04</c:v>
                </c:pt>
                <c:pt idx="534">
                  <c:v>1911M05</c:v>
                </c:pt>
                <c:pt idx="535">
                  <c:v>1911M06</c:v>
                </c:pt>
                <c:pt idx="536">
                  <c:v>1911M07</c:v>
                </c:pt>
                <c:pt idx="537">
                  <c:v>1911M08</c:v>
                </c:pt>
                <c:pt idx="538">
                  <c:v>1911M09</c:v>
                </c:pt>
                <c:pt idx="539">
                  <c:v>1911M10</c:v>
                </c:pt>
                <c:pt idx="540">
                  <c:v>1911M11</c:v>
                </c:pt>
                <c:pt idx="541">
                  <c:v>1911M12</c:v>
                </c:pt>
                <c:pt idx="542">
                  <c:v>1912M01</c:v>
                </c:pt>
                <c:pt idx="543">
                  <c:v>1912M02</c:v>
                </c:pt>
                <c:pt idx="544">
                  <c:v>1912M03</c:v>
                </c:pt>
                <c:pt idx="545">
                  <c:v>1912M04</c:v>
                </c:pt>
                <c:pt idx="546">
                  <c:v>1912M05</c:v>
                </c:pt>
                <c:pt idx="547">
                  <c:v>1912M06</c:v>
                </c:pt>
                <c:pt idx="548">
                  <c:v>1912M07</c:v>
                </c:pt>
                <c:pt idx="549">
                  <c:v>1912M08</c:v>
                </c:pt>
                <c:pt idx="550">
                  <c:v>1912M09</c:v>
                </c:pt>
                <c:pt idx="551">
                  <c:v>1912M10</c:v>
                </c:pt>
                <c:pt idx="552">
                  <c:v>1912M11</c:v>
                </c:pt>
                <c:pt idx="553">
                  <c:v>1912M12</c:v>
                </c:pt>
                <c:pt idx="554">
                  <c:v>1913M01</c:v>
                </c:pt>
                <c:pt idx="555">
                  <c:v>1913M02</c:v>
                </c:pt>
                <c:pt idx="556">
                  <c:v>1913M03</c:v>
                </c:pt>
                <c:pt idx="557">
                  <c:v>1913M04</c:v>
                </c:pt>
                <c:pt idx="558">
                  <c:v>1913M05</c:v>
                </c:pt>
                <c:pt idx="559">
                  <c:v>1913M06</c:v>
                </c:pt>
                <c:pt idx="560">
                  <c:v>1913M07</c:v>
                </c:pt>
                <c:pt idx="561">
                  <c:v>1913M08</c:v>
                </c:pt>
                <c:pt idx="562">
                  <c:v>1913M09</c:v>
                </c:pt>
                <c:pt idx="563">
                  <c:v>1913M10</c:v>
                </c:pt>
                <c:pt idx="564">
                  <c:v>1913M11</c:v>
                </c:pt>
                <c:pt idx="565">
                  <c:v>1913M12</c:v>
                </c:pt>
                <c:pt idx="566">
                  <c:v>1914M01</c:v>
                </c:pt>
                <c:pt idx="567">
                  <c:v>1914M02</c:v>
                </c:pt>
                <c:pt idx="568">
                  <c:v>1914M03</c:v>
                </c:pt>
                <c:pt idx="569">
                  <c:v>1914M04</c:v>
                </c:pt>
                <c:pt idx="570">
                  <c:v>1914M05</c:v>
                </c:pt>
                <c:pt idx="571">
                  <c:v>1914M06</c:v>
                </c:pt>
                <c:pt idx="572">
                  <c:v>1914M07</c:v>
                </c:pt>
                <c:pt idx="573">
                  <c:v>1914M08</c:v>
                </c:pt>
                <c:pt idx="574">
                  <c:v>1914M09</c:v>
                </c:pt>
                <c:pt idx="575">
                  <c:v>1914M10</c:v>
                </c:pt>
                <c:pt idx="576">
                  <c:v>1914M11</c:v>
                </c:pt>
                <c:pt idx="577">
                  <c:v>1914M12</c:v>
                </c:pt>
                <c:pt idx="578">
                  <c:v>1915M01</c:v>
                </c:pt>
                <c:pt idx="579">
                  <c:v>1915M02</c:v>
                </c:pt>
                <c:pt idx="580">
                  <c:v>1915M03</c:v>
                </c:pt>
                <c:pt idx="581">
                  <c:v>1915M04</c:v>
                </c:pt>
                <c:pt idx="582">
                  <c:v>1915M05</c:v>
                </c:pt>
                <c:pt idx="583">
                  <c:v>1915M06</c:v>
                </c:pt>
                <c:pt idx="584">
                  <c:v>1915M07</c:v>
                </c:pt>
                <c:pt idx="585">
                  <c:v>1915M08</c:v>
                </c:pt>
                <c:pt idx="586">
                  <c:v>1915M09</c:v>
                </c:pt>
                <c:pt idx="587">
                  <c:v>1915M10</c:v>
                </c:pt>
                <c:pt idx="588">
                  <c:v>1915M11</c:v>
                </c:pt>
                <c:pt idx="589">
                  <c:v>1915M12</c:v>
                </c:pt>
                <c:pt idx="590">
                  <c:v>1916M01</c:v>
                </c:pt>
                <c:pt idx="591">
                  <c:v>1916M02</c:v>
                </c:pt>
                <c:pt idx="592">
                  <c:v>1916M03</c:v>
                </c:pt>
                <c:pt idx="593">
                  <c:v>1916M04</c:v>
                </c:pt>
                <c:pt idx="594">
                  <c:v>1916M05</c:v>
                </c:pt>
                <c:pt idx="595">
                  <c:v>1916M06</c:v>
                </c:pt>
                <c:pt idx="596">
                  <c:v>1916M07</c:v>
                </c:pt>
                <c:pt idx="597">
                  <c:v>1916M08</c:v>
                </c:pt>
                <c:pt idx="598">
                  <c:v>1916M09</c:v>
                </c:pt>
                <c:pt idx="599">
                  <c:v>1916M10</c:v>
                </c:pt>
                <c:pt idx="600">
                  <c:v>1916M11</c:v>
                </c:pt>
                <c:pt idx="601">
                  <c:v>1916M12</c:v>
                </c:pt>
                <c:pt idx="602">
                  <c:v>1917M01</c:v>
                </c:pt>
                <c:pt idx="603">
                  <c:v>1917M02</c:v>
                </c:pt>
                <c:pt idx="604">
                  <c:v>1917M03</c:v>
                </c:pt>
                <c:pt idx="605">
                  <c:v>1917M04</c:v>
                </c:pt>
                <c:pt idx="606">
                  <c:v>1917M05</c:v>
                </c:pt>
                <c:pt idx="607">
                  <c:v>1917M06</c:v>
                </c:pt>
                <c:pt idx="608">
                  <c:v>1917M07</c:v>
                </c:pt>
                <c:pt idx="609">
                  <c:v>1917M08</c:v>
                </c:pt>
                <c:pt idx="610">
                  <c:v>1917M09</c:v>
                </c:pt>
                <c:pt idx="611">
                  <c:v>1917M10</c:v>
                </c:pt>
                <c:pt idx="612">
                  <c:v>1917M11</c:v>
                </c:pt>
                <c:pt idx="613">
                  <c:v>1917M12</c:v>
                </c:pt>
                <c:pt idx="614">
                  <c:v>1918M01</c:v>
                </c:pt>
                <c:pt idx="615">
                  <c:v>1918M02</c:v>
                </c:pt>
                <c:pt idx="616">
                  <c:v>1918M03</c:v>
                </c:pt>
                <c:pt idx="617">
                  <c:v>1918M04</c:v>
                </c:pt>
                <c:pt idx="618">
                  <c:v>1918M05</c:v>
                </c:pt>
                <c:pt idx="619">
                  <c:v>1918M06</c:v>
                </c:pt>
                <c:pt idx="620">
                  <c:v>1918M07</c:v>
                </c:pt>
                <c:pt idx="621">
                  <c:v>1918M08</c:v>
                </c:pt>
                <c:pt idx="622">
                  <c:v>1918M09</c:v>
                </c:pt>
                <c:pt idx="623">
                  <c:v>1918M10</c:v>
                </c:pt>
                <c:pt idx="624">
                  <c:v>1918M11</c:v>
                </c:pt>
                <c:pt idx="625">
                  <c:v>1918M12</c:v>
                </c:pt>
                <c:pt idx="626">
                  <c:v>1919M01</c:v>
                </c:pt>
                <c:pt idx="627">
                  <c:v>1919M02</c:v>
                </c:pt>
                <c:pt idx="628">
                  <c:v>1919M03</c:v>
                </c:pt>
                <c:pt idx="629">
                  <c:v>1919M04</c:v>
                </c:pt>
                <c:pt idx="630">
                  <c:v>1919M05</c:v>
                </c:pt>
                <c:pt idx="631">
                  <c:v>1919M06</c:v>
                </c:pt>
                <c:pt idx="632">
                  <c:v>1919M07</c:v>
                </c:pt>
                <c:pt idx="633">
                  <c:v>1919M08</c:v>
                </c:pt>
                <c:pt idx="634">
                  <c:v>1919M09</c:v>
                </c:pt>
                <c:pt idx="635">
                  <c:v>1919M10</c:v>
                </c:pt>
                <c:pt idx="636">
                  <c:v>1919M11</c:v>
                </c:pt>
                <c:pt idx="637">
                  <c:v>1919M12</c:v>
                </c:pt>
                <c:pt idx="638">
                  <c:v>1920M01</c:v>
                </c:pt>
                <c:pt idx="639">
                  <c:v>1920M02</c:v>
                </c:pt>
                <c:pt idx="640">
                  <c:v>1920M03</c:v>
                </c:pt>
                <c:pt idx="641">
                  <c:v>1920M04</c:v>
                </c:pt>
                <c:pt idx="642">
                  <c:v>1920M05</c:v>
                </c:pt>
                <c:pt idx="643">
                  <c:v>1920M06</c:v>
                </c:pt>
                <c:pt idx="644">
                  <c:v>1920M07</c:v>
                </c:pt>
                <c:pt idx="645">
                  <c:v>1920M08</c:v>
                </c:pt>
                <c:pt idx="646">
                  <c:v>1920M09</c:v>
                </c:pt>
                <c:pt idx="647">
                  <c:v>1920M10</c:v>
                </c:pt>
                <c:pt idx="648">
                  <c:v>1920M11</c:v>
                </c:pt>
                <c:pt idx="649">
                  <c:v>1920M12</c:v>
                </c:pt>
                <c:pt idx="650">
                  <c:v>1921M01</c:v>
                </c:pt>
                <c:pt idx="651">
                  <c:v>1921M02</c:v>
                </c:pt>
                <c:pt idx="652">
                  <c:v>1921M03</c:v>
                </c:pt>
                <c:pt idx="653">
                  <c:v>1921M04</c:v>
                </c:pt>
                <c:pt idx="654">
                  <c:v>1921M05</c:v>
                </c:pt>
                <c:pt idx="655">
                  <c:v>1921M06</c:v>
                </c:pt>
                <c:pt idx="656">
                  <c:v>1921M07</c:v>
                </c:pt>
                <c:pt idx="657">
                  <c:v>1921M08</c:v>
                </c:pt>
                <c:pt idx="658">
                  <c:v>1921M09</c:v>
                </c:pt>
                <c:pt idx="659">
                  <c:v>1921M10</c:v>
                </c:pt>
                <c:pt idx="660">
                  <c:v>1921M11</c:v>
                </c:pt>
                <c:pt idx="661">
                  <c:v>1921M12</c:v>
                </c:pt>
                <c:pt idx="662">
                  <c:v>1922M01</c:v>
                </c:pt>
                <c:pt idx="663">
                  <c:v>1922M02</c:v>
                </c:pt>
                <c:pt idx="664">
                  <c:v>1922M03</c:v>
                </c:pt>
                <c:pt idx="665">
                  <c:v>1922M04</c:v>
                </c:pt>
                <c:pt idx="666">
                  <c:v>1922M05</c:v>
                </c:pt>
                <c:pt idx="667">
                  <c:v>1922M06</c:v>
                </c:pt>
                <c:pt idx="668">
                  <c:v>1922M07</c:v>
                </c:pt>
                <c:pt idx="669">
                  <c:v>1922M08</c:v>
                </c:pt>
                <c:pt idx="670">
                  <c:v>1922M09</c:v>
                </c:pt>
                <c:pt idx="671">
                  <c:v>1922M10</c:v>
                </c:pt>
                <c:pt idx="672">
                  <c:v>1922M11</c:v>
                </c:pt>
                <c:pt idx="673">
                  <c:v>1922M12</c:v>
                </c:pt>
                <c:pt idx="674">
                  <c:v>1923M01</c:v>
                </c:pt>
                <c:pt idx="675">
                  <c:v>1923M02</c:v>
                </c:pt>
                <c:pt idx="676">
                  <c:v>1923M03</c:v>
                </c:pt>
                <c:pt idx="677">
                  <c:v>1923M04</c:v>
                </c:pt>
                <c:pt idx="678">
                  <c:v>1923M05</c:v>
                </c:pt>
                <c:pt idx="679">
                  <c:v>1923M06</c:v>
                </c:pt>
                <c:pt idx="680">
                  <c:v>1923M07</c:v>
                </c:pt>
                <c:pt idx="681">
                  <c:v>1923M08</c:v>
                </c:pt>
                <c:pt idx="682">
                  <c:v>1923M09</c:v>
                </c:pt>
                <c:pt idx="683">
                  <c:v>1923M10</c:v>
                </c:pt>
                <c:pt idx="684">
                  <c:v>1923M11</c:v>
                </c:pt>
                <c:pt idx="685">
                  <c:v>1923M12</c:v>
                </c:pt>
                <c:pt idx="686">
                  <c:v>1924M01</c:v>
                </c:pt>
                <c:pt idx="687">
                  <c:v>1924M02</c:v>
                </c:pt>
                <c:pt idx="688">
                  <c:v>1924M03</c:v>
                </c:pt>
                <c:pt idx="689">
                  <c:v>1924M04</c:v>
                </c:pt>
                <c:pt idx="690">
                  <c:v>1924M05</c:v>
                </c:pt>
                <c:pt idx="691">
                  <c:v>1924M06</c:v>
                </c:pt>
                <c:pt idx="692">
                  <c:v>1924M07</c:v>
                </c:pt>
                <c:pt idx="693">
                  <c:v>1924M08</c:v>
                </c:pt>
                <c:pt idx="694">
                  <c:v>1924M09</c:v>
                </c:pt>
                <c:pt idx="695">
                  <c:v>1924M10</c:v>
                </c:pt>
                <c:pt idx="696">
                  <c:v>1924M11</c:v>
                </c:pt>
                <c:pt idx="697">
                  <c:v>1924M12</c:v>
                </c:pt>
                <c:pt idx="698">
                  <c:v>1925M01</c:v>
                </c:pt>
                <c:pt idx="699">
                  <c:v>1925M02</c:v>
                </c:pt>
                <c:pt idx="700">
                  <c:v>1925M03</c:v>
                </c:pt>
                <c:pt idx="701">
                  <c:v>1925M04</c:v>
                </c:pt>
                <c:pt idx="702">
                  <c:v>1925M05</c:v>
                </c:pt>
                <c:pt idx="703">
                  <c:v>1925M06</c:v>
                </c:pt>
                <c:pt idx="704">
                  <c:v>1925M07</c:v>
                </c:pt>
                <c:pt idx="705">
                  <c:v>1925M08</c:v>
                </c:pt>
                <c:pt idx="706">
                  <c:v>1925M09</c:v>
                </c:pt>
                <c:pt idx="707">
                  <c:v>1925M10</c:v>
                </c:pt>
                <c:pt idx="708">
                  <c:v>1925M11</c:v>
                </c:pt>
                <c:pt idx="709">
                  <c:v>1925M12</c:v>
                </c:pt>
                <c:pt idx="710">
                  <c:v>1926M01</c:v>
                </c:pt>
                <c:pt idx="711">
                  <c:v>1926M02</c:v>
                </c:pt>
                <c:pt idx="712">
                  <c:v>1926M03</c:v>
                </c:pt>
                <c:pt idx="713">
                  <c:v>1926M04</c:v>
                </c:pt>
                <c:pt idx="714">
                  <c:v>1926M05</c:v>
                </c:pt>
                <c:pt idx="715">
                  <c:v>1926M06</c:v>
                </c:pt>
                <c:pt idx="716">
                  <c:v>1926M07</c:v>
                </c:pt>
                <c:pt idx="717">
                  <c:v>1926M08</c:v>
                </c:pt>
                <c:pt idx="718">
                  <c:v>1926M09</c:v>
                </c:pt>
                <c:pt idx="719">
                  <c:v>1926M10</c:v>
                </c:pt>
                <c:pt idx="720">
                  <c:v>1926M11</c:v>
                </c:pt>
                <c:pt idx="721">
                  <c:v>1926M12</c:v>
                </c:pt>
                <c:pt idx="722">
                  <c:v>1927M01</c:v>
                </c:pt>
                <c:pt idx="723">
                  <c:v>1927M02</c:v>
                </c:pt>
                <c:pt idx="724">
                  <c:v>1927M03</c:v>
                </c:pt>
                <c:pt idx="725">
                  <c:v>1927M04</c:v>
                </c:pt>
                <c:pt idx="726">
                  <c:v>1927M05</c:v>
                </c:pt>
                <c:pt idx="727">
                  <c:v>1927M06</c:v>
                </c:pt>
                <c:pt idx="728">
                  <c:v>1927M07</c:v>
                </c:pt>
                <c:pt idx="729">
                  <c:v>1927M08</c:v>
                </c:pt>
                <c:pt idx="730">
                  <c:v>1927M09</c:v>
                </c:pt>
                <c:pt idx="731">
                  <c:v>1927M10</c:v>
                </c:pt>
                <c:pt idx="732">
                  <c:v>1927M11</c:v>
                </c:pt>
                <c:pt idx="733">
                  <c:v>1927M12</c:v>
                </c:pt>
                <c:pt idx="734">
                  <c:v>1928M01</c:v>
                </c:pt>
                <c:pt idx="735">
                  <c:v>1928M02</c:v>
                </c:pt>
                <c:pt idx="736">
                  <c:v>1928M03</c:v>
                </c:pt>
                <c:pt idx="737">
                  <c:v>1928M04</c:v>
                </c:pt>
                <c:pt idx="738">
                  <c:v>1928M05</c:v>
                </c:pt>
                <c:pt idx="739">
                  <c:v>1928M06</c:v>
                </c:pt>
                <c:pt idx="740">
                  <c:v>1928M07</c:v>
                </c:pt>
                <c:pt idx="741">
                  <c:v>1928M08</c:v>
                </c:pt>
                <c:pt idx="742">
                  <c:v>1928M09</c:v>
                </c:pt>
                <c:pt idx="743">
                  <c:v>1928M10</c:v>
                </c:pt>
                <c:pt idx="744">
                  <c:v>1928M11</c:v>
                </c:pt>
                <c:pt idx="745">
                  <c:v>1928M12</c:v>
                </c:pt>
                <c:pt idx="746">
                  <c:v>1929M01</c:v>
                </c:pt>
                <c:pt idx="747">
                  <c:v>1929M02</c:v>
                </c:pt>
                <c:pt idx="748">
                  <c:v>1929M03</c:v>
                </c:pt>
                <c:pt idx="749">
                  <c:v>1929M04</c:v>
                </c:pt>
                <c:pt idx="750">
                  <c:v>1929M05</c:v>
                </c:pt>
                <c:pt idx="751">
                  <c:v>1929M06</c:v>
                </c:pt>
                <c:pt idx="752">
                  <c:v>1929M07</c:v>
                </c:pt>
                <c:pt idx="753">
                  <c:v>1929M08</c:v>
                </c:pt>
                <c:pt idx="754">
                  <c:v>1929M09</c:v>
                </c:pt>
                <c:pt idx="755">
                  <c:v>1929M10</c:v>
                </c:pt>
                <c:pt idx="756">
                  <c:v>1929M11</c:v>
                </c:pt>
                <c:pt idx="757">
                  <c:v>1929M12</c:v>
                </c:pt>
                <c:pt idx="758">
                  <c:v>1930M01</c:v>
                </c:pt>
                <c:pt idx="759">
                  <c:v>1930M02</c:v>
                </c:pt>
                <c:pt idx="760">
                  <c:v>1930M03</c:v>
                </c:pt>
                <c:pt idx="761">
                  <c:v>1930M04</c:v>
                </c:pt>
                <c:pt idx="762">
                  <c:v>1930M05</c:v>
                </c:pt>
                <c:pt idx="763">
                  <c:v>1930M06</c:v>
                </c:pt>
                <c:pt idx="764">
                  <c:v>1930M07</c:v>
                </c:pt>
                <c:pt idx="765">
                  <c:v>1930M08</c:v>
                </c:pt>
                <c:pt idx="766">
                  <c:v>1930M09</c:v>
                </c:pt>
                <c:pt idx="767">
                  <c:v>1930M10</c:v>
                </c:pt>
                <c:pt idx="768">
                  <c:v>1930M11</c:v>
                </c:pt>
                <c:pt idx="769">
                  <c:v>1930M12</c:v>
                </c:pt>
                <c:pt idx="770">
                  <c:v>1931M01</c:v>
                </c:pt>
                <c:pt idx="771">
                  <c:v>1931M02</c:v>
                </c:pt>
                <c:pt idx="772">
                  <c:v>1931M03</c:v>
                </c:pt>
                <c:pt idx="773">
                  <c:v>1931M04</c:v>
                </c:pt>
                <c:pt idx="774">
                  <c:v>1931M05</c:v>
                </c:pt>
                <c:pt idx="775">
                  <c:v>1931M06</c:v>
                </c:pt>
                <c:pt idx="776">
                  <c:v>1931M07</c:v>
                </c:pt>
                <c:pt idx="777">
                  <c:v>1931M08</c:v>
                </c:pt>
                <c:pt idx="778">
                  <c:v>1931M09</c:v>
                </c:pt>
                <c:pt idx="779">
                  <c:v>1931M10</c:v>
                </c:pt>
                <c:pt idx="780">
                  <c:v>1931M11</c:v>
                </c:pt>
                <c:pt idx="781">
                  <c:v>1931M12</c:v>
                </c:pt>
                <c:pt idx="782">
                  <c:v>1932M01</c:v>
                </c:pt>
                <c:pt idx="783">
                  <c:v>1932M02</c:v>
                </c:pt>
                <c:pt idx="784">
                  <c:v>1932M03</c:v>
                </c:pt>
                <c:pt idx="785">
                  <c:v>1932M04</c:v>
                </c:pt>
                <c:pt idx="786">
                  <c:v>1932M05</c:v>
                </c:pt>
                <c:pt idx="787">
                  <c:v>1932M06</c:v>
                </c:pt>
                <c:pt idx="788">
                  <c:v>1932M07</c:v>
                </c:pt>
                <c:pt idx="789">
                  <c:v>1932M08</c:v>
                </c:pt>
                <c:pt idx="790">
                  <c:v>1932M09</c:v>
                </c:pt>
                <c:pt idx="791">
                  <c:v>1932M10</c:v>
                </c:pt>
                <c:pt idx="792">
                  <c:v>1932M11</c:v>
                </c:pt>
                <c:pt idx="793">
                  <c:v>1932M12</c:v>
                </c:pt>
                <c:pt idx="794">
                  <c:v>1933M01</c:v>
                </c:pt>
                <c:pt idx="795">
                  <c:v>1933M02</c:v>
                </c:pt>
                <c:pt idx="796">
                  <c:v>1933M03</c:v>
                </c:pt>
                <c:pt idx="797">
                  <c:v>1933M04</c:v>
                </c:pt>
                <c:pt idx="798">
                  <c:v>1933M05</c:v>
                </c:pt>
                <c:pt idx="799">
                  <c:v>1933M06</c:v>
                </c:pt>
                <c:pt idx="800">
                  <c:v>1933M07</c:v>
                </c:pt>
                <c:pt idx="801">
                  <c:v>1933M08</c:v>
                </c:pt>
                <c:pt idx="802">
                  <c:v>1933M09</c:v>
                </c:pt>
                <c:pt idx="803">
                  <c:v>1933M10</c:v>
                </c:pt>
                <c:pt idx="804">
                  <c:v>1933M11</c:v>
                </c:pt>
                <c:pt idx="805">
                  <c:v>1933M12</c:v>
                </c:pt>
                <c:pt idx="806">
                  <c:v>1934M01</c:v>
                </c:pt>
                <c:pt idx="807">
                  <c:v>1934M02</c:v>
                </c:pt>
                <c:pt idx="808">
                  <c:v>1934M03</c:v>
                </c:pt>
                <c:pt idx="809">
                  <c:v>1934M04</c:v>
                </c:pt>
                <c:pt idx="810">
                  <c:v>1934M05</c:v>
                </c:pt>
                <c:pt idx="811">
                  <c:v>1934M06</c:v>
                </c:pt>
                <c:pt idx="812">
                  <c:v>1934M07</c:v>
                </c:pt>
                <c:pt idx="813">
                  <c:v>1934M08</c:v>
                </c:pt>
                <c:pt idx="814">
                  <c:v>1934M09</c:v>
                </c:pt>
                <c:pt idx="815">
                  <c:v>1934M10</c:v>
                </c:pt>
                <c:pt idx="816">
                  <c:v>1934M11</c:v>
                </c:pt>
                <c:pt idx="817">
                  <c:v>1934M12</c:v>
                </c:pt>
                <c:pt idx="818">
                  <c:v>1935M01</c:v>
                </c:pt>
                <c:pt idx="819">
                  <c:v>1935M02</c:v>
                </c:pt>
              </c:strCache>
            </c:strRef>
          </c:cat>
          <c:val>
            <c:numRef>
              <c:f>'Balance Sheet Data -- Monthly'!$B$46:$AEO$46</c:f>
              <c:numCache>
                <c:formatCode>#,##0.00</c:formatCode>
                <c:ptCount val="820"/>
                <c:pt idx="0">
                  <c:v>20.99998869863014</c:v>
                </c:pt>
                <c:pt idx="1">
                  <c:v>21.35751901696899</c:v>
                </c:pt>
                <c:pt idx="2">
                  <c:v>23.38244714926329</c:v>
                </c:pt>
                <c:pt idx="3">
                  <c:v>23.5310019652494</c:v>
                </c:pt>
                <c:pt idx="4">
                  <c:v>23.87357438997373</c:v>
                </c:pt>
                <c:pt idx="5">
                  <c:v>23.21954412534244</c:v>
                </c:pt>
                <c:pt idx="6">
                  <c:v>23.55826636976797</c:v>
                </c:pt>
                <c:pt idx="7">
                  <c:v>22.31785212248815</c:v>
                </c:pt>
                <c:pt idx="8">
                  <c:v>20.95978498460316</c:v>
                </c:pt>
                <c:pt idx="9">
                  <c:v>21.84100723828223</c:v>
                </c:pt>
                <c:pt idx="10">
                  <c:v>22.01057717877564</c:v>
                </c:pt>
                <c:pt idx="11">
                  <c:v>21.47188900840606</c:v>
                </c:pt>
                <c:pt idx="12">
                  <c:v>20.41731980822011</c:v>
                </c:pt>
                <c:pt idx="13">
                  <c:v>20.45784660706614</c:v>
                </c:pt>
                <c:pt idx="14">
                  <c:v>20.39743583130805</c:v>
                </c:pt>
                <c:pt idx="15">
                  <c:v>21.18772750322407</c:v>
                </c:pt>
                <c:pt idx="16">
                  <c:v>22.58235919234857</c:v>
                </c:pt>
                <c:pt idx="17">
                  <c:v>21.0555867490174</c:v>
                </c:pt>
                <c:pt idx="18">
                  <c:v>21.33902373966391</c:v>
                </c:pt>
                <c:pt idx="19">
                  <c:v>21.33902373966391</c:v>
                </c:pt>
                <c:pt idx="20">
                  <c:v>22.07062600321027</c:v>
                </c:pt>
                <c:pt idx="21">
                  <c:v>22.80654682049906</c:v>
                </c:pt>
                <c:pt idx="22">
                  <c:v>20.64209274673008</c:v>
                </c:pt>
                <c:pt idx="23">
                  <c:v>22.37671084075603</c:v>
                </c:pt>
                <c:pt idx="24">
                  <c:v>21.78724486662828</c:v>
                </c:pt>
                <c:pt idx="25">
                  <c:v>21.47829823807477</c:v>
                </c:pt>
                <c:pt idx="26">
                  <c:v>22.21861973135711</c:v>
                </c:pt>
                <c:pt idx="27">
                  <c:v>21.083984375</c:v>
                </c:pt>
                <c:pt idx="28">
                  <c:v>22.73673772930094</c:v>
                </c:pt>
                <c:pt idx="29">
                  <c:v>23.62934362934363</c:v>
                </c:pt>
                <c:pt idx="30">
                  <c:v>22.67324290998767</c:v>
                </c:pt>
                <c:pt idx="31">
                  <c:v>21.02974828375286</c:v>
                </c:pt>
                <c:pt idx="32">
                  <c:v>24.52003338898164</c:v>
                </c:pt>
                <c:pt idx="33">
                  <c:v>22.13344849924422</c:v>
                </c:pt>
                <c:pt idx="34">
                  <c:v>23.00565463244889</c:v>
                </c:pt>
                <c:pt idx="35">
                  <c:v>20.1980198019802</c:v>
                </c:pt>
                <c:pt idx="36">
                  <c:v>24.54561071980759</c:v>
                </c:pt>
                <c:pt idx="37">
                  <c:v>23.34510001680955</c:v>
                </c:pt>
                <c:pt idx="38">
                  <c:v>20.0</c:v>
                </c:pt>
                <c:pt idx="39">
                  <c:v>20.00740055504163</c:v>
                </c:pt>
                <c:pt idx="40">
                  <c:v>21.57576153416456</c:v>
                </c:pt>
                <c:pt idx="41">
                  <c:v>22.42278947074011</c:v>
                </c:pt>
                <c:pt idx="42">
                  <c:v>21.51550886746856</c:v>
                </c:pt>
                <c:pt idx="43">
                  <c:v>23.22565228376951</c:v>
                </c:pt>
                <c:pt idx="44">
                  <c:v>24.12266492582381</c:v>
                </c:pt>
                <c:pt idx="45">
                  <c:v>24.0837210147241</c:v>
                </c:pt>
                <c:pt idx="46">
                  <c:v>23.42825904712211</c:v>
                </c:pt>
                <c:pt idx="47">
                  <c:v>24.83558455231671</c:v>
                </c:pt>
                <c:pt idx="48">
                  <c:v>24.55907812271193</c:v>
                </c:pt>
                <c:pt idx="49">
                  <c:v>24.40578220171939</c:v>
                </c:pt>
                <c:pt idx="50">
                  <c:v>25.49228312932411</c:v>
                </c:pt>
                <c:pt idx="51">
                  <c:v>20.65711775078798</c:v>
                </c:pt>
                <c:pt idx="52">
                  <c:v>24.0984042502725</c:v>
                </c:pt>
                <c:pt idx="53">
                  <c:v>24.2660603623842</c:v>
                </c:pt>
                <c:pt idx="54">
                  <c:v>20.31872509960159</c:v>
                </c:pt>
                <c:pt idx="55">
                  <c:v>22.69828270093857</c:v>
                </c:pt>
                <c:pt idx="56">
                  <c:v>23.44864553120037</c:v>
                </c:pt>
                <c:pt idx="57">
                  <c:v>32.19443247827306</c:v>
                </c:pt>
                <c:pt idx="58">
                  <c:v>30.094597872123</c:v>
                </c:pt>
                <c:pt idx="59">
                  <c:v>33.62200278127985</c:v>
                </c:pt>
                <c:pt idx="60">
                  <c:v>32.85203682998036</c:v>
                </c:pt>
                <c:pt idx="61">
                  <c:v>37.35773289600333</c:v>
                </c:pt>
                <c:pt idx="62">
                  <c:v>36.95685771398005</c:v>
                </c:pt>
                <c:pt idx="63">
                  <c:v>34.92209982732393</c:v>
                </c:pt>
                <c:pt idx="64">
                  <c:v>34.45457995955127</c:v>
                </c:pt>
                <c:pt idx="65">
                  <c:v>32.99179067021345</c:v>
                </c:pt>
                <c:pt idx="66">
                  <c:v>25.50539896074854</c:v>
                </c:pt>
                <c:pt idx="67">
                  <c:v>23.22997787921162</c:v>
                </c:pt>
                <c:pt idx="68">
                  <c:v>23.63769387116813</c:v>
                </c:pt>
                <c:pt idx="69">
                  <c:v>21.66833488163389</c:v>
                </c:pt>
                <c:pt idx="70">
                  <c:v>21.92288455367267</c:v>
                </c:pt>
                <c:pt idx="71">
                  <c:v>22.64277948571118</c:v>
                </c:pt>
                <c:pt idx="72">
                  <c:v>21.16444030329377</c:v>
                </c:pt>
                <c:pt idx="73">
                  <c:v>22.78170546546988</c:v>
                </c:pt>
                <c:pt idx="74">
                  <c:v>24.77712974008586</c:v>
                </c:pt>
                <c:pt idx="75">
                  <c:v>23.25309511228712</c:v>
                </c:pt>
                <c:pt idx="76">
                  <c:v>21.62132641926689</c:v>
                </c:pt>
                <c:pt idx="77">
                  <c:v>20.86496340939942</c:v>
                </c:pt>
                <c:pt idx="78">
                  <c:v>23.38919346488665</c:v>
                </c:pt>
                <c:pt idx="79">
                  <c:v>22.35890286722862</c:v>
                </c:pt>
                <c:pt idx="80">
                  <c:v>22.47013858356374</c:v>
                </c:pt>
                <c:pt idx="81">
                  <c:v>21.93495462868512</c:v>
                </c:pt>
                <c:pt idx="82">
                  <c:v>25.84510330785061</c:v>
                </c:pt>
                <c:pt idx="83">
                  <c:v>26.97392156646838</c:v>
                </c:pt>
                <c:pt idx="84">
                  <c:v>26.06867829846265</c:v>
                </c:pt>
                <c:pt idx="85">
                  <c:v>26.20278973833415</c:v>
                </c:pt>
                <c:pt idx="86">
                  <c:v>26.7970008770208</c:v>
                </c:pt>
                <c:pt idx="87">
                  <c:v>27.66993060494339</c:v>
                </c:pt>
                <c:pt idx="88">
                  <c:v>27.68765710205598</c:v>
                </c:pt>
                <c:pt idx="89">
                  <c:v>27.84217875070945</c:v>
                </c:pt>
                <c:pt idx="90">
                  <c:v>25.13532363412329</c:v>
                </c:pt>
                <c:pt idx="91">
                  <c:v>27.02140353677601</c:v>
                </c:pt>
                <c:pt idx="92">
                  <c:v>27.57055532817791</c:v>
                </c:pt>
                <c:pt idx="93">
                  <c:v>26.7467542425679</c:v>
                </c:pt>
                <c:pt idx="94">
                  <c:v>27.26655987845765</c:v>
                </c:pt>
                <c:pt idx="95">
                  <c:v>28.01640667894697</c:v>
                </c:pt>
                <c:pt idx="96">
                  <c:v>28.66012939016534</c:v>
                </c:pt>
                <c:pt idx="97">
                  <c:v>27.9066666853711</c:v>
                </c:pt>
                <c:pt idx="98">
                  <c:v>23.22024998421663</c:v>
                </c:pt>
                <c:pt idx="99">
                  <c:v>25.76745253140929</c:v>
                </c:pt>
                <c:pt idx="100">
                  <c:v>27.63152009062306</c:v>
                </c:pt>
                <c:pt idx="101">
                  <c:v>26.45736098158529</c:v>
                </c:pt>
                <c:pt idx="102">
                  <c:v>27.27751947249783</c:v>
                </c:pt>
                <c:pt idx="103">
                  <c:v>26.11677271717833</c:v>
                </c:pt>
                <c:pt idx="104">
                  <c:v>25.90124253647142</c:v>
                </c:pt>
                <c:pt idx="105">
                  <c:v>26.29627707986412</c:v>
                </c:pt>
                <c:pt idx="106">
                  <c:v>25.77865748219255</c:v>
                </c:pt>
                <c:pt idx="107">
                  <c:v>25.92557154960292</c:v>
                </c:pt>
                <c:pt idx="108">
                  <c:v>27.22270703677935</c:v>
                </c:pt>
                <c:pt idx="109">
                  <c:v>26.73692113243395</c:v>
                </c:pt>
                <c:pt idx="110">
                  <c:v>26.89987464253292</c:v>
                </c:pt>
                <c:pt idx="111">
                  <c:v>27.41106551153316</c:v>
                </c:pt>
                <c:pt idx="112">
                  <c:v>27.85969924565462</c:v>
                </c:pt>
                <c:pt idx="113">
                  <c:v>26.9951945212952</c:v>
                </c:pt>
                <c:pt idx="114">
                  <c:v>26.38576406787778</c:v>
                </c:pt>
                <c:pt idx="115">
                  <c:v>26.36360437990746</c:v>
                </c:pt>
                <c:pt idx="116">
                  <c:v>26.98151727257742</c:v>
                </c:pt>
                <c:pt idx="117">
                  <c:v>27.90213215486993</c:v>
                </c:pt>
                <c:pt idx="118">
                  <c:v>26.87425499553225</c:v>
                </c:pt>
                <c:pt idx="119">
                  <c:v>26.83423236816039</c:v>
                </c:pt>
                <c:pt idx="120">
                  <c:v>26.32304906555</c:v>
                </c:pt>
                <c:pt idx="121">
                  <c:v>26.01140832858478</c:v>
                </c:pt>
                <c:pt idx="122">
                  <c:v>26.68197799811684</c:v>
                </c:pt>
                <c:pt idx="123">
                  <c:v>28.08922937085992</c:v>
                </c:pt>
                <c:pt idx="124">
                  <c:v>26.28834230951089</c:v>
                </c:pt>
                <c:pt idx="125">
                  <c:v>25.78210350071562</c:v>
                </c:pt>
                <c:pt idx="126">
                  <c:v>25.73450879724098</c:v>
                </c:pt>
                <c:pt idx="127">
                  <c:v>25.62075286664156</c:v>
                </c:pt>
                <c:pt idx="128">
                  <c:v>25.6375677722731</c:v>
                </c:pt>
                <c:pt idx="129">
                  <c:v>27.63131114294816</c:v>
                </c:pt>
                <c:pt idx="130">
                  <c:v>28.33898345422667</c:v>
                </c:pt>
                <c:pt idx="131">
                  <c:v>28.86573826197214</c:v>
                </c:pt>
                <c:pt idx="132">
                  <c:v>27.90855237252784</c:v>
                </c:pt>
                <c:pt idx="133">
                  <c:v>27.74980947955967</c:v>
                </c:pt>
                <c:pt idx="134">
                  <c:v>27.17494832595096</c:v>
                </c:pt>
                <c:pt idx="135">
                  <c:v>26.17182677305117</c:v>
                </c:pt>
                <c:pt idx="136">
                  <c:v>25.74509560749942</c:v>
                </c:pt>
                <c:pt idx="137">
                  <c:v>25.34381201160421</c:v>
                </c:pt>
                <c:pt idx="138">
                  <c:v>24.56031306769823</c:v>
                </c:pt>
                <c:pt idx="139">
                  <c:v>24.56753218734347</c:v>
                </c:pt>
                <c:pt idx="140">
                  <c:v>24.62882420952973</c:v>
                </c:pt>
                <c:pt idx="141">
                  <c:v>24.84850795332149</c:v>
                </c:pt>
                <c:pt idx="142">
                  <c:v>34.33324667382033</c:v>
                </c:pt>
                <c:pt idx="143">
                  <c:v>24.44790481224507</c:v>
                </c:pt>
                <c:pt idx="144">
                  <c:v>34.42065011290913</c:v>
                </c:pt>
                <c:pt idx="145">
                  <c:v>35.57287083362884</c:v>
                </c:pt>
                <c:pt idx="146">
                  <c:v>24.99111348916573</c:v>
                </c:pt>
                <c:pt idx="147">
                  <c:v>24.60058746468363</c:v>
                </c:pt>
                <c:pt idx="148">
                  <c:v>24.91850863022392</c:v>
                </c:pt>
                <c:pt idx="149">
                  <c:v>25.46655062122577</c:v>
                </c:pt>
                <c:pt idx="150">
                  <c:v>25.22419695842109</c:v>
                </c:pt>
                <c:pt idx="151">
                  <c:v>25.81743175168139</c:v>
                </c:pt>
                <c:pt idx="152">
                  <c:v>27.07337764898187</c:v>
                </c:pt>
                <c:pt idx="153">
                  <c:v>27.96933624233995</c:v>
                </c:pt>
                <c:pt idx="154">
                  <c:v>28.00321041713248</c:v>
                </c:pt>
                <c:pt idx="155">
                  <c:v>32.44643393222671</c:v>
                </c:pt>
                <c:pt idx="156">
                  <c:v>29.03185636365024</c:v>
                </c:pt>
                <c:pt idx="157">
                  <c:v>29.65219925929654</c:v>
                </c:pt>
                <c:pt idx="158">
                  <c:v>29.37353564647709</c:v>
                </c:pt>
                <c:pt idx="159">
                  <c:v>29.78101532459687</c:v>
                </c:pt>
                <c:pt idx="160">
                  <c:v>30.24746308760488</c:v>
                </c:pt>
                <c:pt idx="161">
                  <c:v>30.97828945657441</c:v>
                </c:pt>
                <c:pt idx="162">
                  <c:v>20.26872721960673</c:v>
                </c:pt>
                <c:pt idx="163">
                  <c:v>19.56849096567666</c:v>
                </c:pt>
                <c:pt idx="164">
                  <c:v>20.93399667432886</c:v>
                </c:pt>
                <c:pt idx="165">
                  <c:v>22.51712440316505</c:v>
                </c:pt>
                <c:pt idx="166">
                  <c:v>23.17108148836821</c:v>
                </c:pt>
                <c:pt idx="167">
                  <c:v>24.45772129798362</c:v>
                </c:pt>
                <c:pt idx="168">
                  <c:v>25.2961389119642</c:v>
                </c:pt>
                <c:pt idx="169">
                  <c:v>22.11242226469309</c:v>
                </c:pt>
                <c:pt idx="170">
                  <c:v>21.26455605217697</c:v>
                </c:pt>
                <c:pt idx="171">
                  <c:v>21.06101524688689</c:v>
                </c:pt>
                <c:pt idx="172">
                  <c:v>20.40538291215346</c:v>
                </c:pt>
                <c:pt idx="173">
                  <c:v>20.72107524838437</c:v>
                </c:pt>
                <c:pt idx="174">
                  <c:v>20.73083933841611</c:v>
                </c:pt>
                <c:pt idx="175">
                  <c:v>21.03663345653555</c:v>
                </c:pt>
                <c:pt idx="176">
                  <c:v>20.23814954742049</c:v>
                </c:pt>
                <c:pt idx="177">
                  <c:v>20.51479529909861</c:v>
                </c:pt>
                <c:pt idx="178">
                  <c:v>20.6699653953564</c:v>
                </c:pt>
                <c:pt idx="179">
                  <c:v>18.06784979668205</c:v>
                </c:pt>
                <c:pt idx="180">
                  <c:v>18.36123632093116</c:v>
                </c:pt>
                <c:pt idx="181">
                  <c:v>18.88742229470753</c:v>
                </c:pt>
                <c:pt idx="182">
                  <c:v>19.12878900022298</c:v>
                </c:pt>
                <c:pt idx="183">
                  <c:v>16.72154255684156</c:v>
                </c:pt>
                <c:pt idx="184">
                  <c:v>15.01499258726476</c:v>
                </c:pt>
                <c:pt idx="185">
                  <c:v>16.19648927571168</c:v>
                </c:pt>
                <c:pt idx="186">
                  <c:v>17.34264331725881</c:v>
                </c:pt>
                <c:pt idx="187">
                  <c:v>23.48567579261423</c:v>
                </c:pt>
                <c:pt idx="188">
                  <c:v>25.25579653804508</c:v>
                </c:pt>
                <c:pt idx="189">
                  <c:v>25.25579653804508</c:v>
                </c:pt>
                <c:pt idx="190">
                  <c:v>24.77430303887152</c:v>
                </c:pt>
                <c:pt idx="191">
                  <c:v>20.44010099127744</c:v>
                </c:pt>
                <c:pt idx="192">
                  <c:v>19.34531797404013</c:v>
                </c:pt>
                <c:pt idx="193">
                  <c:v>15.33438036311182</c:v>
                </c:pt>
                <c:pt idx="194">
                  <c:v>15.09018501367175</c:v>
                </c:pt>
                <c:pt idx="195">
                  <c:v>15.28419983740626</c:v>
                </c:pt>
                <c:pt idx="196">
                  <c:v>15.0697581381632</c:v>
                </c:pt>
                <c:pt idx="197">
                  <c:v>15.0376033520867</c:v>
                </c:pt>
                <c:pt idx="198">
                  <c:v>15.10695353286157</c:v>
                </c:pt>
                <c:pt idx="199">
                  <c:v>16.19587626236043</c:v>
                </c:pt>
                <c:pt idx="200">
                  <c:v>16.19587626236043</c:v>
                </c:pt>
                <c:pt idx="201">
                  <c:v>16.19587626236043</c:v>
                </c:pt>
                <c:pt idx="202">
                  <c:v>15.14064052031656</c:v>
                </c:pt>
                <c:pt idx="203">
                  <c:v>15.14064052031656</c:v>
                </c:pt>
                <c:pt idx="204">
                  <c:v>15.17659769134263</c:v>
                </c:pt>
                <c:pt idx="205">
                  <c:v>15.32997322689683</c:v>
                </c:pt>
                <c:pt idx="206">
                  <c:v>15.04069031085475</c:v>
                </c:pt>
                <c:pt idx="207">
                  <c:v>15.03966152653429</c:v>
                </c:pt>
                <c:pt idx="208">
                  <c:v>15.05613855781881</c:v>
                </c:pt>
                <c:pt idx="209">
                  <c:v>15.05613855781881</c:v>
                </c:pt>
                <c:pt idx="210">
                  <c:v>18.73023349860993</c:v>
                </c:pt>
                <c:pt idx="211">
                  <c:v>18.73023349860993</c:v>
                </c:pt>
                <c:pt idx="212">
                  <c:v>18.7568408690273</c:v>
                </c:pt>
                <c:pt idx="213">
                  <c:v>19.2646875735289</c:v>
                </c:pt>
                <c:pt idx="214">
                  <c:v>20.35803985265813</c:v>
                </c:pt>
                <c:pt idx="215">
                  <c:v>20.52908121474164</c:v>
                </c:pt>
                <c:pt idx="216">
                  <c:v>15.5485830023743</c:v>
                </c:pt>
                <c:pt idx="217">
                  <c:v>15.66519488531075</c:v>
                </c:pt>
                <c:pt idx="218">
                  <c:v>15.66519488531075</c:v>
                </c:pt>
                <c:pt idx="219">
                  <c:v>15.76390847258361</c:v>
                </c:pt>
                <c:pt idx="220">
                  <c:v>15.03525866773966</c:v>
                </c:pt>
                <c:pt idx="221">
                  <c:v>15.22480239194465</c:v>
                </c:pt>
                <c:pt idx="222">
                  <c:v>16.0587832121114</c:v>
                </c:pt>
                <c:pt idx="223">
                  <c:v>16.0587832121114</c:v>
                </c:pt>
                <c:pt idx="224">
                  <c:v>22.83862855476307</c:v>
                </c:pt>
                <c:pt idx="225">
                  <c:v>22.83862855476307</c:v>
                </c:pt>
                <c:pt idx="226">
                  <c:v>22.49258042743374</c:v>
                </c:pt>
                <c:pt idx="227">
                  <c:v>21.13432902389131</c:v>
                </c:pt>
                <c:pt idx="228">
                  <c:v>21.13432902389131</c:v>
                </c:pt>
                <c:pt idx="229">
                  <c:v>21.72385771797125</c:v>
                </c:pt>
                <c:pt idx="230">
                  <c:v>21.72385771797125</c:v>
                </c:pt>
                <c:pt idx="231">
                  <c:v>22.22745736400182</c:v>
                </c:pt>
                <c:pt idx="232">
                  <c:v>24.08232366056008</c:v>
                </c:pt>
                <c:pt idx="233">
                  <c:v>24.52349778032588</c:v>
                </c:pt>
                <c:pt idx="234">
                  <c:v>24.18981418884839</c:v>
                </c:pt>
                <c:pt idx="235">
                  <c:v>24.17118785201444</c:v>
                </c:pt>
                <c:pt idx="236">
                  <c:v>23.75650888702419</c:v>
                </c:pt>
                <c:pt idx="237">
                  <c:v>23.09193714569323</c:v>
                </c:pt>
                <c:pt idx="238">
                  <c:v>23.00423967837709</c:v>
                </c:pt>
                <c:pt idx="239">
                  <c:v>20.504537155387</c:v>
                </c:pt>
                <c:pt idx="240">
                  <c:v>20.504537155387</c:v>
                </c:pt>
                <c:pt idx="241">
                  <c:v>17.96546365557427</c:v>
                </c:pt>
                <c:pt idx="242">
                  <c:v>16.68630165288354</c:v>
                </c:pt>
                <c:pt idx="243">
                  <c:v>16.74691281956208</c:v>
                </c:pt>
                <c:pt idx="244">
                  <c:v>17.02830587073516</c:v>
                </c:pt>
                <c:pt idx="245">
                  <c:v>17.00666737982508</c:v>
                </c:pt>
                <c:pt idx="246">
                  <c:v>17.63139511104262</c:v>
                </c:pt>
                <c:pt idx="247">
                  <c:v>18.43906407827608</c:v>
                </c:pt>
                <c:pt idx="248">
                  <c:v>18.20293332037633</c:v>
                </c:pt>
                <c:pt idx="249">
                  <c:v>18.15374548577635</c:v>
                </c:pt>
                <c:pt idx="250">
                  <c:v>16.19516854716683</c:v>
                </c:pt>
                <c:pt idx="251">
                  <c:v>15.85120152399027</c:v>
                </c:pt>
                <c:pt idx="252">
                  <c:v>19.44232773736637</c:v>
                </c:pt>
                <c:pt idx="253">
                  <c:v>19.88901637048151</c:v>
                </c:pt>
                <c:pt idx="254">
                  <c:v>20.30706040696037</c:v>
                </c:pt>
                <c:pt idx="255">
                  <c:v>21.06879473008473</c:v>
                </c:pt>
                <c:pt idx="256">
                  <c:v>21.66766017671819</c:v>
                </c:pt>
                <c:pt idx="257">
                  <c:v>21.65780122106364</c:v>
                </c:pt>
                <c:pt idx="258">
                  <c:v>21.66894516341116</c:v>
                </c:pt>
                <c:pt idx="259">
                  <c:v>23.97465819811665</c:v>
                </c:pt>
                <c:pt idx="260">
                  <c:v>24.02858109943263</c:v>
                </c:pt>
                <c:pt idx="261">
                  <c:v>24.77456892076316</c:v>
                </c:pt>
                <c:pt idx="262">
                  <c:v>24.99870992125826</c:v>
                </c:pt>
                <c:pt idx="263">
                  <c:v>25.06399928878774</c:v>
                </c:pt>
                <c:pt idx="264">
                  <c:v>25.31795180922733</c:v>
                </c:pt>
                <c:pt idx="265">
                  <c:v>25.67644258340538</c:v>
                </c:pt>
                <c:pt idx="266">
                  <c:v>26.06377889084651</c:v>
                </c:pt>
                <c:pt idx="267">
                  <c:v>25.56171055692365</c:v>
                </c:pt>
                <c:pt idx="268">
                  <c:v>19.73107691237303</c:v>
                </c:pt>
                <c:pt idx="269">
                  <c:v>16.3756736974248</c:v>
                </c:pt>
                <c:pt idx="270">
                  <c:v>16.57955499183871</c:v>
                </c:pt>
                <c:pt idx="271">
                  <c:v>21.1098931833176</c:v>
                </c:pt>
                <c:pt idx="272">
                  <c:v>22.18052096204583</c:v>
                </c:pt>
                <c:pt idx="273">
                  <c:v>22.81683143239581</c:v>
                </c:pt>
                <c:pt idx="274">
                  <c:v>22.93675974342694</c:v>
                </c:pt>
                <c:pt idx="275">
                  <c:v>21.97629129549539</c:v>
                </c:pt>
                <c:pt idx="276">
                  <c:v>23.0050925802307</c:v>
                </c:pt>
                <c:pt idx="277">
                  <c:v>18.63057235309572</c:v>
                </c:pt>
                <c:pt idx="278">
                  <c:v>18.81648550019073</c:v>
                </c:pt>
                <c:pt idx="279">
                  <c:v>18.98431870748826</c:v>
                </c:pt>
                <c:pt idx="280">
                  <c:v>19.81189170257042</c:v>
                </c:pt>
                <c:pt idx="281">
                  <c:v>19.8658962349148</c:v>
                </c:pt>
                <c:pt idx="282">
                  <c:v>21.48903894915507</c:v>
                </c:pt>
                <c:pt idx="283">
                  <c:v>21.39300620234636</c:v>
                </c:pt>
                <c:pt idx="284">
                  <c:v>20.91204216912134</c:v>
                </c:pt>
                <c:pt idx="285">
                  <c:v>22.53530552020313</c:v>
                </c:pt>
                <c:pt idx="286">
                  <c:v>22.39355641208917</c:v>
                </c:pt>
                <c:pt idx="287">
                  <c:v>22.5922112518588</c:v>
                </c:pt>
                <c:pt idx="288">
                  <c:v>21.69488257887812</c:v>
                </c:pt>
                <c:pt idx="289">
                  <c:v>21.42279691133413</c:v>
                </c:pt>
                <c:pt idx="290">
                  <c:v>22.70452215639959</c:v>
                </c:pt>
                <c:pt idx="291">
                  <c:v>23.47500797298393</c:v>
                </c:pt>
                <c:pt idx="292">
                  <c:v>23.45627027576826</c:v>
                </c:pt>
                <c:pt idx="293">
                  <c:v>23.49867860602571</c:v>
                </c:pt>
                <c:pt idx="294">
                  <c:v>23.29494220330923</c:v>
                </c:pt>
                <c:pt idx="295">
                  <c:v>23.34912147367674</c:v>
                </c:pt>
                <c:pt idx="296">
                  <c:v>25.45513260732142</c:v>
                </c:pt>
                <c:pt idx="297">
                  <c:v>25.43910486067659</c:v>
                </c:pt>
                <c:pt idx="298">
                  <c:v>26.1675751128217</c:v>
                </c:pt>
                <c:pt idx="299">
                  <c:v>25.11793371388167</c:v>
                </c:pt>
                <c:pt idx="300">
                  <c:v>24.09523938696522</c:v>
                </c:pt>
                <c:pt idx="301">
                  <c:v>22.33198445937594</c:v>
                </c:pt>
                <c:pt idx="302">
                  <c:v>22.20803908498537</c:v>
                </c:pt>
                <c:pt idx="303">
                  <c:v>22.28129035712371</c:v>
                </c:pt>
                <c:pt idx="304">
                  <c:v>22.99600602108643</c:v>
                </c:pt>
                <c:pt idx="305">
                  <c:v>24.04807867360739</c:v>
                </c:pt>
                <c:pt idx="306">
                  <c:v>25.31777715160386</c:v>
                </c:pt>
                <c:pt idx="307">
                  <c:v>28.47690259298712</c:v>
                </c:pt>
                <c:pt idx="308">
                  <c:v>30.52728265265242</c:v>
                </c:pt>
                <c:pt idx="309">
                  <c:v>33.67710968189984</c:v>
                </c:pt>
                <c:pt idx="310">
                  <c:v>33.5658671594463</c:v>
                </c:pt>
                <c:pt idx="311">
                  <c:v>32.75330163440763</c:v>
                </c:pt>
                <c:pt idx="312">
                  <c:v>32.06626204689371</c:v>
                </c:pt>
                <c:pt idx="313">
                  <c:v>34.89461488903294</c:v>
                </c:pt>
                <c:pt idx="314">
                  <c:v>35.9093727686936</c:v>
                </c:pt>
                <c:pt idx="315">
                  <c:v>36.95457648497022</c:v>
                </c:pt>
                <c:pt idx="316">
                  <c:v>31.55829176244296</c:v>
                </c:pt>
                <c:pt idx="317">
                  <c:v>34.70376504798083</c:v>
                </c:pt>
                <c:pt idx="318">
                  <c:v>33.74512076980271</c:v>
                </c:pt>
                <c:pt idx="319">
                  <c:v>34.95884213028771</c:v>
                </c:pt>
                <c:pt idx="320">
                  <c:v>36.42111161061508</c:v>
                </c:pt>
                <c:pt idx="321">
                  <c:v>37.62299022546344</c:v>
                </c:pt>
                <c:pt idx="322">
                  <c:v>39.39461207778651</c:v>
                </c:pt>
                <c:pt idx="323">
                  <c:v>39.88083922383746</c:v>
                </c:pt>
                <c:pt idx="324">
                  <c:v>38.81068956429728</c:v>
                </c:pt>
                <c:pt idx="325">
                  <c:v>39.6827963121943</c:v>
                </c:pt>
                <c:pt idx="326">
                  <c:v>40.24408862425384</c:v>
                </c:pt>
                <c:pt idx="327">
                  <c:v>39.34108675618313</c:v>
                </c:pt>
                <c:pt idx="328">
                  <c:v>39.028227182303</c:v>
                </c:pt>
                <c:pt idx="329">
                  <c:v>39.34815033245753</c:v>
                </c:pt>
                <c:pt idx="330">
                  <c:v>39.69473371975953</c:v>
                </c:pt>
                <c:pt idx="331">
                  <c:v>41.45846376222421</c:v>
                </c:pt>
                <c:pt idx="332">
                  <c:v>45.97942801807282</c:v>
                </c:pt>
                <c:pt idx="333">
                  <c:v>46.72645214266837</c:v>
                </c:pt>
                <c:pt idx="334">
                  <c:v>46.94123899354102</c:v>
                </c:pt>
                <c:pt idx="335">
                  <c:v>47.0107285952099</c:v>
                </c:pt>
                <c:pt idx="336">
                  <c:v>44.69813562902902</c:v>
                </c:pt>
                <c:pt idx="337">
                  <c:v>43.16373391334319</c:v>
                </c:pt>
                <c:pt idx="338">
                  <c:v>43.81435469581649</c:v>
                </c:pt>
                <c:pt idx="339">
                  <c:v>45.10134885805912</c:v>
                </c:pt>
                <c:pt idx="340">
                  <c:v>43.80378861098274</c:v>
                </c:pt>
                <c:pt idx="341">
                  <c:v>40.725537372014</c:v>
                </c:pt>
                <c:pt idx="342">
                  <c:v>39.78845967217697</c:v>
                </c:pt>
                <c:pt idx="343">
                  <c:v>39.75918183091862</c:v>
                </c:pt>
                <c:pt idx="344">
                  <c:v>45.0429391348472</c:v>
                </c:pt>
                <c:pt idx="345">
                  <c:v>46.20495356940718</c:v>
                </c:pt>
                <c:pt idx="346">
                  <c:v>48.19837198915448</c:v>
                </c:pt>
                <c:pt idx="347">
                  <c:v>48.63449794747927</c:v>
                </c:pt>
                <c:pt idx="348">
                  <c:v>48.5875811522578</c:v>
                </c:pt>
                <c:pt idx="349">
                  <c:v>47.51921673403626</c:v>
                </c:pt>
                <c:pt idx="350">
                  <c:v>40.24278327785458</c:v>
                </c:pt>
                <c:pt idx="351">
                  <c:v>37.67192617088768</c:v>
                </c:pt>
                <c:pt idx="352">
                  <c:v>37.51591598739064</c:v>
                </c:pt>
                <c:pt idx="353">
                  <c:v>39.65289099751818</c:v>
                </c:pt>
                <c:pt idx="354">
                  <c:v>42.9911170771374</c:v>
                </c:pt>
                <c:pt idx="355">
                  <c:v>42.9911170771374</c:v>
                </c:pt>
                <c:pt idx="356">
                  <c:v>44.05063091089264</c:v>
                </c:pt>
                <c:pt idx="357">
                  <c:v>47.55542496696479</c:v>
                </c:pt>
                <c:pt idx="358">
                  <c:v>46.4661323031229</c:v>
                </c:pt>
                <c:pt idx="359">
                  <c:v>46.24966597095497</c:v>
                </c:pt>
                <c:pt idx="360">
                  <c:v>55.06707537736046</c:v>
                </c:pt>
                <c:pt idx="361">
                  <c:v>46.557754253332</c:v>
                </c:pt>
                <c:pt idx="362">
                  <c:v>47.06960638528829</c:v>
                </c:pt>
                <c:pt idx="363">
                  <c:v>47.13094084744277</c:v>
                </c:pt>
                <c:pt idx="364">
                  <c:v>47.2093321237541</c:v>
                </c:pt>
                <c:pt idx="365">
                  <c:v>47.17552663811065</c:v>
                </c:pt>
                <c:pt idx="366">
                  <c:v>47.2421894140759</c:v>
                </c:pt>
                <c:pt idx="367">
                  <c:v>48.03567864887414</c:v>
                </c:pt>
                <c:pt idx="368">
                  <c:v>50.5604744345685</c:v>
                </c:pt>
                <c:pt idx="369">
                  <c:v>52.7542062294261</c:v>
                </c:pt>
                <c:pt idx="370">
                  <c:v>52.8669967017268</c:v>
                </c:pt>
                <c:pt idx="371">
                  <c:v>53.15031053936723</c:v>
                </c:pt>
                <c:pt idx="372">
                  <c:v>53.2063708007758</c:v>
                </c:pt>
                <c:pt idx="373">
                  <c:v>52.8686874167574</c:v>
                </c:pt>
                <c:pt idx="374">
                  <c:v>50.71337397052941</c:v>
                </c:pt>
                <c:pt idx="375">
                  <c:v>47.537804796633</c:v>
                </c:pt>
                <c:pt idx="376">
                  <c:v>46.25334404317357</c:v>
                </c:pt>
                <c:pt idx="377">
                  <c:v>47.45500865777219</c:v>
                </c:pt>
                <c:pt idx="378">
                  <c:v>48.39475813318952</c:v>
                </c:pt>
                <c:pt idx="379">
                  <c:v>48.75839343374913</c:v>
                </c:pt>
                <c:pt idx="380">
                  <c:v>51.2669921309159</c:v>
                </c:pt>
                <c:pt idx="381">
                  <c:v>54.09229455998327</c:v>
                </c:pt>
                <c:pt idx="382">
                  <c:v>55.05636703251259</c:v>
                </c:pt>
                <c:pt idx="383">
                  <c:v>53.300087480012</c:v>
                </c:pt>
                <c:pt idx="384">
                  <c:v>54.01111883295656</c:v>
                </c:pt>
                <c:pt idx="385">
                  <c:v>53.8387877826741</c:v>
                </c:pt>
                <c:pt idx="386">
                  <c:v>53.52349412801047</c:v>
                </c:pt>
                <c:pt idx="387">
                  <c:v>51.9328458733302</c:v>
                </c:pt>
                <c:pt idx="388">
                  <c:v>51.31535788554029</c:v>
                </c:pt>
                <c:pt idx="389">
                  <c:v>51.02152272279687</c:v>
                </c:pt>
                <c:pt idx="390">
                  <c:v>51.68139808104581</c:v>
                </c:pt>
                <c:pt idx="391">
                  <c:v>53.89306695850811</c:v>
                </c:pt>
                <c:pt idx="392">
                  <c:v>56.16074754938555</c:v>
                </c:pt>
                <c:pt idx="393">
                  <c:v>58.04753097417628</c:v>
                </c:pt>
                <c:pt idx="394">
                  <c:v>58.46601183699745</c:v>
                </c:pt>
                <c:pt idx="395">
                  <c:v>59.02304984328444</c:v>
                </c:pt>
                <c:pt idx="396">
                  <c:v>59.53948416822501</c:v>
                </c:pt>
                <c:pt idx="397">
                  <c:v>47.15042327098271</c:v>
                </c:pt>
                <c:pt idx="398">
                  <c:v>46.73349116108455</c:v>
                </c:pt>
                <c:pt idx="399">
                  <c:v>45.98472708314355</c:v>
                </c:pt>
                <c:pt idx="400">
                  <c:v>44.28704008257086</c:v>
                </c:pt>
                <c:pt idx="401">
                  <c:v>44.67397436614318</c:v>
                </c:pt>
                <c:pt idx="402">
                  <c:v>47.3026577177687</c:v>
                </c:pt>
                <c:pt idx="403">
                  <c:v>47.81023408801315</c:v>
                </c:pt>
                <c:pt idx="404">
                  <c:v>48.84551182009865</c:v>
                </c:pt>
                <c:pt idx="405">
                  <c:v>49.43434702684021</c:v>
                </c:pt>
                <c:pt idx="406">
                  <c:v>50.40499730442656</c:v>
                </c:pt>
                <c:pt idx="407">
                  <c:v>52.18068244192246</c:v>
                </c:pt>
                <c:pt idx="408">
                  <c:v>52.81898160353805</c:v>
                </c:pt>
                <c:pt idx="409">
                  <c:v>52.62949695656457</c:v>
                </c:pt>
                <c:pt idx="410">
                  <c:v>53.52885397373252</c:v>
                </c:pt>
                <c:pt idx="411">
                  <c:v>53.28281628321702</c:v>
                </c:pt>
                <c:pt idx="412">
                  <c:v>53.19332118063654</c:v>
                </c:pt>
                <c:pt idx="413">
                  <c:v>52.04513882019936</c:v>
                </c:pt>
                <c:pt idx="414">
                  <c:v>51.9947250113773</c:v>
                </c:pt>
                <c:pt idx="415">
                  <c:v>52.1786828246293</c:v>
                </c:pt>
                <c:pt idx="416">
                  <c:v>54.88507030303683</c:v>
                </c:pt>
                <c:pt idx="417">
                  <c:v>55.28814111815798</c:v>
                </c:pt>
                <c:pt idx="418">
                  <c:v>55.40260890245284</c:v>
                </c:pt>
                <c:pt idx="419">
                  <c:v>57.03274480692674</c:v>
                </c:pt>
                <c:pt idx="420">
                  <c:v>54.1416932460995</c:v>
                </c:pt>
                <c:pt idx="421">
                  <c:v>53.51422853735772</c:v>
                </c:pt>
                <c:pt idx="422">
                  <c:v>54.11635389719634</c:v>
                </c:pt>
                <c:pt idx="423">
                  <c:v>54.1414415876703</c:v>
                </c:pt>
                <c:pt idx="424">
                  <c:v>53.36593261508137</c:v>
                </c:pt>
                <c:pt idx="425">
                  <c:v>53.57550227881504</c:v>
                </c:pt>
                <c:pt idx="426">
                  <c:v>57.58832975318663</c:v>
                </c:pt>
                <c:pt idx="427">
                  <c:v>57.66142883294601</c:v>
                </c:pt>
                <c:pt idx="428">
                  <c:v>57.71851955824383</c:v>
                </c:pt>
                <c:pt idx="429">
                  <c:v>57.74166161890916</c:v>
                </c:pt>
                <c:pt idx="430">
                  <c:v>58.70238204824394</c:v>
                </c:pt>
                <c:pt idx="431">
                  <c:v>60.6285784793007</c:v>
                </c:pt>
                <c:pt idx="432">
                  <c:v>60.96549947108818</c:v>
                </c:pt>
                <c:pt idx="433">
                  <c:v>61.78371490094923</c:v>
                </c:pt>
                <c:pt idx="434">
                  <c:v>62.26751457915783</c:v>
                </c:pt>
                <c:pt idx="435">
                  <c:v>62.29400189676584</c:v>
                </c:pt>
                <c:pt idx="436">
                  <c:v>61.28932253837736</c:v>
                </c:pt>
                <c:pt idx="437">
                  <c:v>62.71407235347854</c:v>
                </c:pt>
                <c:pt idx="438">
                  <c:v>65.5109141900472</c:v>
                </c:pt>
                <c:pt idx="439">
                  <c:v>66.47813687052198</c:v>
                </c:pt>
                <c:pt idx="440">
                  <c:v>67.1540199665373</c:v>
                </c:pt>
                <c:pt idx="441">
                  <c:v>83.11330605389641</c:v>
                </c:pt>
                <c:pt idx="442">
                  <c:v>84.02249661917385</c:v>
                </c:pt>
                <c:pt idx="443">
                  <c:v>85.32632759860508</c:v>
                </c:pt>
                <c:pt idx="444">
                  <c:v>84.59797219522434</c:v>
                </c:pt>
                <c:pt idx="445">
                  <c:v>84.66128855407004</c:v>
                </c:pt>
                <c:pt idx="446">
                  <c:v>84.75822943205264</c:v>
                </c:pt>
                <c:pt idx="447">
                  <c:v>84.54151624203356</c:v>
                </c:pt>
                <c:pt idx="448">
                  <c:v>84.10054115939155</c:v>
                </c:pt>
                <c:pt idx="449">
                  <c:v>84.64227967690954</c:v>
                </c:pt>
                <c:pt idx="450">
                  <c:v>85.15151684831606</c:v>
                </c:pt>
                <c:pt idx="451">
                  <c:v>85.25847684796581</c:v>
                </c:pt>
                <c:pt idx="452">
                  <c:v>85.25847684796581</c:v>
                </c:pt>
                <c:pt idx="453">
                  <c:v>86.7995880533565</c:v>
                </c:pt>
                <c:pt idx="454">
                  <c:v>87.2169248928958</c:v>
                </c:pt>
                <c:pt idx="455">
                  <c:v>87.50304596583032</c:v>
                </c:pt>
                <c:pt idx="456">
                  <c:v>87.66411273410446</c:v>
                </c:pt>
                <c:pt idx="457">
                  <c:v>87.67093076828077</c:v>
                </c:pt>
                <c:pt idx="458">
                  <c:v>87.65070041848425</c:v>
                </c:pt>
                <c:pt idx="459">
                  <c:v>87.77245898276377</c:v>
                </c:pt>
                <c:pt idx="460">
                  <c:v>87.59930513317472</c:v>
                </c:pt>
                <c:pt idx="461">
                  <c:v>87.83376015743262</c:v>
                </c:pt>
                <c:pt idx="462">
                  <c:v>87.30075351045942</c:v>
                </c:pt>
                <c:pt idx="463">
                  <c:v>87.3195246443359</c:v>
                </c:pt>
                <c:pt idx="464">
                  <c:v>87.40995936409451</c:v>
                </c:pt>
                <c:pt idx="465">
                  <c:v>86.65514246458503</c:v>
                </c:pt>
                <c:pt idx="466">
                  <c:v>83.0179692045891</c:v>
                </c:pt>
                <c:pt idx="467">
                  <c:v>82.86097352860247</c:v>
                </c:pt>
                <c:pt idx="468">
                  <c:v>82.77179192791051</c:v>
                </c:pt>
                <c:pt idx="469">
                  <c:v>82.37004415386247</c:v>
                </c:pt>
                <c:pt idx="470">
                  <c:v>82.33537651255172</c:v>
                </c:pt>
                <c:pt idx="471">
                  <c:v>82.69169833150789</c:v>
                </c:pt>
                <c:pt idx="472">
                  <c:v>81.95707356052452</c:v>
                </c:pt>
                <c:pt idx="473">
                  <c:v>81.70538477001844</c:v>
                </c:pt>
                <c:pt idx="474">
                  <c:v>82.22639557147657</c:v>
                </c:pt>
                <c:pt idx="475">
                  <c:v>82.12660617271001</c:v>
                </c:pt>
                <c:pt idx="476">
                  <c:v>82.8742439253214</c:v>
                </c:pt>
                <c:pt idx="477">
                  <c:v>83.83501891195246</c:v>
                </c:pt>
                <c:pt idx="478">
                  <c:v>83.88987502913496</c:v>
                </c:pt>
                <c:pt idx="479">
                  <c:v>79.9624235472788</c:v>
                </c:pt>
                <c:pt idx="480">
                  <c:v>80.50583761265275</c:v>
                </c:pt>
                <c:pt idx="481">
                  <c:v>79.40532208835478</c:v>
                </c:pt>
                <c:pt idx="482">
                  <c:v>79.29136571543414</c:v>
                </c:pt>
                <c:pt idx="483">
                  <c:v>80.14119513592884</c:v>
                </c:pt>
                <c:pt idx="484">
                  <c:v>79.79155200595448</c:v>
                </c:pt>
                <c:pt idx="485">
                  <c:v>80.53985507386551</c:v>
                </c:pt>
                <c:pt idx="486">
                  <c:v>80.35788653909663</c:v>
                </c:pt>
                <c:pt idx="487">
                  <c:v>81.08850514897545</c:v>
                </c:pt>
                <c:pt idx="488">
                  <c:v>81.7631102212121</c:v>
                </c:pt>
                <c:pt idx="489">
                  <c:v>81.71875363276062</c:v>
                </c:pt>
                <c:pt idx="490">
                  <c:v>82.56454422846283</c:v>
                </c:pt>
                <c:pt idx="491">
                  <c:v>82.88549107642481</c:v>
                </c:pt>
                <c:pt idx="492">
                  <c:v>78.03654644620023</c:v>
                </c:pt>
                <c:pt idx="493">
                  <c:v>73.10614142896061</c:v>
                </c:pt>
                <c:pt idx="494">
                  <c:v>72.81396447783642</c:v>
                </c:pt>
                <c:pt idx="495">
                  <c:v>76.28384494176497</c:v>
                </c:pt>
                <c:pt idx="496">
                  <c:v>78.98683193473317</c:v>
                </c:pt>
                <c:pt idx="497">
                  <c:v>80.02287977234984</c:v>
                </c:pt>
                <c:pt idx="498">
                  <c:v>81.14698836723745</c:v>
                </c:pt>
                <c:pt idx="499">
                  <c:v>81.41415156789656</c:v>
                </c:pt>
                <c:pt idx="500">
                  <c:v>81.41415156789656</c:v>
                </c:pt>
                <c:pt idx="501">
                  <c:v>83.84590662236017</c:v>
                </c:pt>
                <c:pt idx="502">
                  <c:v>84.60687453788655</c:v>
                </c:pt>
                <c:pt idx="503">
                  <c:v>84.756114453303</c:v>
                </c:pt>
                <c:pt idx="504">
                  <c:v>85.1064613557875</c:v>
                </c:pt>
                <c:pt idx="505">
                  <c:v>85.07576577646212</c:v>
                </c:pt>
                <c:pt idx="506">
                  <c:v>85.0201443550473</c:v>
                </c:pt>
                <c:pt idx="507">
                  <c:v>84.98539371555303</c:v>
                </c:pt>
                <c:pt idx="508">
                  <c:v>84.92217893617719</c:v>
                </c:pt>
                <c:pt idx="509">
                  <c:v>84.75527697436139</c:v>
                </c:pt>
                <c:pt idx="510">
                  <c:v>84.7784835745104</c:v>
                </c:pt>
                <c:pt idx="511">
                  <c:v>84.8412768077504</c:v>
                </c:pt>
                <c:pt idx="512">
                  <c:v>84.71571931375502</c:v>
                </c:pt>
                <c:pt idx="513">
                  <c:v>84.84665451946934</c:v>
                </c:pt>
                <c:pt idx="514">
                  <c:v>85.19615804044703</c:v>
                </c:pt>
                <c:pt idx="515">
                  <c:v>85.8869784040169</c:v>
                </c:pt>
                <c:pt idx="516">
                  <c:v>86.12097436671272</c:v>
                </c:pt>
                <c:pt idx="517">
                  <c:v>86.49538550931576</c:v>
                </c:pt>
                <c:pt idx="518">
                  <c:v>86.52896171628831</c:v>
                </c:pt>
                <c:pt idx="519">
                  <c:v>86.48101996929905</c:v>
                </c:pt>
                <c:pt idx="520">
                  <c:v>86.50362894508937</c:v>
                </c:pt>
                <c:pt idx="521">
                  <c:v>85.83227047809312</c:v>
                </c:pt>
                <c:pt idx="522">
                  <c:v>87.08852145254492</c:v>
                </c:pt>
                <c:pt idx="523">
                  <c:v>87.19834417433432</c:v>
                </c:pt>
                <c:pt idx="524">
                  <c:v>87.47723078387313</c:v>
                </c:pt>
                <c:pt idx="525">
                  <c:v>87.96082153855532</c:v>
                </c:pt>
                <c:pt idx="526">
                  <c:v>88.23638729730087</c:v>
                </c:pt>
                <c:pt idx="527">
                  <c:v>88.57849260926294</c:v>
                </c:pt>
                <c:pt idx="528">
                  <c:v>88.58987246898248</c:v>
                </c:pt>
                <c:pt idx="529">
                  <c:v>88.65416205172134</c:v>
                </c:pt>
                <c:pt idx="530">
                  <c:v>88.55317472071962</c:v>
                </c:pt>
                <c:pt idx="531">
                  <c:v>88.55230447263052</c:v>
                </c:pt>
                <c:pt idx="532">
                  <c:v>88.66306934690657</c:v>
                </c:pt>
                <c:pt idx="533">
                  <c:v>88.96254468099625</c:v>
                </c:pt>
                <c:pt idx="534">
                  <c:v>89.8918137414393</c:v>
                </c:pt>
                <c:pt idx="535">
                  <c:v>90.08303262077973</c:v>
                </c:pt>
                <c:pt idx="536">
                  <c:v>90.3704799877984</c:v>
                </c:pt>
                <c:pt idx="537">
                  <c:v>90.74003064001738</c:v>
                </c:pt>
                <c:pt idx="538">
                  <c:v>90.9952182937445</c:v>
                </c:pt>
                <c:pt idx="539">
                  <c:v>91.19291528974606</c:v>
                </c:pt>
                <c:pt idx="540">
                  <c:v>92.20300226272695</c:v>
                </c:pt>
                <c:pt idx="541">
                  <c:v>92.35206595119874</c:v>
                </c:pt>
                <c:pt idx="542">
                  <c:v>92.24024924784207</c:v>
                </c:pt>
                <c:pt idx="543">
                  <c:v>92.29964528418153</c:v>
                </c:pt>
                <c:pt idx="544">
                  <c:v>92.15343693320034</c:v>
                </c:pt>
                <c:pt idx="545">
                  <c:v>92.18463124020175</c:v>
                </c:pt>
                <c:pt idx="546">
                  <c:v>92.43204790861777</c:v>
                </c:pt>
                <c:pt idx="547">
                  <c:v>92.76324312851745</c:v>
                </c:pt>
                <c:pt idx="548">
                  <c:v>93.2151408791822</c:v>
                </c:pt>
                <c:pt idx="549">
                  <c:v>93.52910290016094</c:v>
                </c:pt>
                <c:pt idx="550">
                  <c:v>93.70858173731257</c:v>
                </c:pt>
                <c:pt idx="551">
                  <c:v>93.89367107016745</c:v>
                </c:pt>
                <c:pt idx="552">
                  <c:v>94.39658225714473</c:v>
                </c:pt>
                <c:pt idx="553">
                  <c:v>94.91568761575874</c:v>
                </c:pt>
                <c:pt idx="554">
                  <c:v>94.85729709532375</c:v>
                </c:pt>
                <c:pt idx="555">
                  <c:v>94.69360182179805</c:v>
                </c:pt>
                <c:pt idx="556">
                  <c:v>93.06101417443828</c:v>
                </c:pt>
                <c:pt idx="557">
                  <c:v>93.02305657916081</c:v>
                </c:pt>
                <c:pt idx="558">
                  <c:v>93.24957541690476</c:v>
                </c:pt>
                <c:pt idx="559">
                  <c:v>91.01338130977334</c:v>
                </c:pt>
                <c:pt idx="560">
                  <c:v>90.40730669187156</c:v>
                </c:pt>
                <c:pt idx="561">
                  <c:v>90.09050834433698</c:v>
                </c:pt>
                <c:pt idx="562">
                  <c:v>90.51246145279907</c:v>
                </c:pt>
                <c:pt idx="563">
                  <c:v>90.52482932670142</c:v>
                </c:pt>
                <c:pt idx="564">
                  <c:v>91.79559588650018</c:v>
                </c:pt>
                <c:pt idx="565">
                  <c:v>92.1100312478148</c:v>
                </c:pt>
                <c:pt idx="566">
                  <c:v>91.1525638689124</c:v>
                </c:pt>
                <c:pt idx="567">
                  <c:v>90.71820835323753</c:v>
                </c:pt>
                <c:pt idx="568">
                  <c:v>90.43631597389931</c:v>
                </c:pt>
                <c:pt idx="569">
                  <c:v>90.35222606485716</c:v>
                </c:pt>
                <c:pt idx="570">
                  <c:v>90.285365247474</c:v>
                </c:pt>
                <c:pt idx="571">
                  <c:v>90.59176233856033</c:v>
                </c:pt>
                <c:pt idx="572">
                  <c:v>90.88441646734102</c:v>
                </c:pt>
                <c:pt idx="573">
                  <c:v>86.9242820170862</c:v>
                </c:pt>
                <c:pt idx="574">
                  <c:v>73.21696013281908</c:v>
                </c:pt>
                <c:pt idx="575">
                  <c:v>67.22056064609484</c:v>
                </c:pt>
                <c:pt idx="576">
                  <c:v>62.0633825172075</c:v>
                </c:pt>
                <c:pt idx="577">
                  <c:v>61.52715485589323</c:v>
                </c:pt>
                <c:pt idx="578">
                  <c:v>62.61373187739547</c:v>
                </c:pt>
                <c:pt idx="579">
                  <c:v>63.20220656856986</c:v>
                </c:pt>
                <c:pt idx="580">
                  <c:v>63.65270035583767</c:v>
                </c:pt>
                <c:pt idx="581">
                  <c:v>63.53539990905014</c:v>
                </c:pt>
                <c:pt idx="582">
                  <c:v>65.78698869590461</c:v>
                </c:pt>
                <c:pt idx="583">
                  <c:v>65.85783618089374</c:v>
                </c:pt>
                <c:pt idx="584">
                  <c:v>65.95232093578477</c:v>
                </c:pt>
                <c:pt idx="585">
                  <c:v>65.9865666873434</c:v>
                </c:pt>
                <c:pt idx="586">
                  <c:v>66.2142633570862</c:v>
                </c:pt>
                <c:pt idx="587">
                  <c:v>68.63313074659705</c:v>
                </c:pt>
                <c:pt idx="588">
                  <c:v>68.8941875144839</c:v>
                </c:pt>
                <c:pt idx="589">
                  <c:v>70.2153045999331</c:v>
                </c:pt>
                <c:pt idx="590">
                  <c:v>70.01843226586358</c:v>
                </c:pt>
                <c:pt idx="591">
                  <c:v>70.01306068568486</c:v>
                </c:pt>
                <c:pt idx="592">
                  <c:v>70.86560044753482</c:v>
                </c:pt>
                <c:pt idx="593">
                  <c:v>70.91713235877881</c:v>
                </c:pt>
                <c:pt idx="594">
                  <c:v>70.87805606133101</c:v>
                </c:pt>
                <c:pt idx="595">
                  <c:v>70.96562253620122</c:v>
                </c:pt>
                <c:pt idx="596">
                  <c:v>71.78384250349318</c:v>
                </c:pt>
                <c:pt idx="597">
                  <c:v>71.40321714442462</c:v>
                </c:pt>
                <c:pt idx="598">
                  <c:v>71.4683616902819</c:v>
                </c:pt>
                <c:pt idx="599">
                  <c:v>71.3221533258633</c:v>
                </c:pt>
                <c:pt idx="600">
                  <c:v>69.92843064439293</c:v>
                </c:pt>
                <c:pt idx="601">
                  <c:v>69.0673182094302</c:v>
                </c:pt>
                <c:pt idx="602">
                  <c:v>67.57364414444316</c:v>
                </c:pt>
                <c:pt idx="603">
                  <c:v>68.19488833528018</c:v>
                </c:pt>
                <c:pt idx="604">
                  <c:v>67.66407445197913</c:v>
                </c:pt>
                <c:pt idx="605">
                  <c:v>65.97718975927298</c:v>
                </c:pt>
                <c:pt idx="606">
                  <c:v>69.70244068701794</c:v>
                </c:pt>
                <c:pt idx="607">
                  <c:v>72.79478110708672</c:v>
                </c:pt>
                <c:pt idx="608">
                  <c:v>72.14946081252262</c:v>
                </c:pt>
                <c:pt idx="609">
                  <c:v>72.05256911303483</c:v>
                </c:pt>
                <c:pt idx="610">
                  <c:v>68.17386869708356</c:v>
                </c:pt>
                <c:pt idx="611">
                  <c:v>57.20904853969274</c:v>
                </c:pt>
                <c:pt idx="612">
                  <c:v>47.20177615312596</c:v>
                </c:pt>
                <c:pt idx="613">
                  <c:v>45.98188808048191</c:v>
                </c:pt>
                <c:pt idx="614">
                  <c:v>49.05582150786326</c:v>
                </c:pt>
                <c:pt idx="615">
                  <c:v>46.8706811510776</c:v>
                </c:pt>
                <c:pt idx="616">
                  <c:v>49.87825651588695</c:v>
                </c:pt>
                <c:pt idx="617">
                  <c:v>48.90714639930695</c:v>
                </c:pt>
                <c:pt idx="618">
                  <c:v>46.50897097200147</c:v>
                </c:pt>
                <c:pt idx="619">
                  <c:v>48.12610714384694</c:v>
                </c:pt>
                <c:pt idx="620">
                  <c:v>43.68422535555971</c:v>
                </c:pt>
                <c:pt idx="621">
                  <c:v>43.69066220848904</c:v>
                </c:pt>
                <c:pt idx="622">
                  <c:v>43.17992539148497</c:v>
                </c:pt>
                <c:pt idx="623">
                  <c:v>42.65631858149975</c:v>
                </c:pt>
                <c:pt idx="624">
                  <c:v>37.09026788962382</c:v>
                </c:pt>
                <c:pt idx="625">
                  <c:v>38.78091969346681</c:v>
                </c:pt>
                <c:pt idx="626">
                  <c:v>40.68233520699551</c:v>
                </c:pt>
                <c:pt idx="627">
                  <c:v>40.35672811432197</c:v>
                </c:pt>
                <c:pt idx="628">
                  <c:v>39.99612317266478</c:v>
                </c:pt>
                <c:pt idx="629">
                  <c:v>41.25065365928222</c:v>
                </c:pt>
                <c:pt idx="630">
                  <c:v>40.07695513790817</c:v>
                </c:pt>
                <c:pt idx="631">
                  <c:v>42.67964039290149</c:v>
                </c:pt>
                <c:pt idx="632">
                  <c:v>44.0606410514918</c:v>
                </c:pt>
                <c:pt idx="633">
                  <c:v>42.14079463274382</c:v>
                </c:pt>
                <c:pt idx="634">
                  <c:v>43.7966553480384</c:v>
                </c:pt>
                <c:pt idx="635">
                  <c:v>42.34427180702617</c:v>
                </c:pt>
                <c:pt idx="636">
                  <c:v>40.4542447775157</c:v>
                </c:pt>
                <c:pt idx="637">
                  <c:v>38.78091969346681</c:v>
                </c:pt>
                <c:pt idx="638">
                  <c:v>37.30066268873951</c:v>
                </c:pt>
                <c:pt idx="639">
                  <c:v>37.30066268873951</c:v>
                </c:pt>
                <c:pt idx="640">
                  <c:v>34.7552492883885</c:v>
                </c:pt>
                <c:pt idx="641">
                  <c:v>35.46353230091402</c:v>
                </c:pt>
                <c:pt idx="642">
                  <c:v>34.1347550499664</c:v>
                </c:pt>
                <c:pt idx="643">
                  <c:v>35.50840376898394</c:v>
                </c:pt>
                <c:pt idx="644">
                  <c:v>35.3135078431083</c:v>
                </c:pt>
                <c:pt idx="645">
                  <c:v>35.35394288445824</c:v>
                </c:pt>
                <c:pt idx="646">
                  <c:v>34.06596235387177</c:v>
                </c:pt>
                <c:pt idx="647">
                  <c:v>32.25714478873404</c:v>
                </c:pt>
                <c:pt idx="648">
                  <c:v>31.81211240237843</c:v>
                </c:pt>
                <c:pt idx="649">
                  <c:v>33.70033185052098</c:v>
                </c:pt>
                <c:pt idx="650">
                  <c:v>36.06481340099901</c:v>
                </c:pt>
                <c:pt idx="651">
                  <c:v>34.16341493078351</c:v>
                </c:pt>
                <c:pt idx="652">
                  <c:v>31.3725292087532</c:v>
                </c:pt>
                <c:pt idx="653">
                  <c:v>33.58064763977879</c:v>
                </c:pt>
                <c:pt idx="654">
                  <c:v>34.97669980734187</c:v>
                </c:pt>
                <c:pt idx="655">
                  <c:v>33.94373432423094</c:v>
                </c:pt>
                <c:pt idx="656">
                  <c:v>35.07618555777528</c:v>
                </c:pt>
                <c:pt idx="657">
                  <c:v>35.11573332064867</c:v>
                </c:pt>
                <c:pt idx="658">
                  <c:v>33.77354313559631</c:v>
                </c:pt>
                <c:pt idx="659">
                  <c:v>34.57027517531588</c:v>
                </c:pt>
                <c:pt idx="660">
                  <c:v>30.81469105950385</c:v>
                </c:pt>
                <c:pt idx="661">
                  <c:v>30.35119346554341</c:v>
                </c:pt>
                <c:pt idx="662">
                  <c:v>34.72973008732752</c:v>
                </c:pt>
                <c:pt idx="663">
                  <c:v>35.41648121039395</c:v>
                </c:pt>
                <c:pt idx="664">
                  <c:v>36.28094500868487</c:v>
                </c:pt>
                <c:pt idx="665">
                  <c:v>36.71281225607354</c:v>
                </c:pt>
                <c:pt idx="666">
                  <c:v>40.59168997918621</c:v>
                </c:pt>
                <c:pt idx="667">
                  <c:v>39.58927889844484</c:v>
                </c:pt>
                <c:pt idx="668">
                  <c:v>40.46531052057028</c:v>
                </c:pt>
                <c:pt idx="669">
                  <c:v>41.96493408600796</c:v>
                </c:pt>
                <c:pt idx="670">
                  <c:v>41.6846630260714</c:v>
                </c:pt>
                <c:pt idx="671">
                  <c:v>40.69390112978436</c:v>
                </c:pt>
                <c:pt idx="672">
                  <c:v>40.58077172146264</c:v>
                </c:pt>
                <c:pt idx="673">
                  <c:v>52.7696288336927</c:v>
                </c:pt>
                <c:pt idx="674">
                  <c:v>57.2996796407212</c:v>
                </c:pt>
                <c:pt idx="675">
                  <c:v>56.41252649913431</c:v>
                </c:pt>
                <c:pt idx="676">
                  <c:v>54.32134526223582</c:v>
                </c:pt>
                <c:pt idx="677">
                  <c:v>55.12686949577659</c:v>
                </c:pt>
                <c:pt idx="678">
                  <c:v>60.24191556762491</c:v>
                </c:pt>
                <c:pt idx="679">
                  <c:v>54.32553366717136</c:v>
                </c:pt>
                <c:pt idx="680">
                  <c:v>54.45850143412956</c:v>
                </c:pt>
                <c:pt idx="681">
                  <c:v>50.97928664746478</c:v>
                </c:pt>
                <c:pt idx="682">
                  <c:v>49.56670779011728</c:v>
                </c:pt>
                <c:pt idx="683">
                  <c:v>49.72661298971946</c:v>
                </c:pt>
                <c:pt idx="684">
                  <c:v>48.0899380245516</c:v>
                </c:pt>
                <c:pt idx="685">
                  <c:v>62.05014670823277</c:v>
                </c:pt>
                <c:pt idx="686">
                  <c:v>47.42040525284143</c:v>
                </c:pt>
                <c:pt idx="687">
                  <c:v>47.85022300527388</c:v>
                </c:pt>
                <c:pt idx="688">
                  <c:v>47.49355348346337</c:v>
                </c:pt>
                <c:pt idx="689">
                  <c:v>45.15667035882316</c:v>
                </c:pt>
                <c:pt idx="690">
                  <c:v>53.08883528675548</c:v>
                </c:pt>
                <c:pt idx="691">
                  <c:v>49.17654952430707</c:v>
                </c:pt>
                <c:pt idx="692">
                  <c:v>49.21763324004574</c:v>
                </c:pt>
                <c:pt idx="693">
                  <c:v>48.68800748521428</c:v>
                </c:pt>
                <c:pt idx="694">
                  <c:v>49.62243862215137</c:v>
                </c:pt>
                <c:pt idx="695">
                  <c:v>53.94421676582798</c:v>
                </c:pt>
                <c:pt idx="696">
                  <c:v>51.25186790880739</c:v>
                </c:pt>
                <c:pt idx="697">
                  <c:v>63.58859075474145</c:v>
                </c:pt>
                <c:pt idx="698">
                  <c:v>64.48199530755062</c:v>
                </c:pt>
                <c:pt idx="699">
                  <c:v>60.01323524290396</c:v>
                </c:pt>
                <c:pt idx="700">
                  <c:v>60.9699203291176</c:v>
                </c:pt>
                <c:pt idx="701">
                  <c:v>59.46437704606937</c:v>
                </c:pt>
                <c:pt idx="702">
                  <c:v>59.81573257534816</c:v>
                </c:pt>
                <c:pt idx="703">
                  <c:v>58.92700169510813</c:v>
                </c:pt>
                <c:pt idx="704">
                  <c:v>58.82675000080046</c:v>
                </c:pt>
                <c:pt idx="705">
                  <c:v>58.86845240284912</c:v>
                </c:pt>
                <c:pt idx="706">
                  <c:v>61.74168993405572</c:v>
                </c:pt>
                <c:pt idx="707">
                  <c:v>55.27497514547906</c:v>
                </c:pt>
                <c:pt idx="708">
                  <c:v>50.72543158676927</c:v>
                </c:pt>
                <c:pt idx="709">
                  <c:v>67.13688508999868</c:v>
                </c:pt>
                <c:pt idx="710">
                  <c:v>62.468093270281</c:v>
                </c:pt>
                <c:pt idx="711">
                  <c:v>64.74013900346601</c:v>
                </c:pt>
                <c:pt idx="712">
                  <c:v>54.53448299208753</c:v>
                </c:pt>
                <c:pt idx="713">
                  <c:v>52.47540494541024</c:v>
                </c:pt>
                <c:pt idx="714">
                  <c:v>57.75805731325442</c:v>
                </c:pt>
                <c:pt idx="715">
                  <c:v>56.46838584968426</c:v>
                </c:pt>
                <c:pt idx="716">
                  <c:v>56.87060073342594</c:v>
                </c:pt>
                <c:pt idx="717">
                  <c:v>64.2404344723625</c:v>
                </c:pt>
                <c:pt idx="718">
                  <c:v>64.23030956631725</c:v>
                </c:pt>
                <c:pt idx="719">
                  <c:v>63.27714252063718</c:v>
                </c:pt>
                <c:pt idx="720">
                  <c:v>62.88469819618956</c:v>
                </c:pt>
                <c:pt idx="721">
                  <c:v>58.03070154035434</c:v>
                </c:pt>
                <c:pt idx="722">
                  <c:v>57.75629446520929</c:v>
                </c:pt>
                <c:pt idx="723">
                  <c:v>57.46336186347882</c:v>
                </c:pt>
                <c:pt idx="724">
                  <c:v>60.3888144594152</c:v>
                </c:pt>
                <c:pt idx="725">
                  <c:v>59.08022510249793</c:v>
                </c:pt>
                <c:pt idx="726">
                  <c:v>64.82347117696827</c:v>
                </c:pt>
                <c:pt idx="727">
                  <c:v>63.23091671129874</c:v>
                </c:pt>
                <c:pt idx="728">
                  <c:v>62.24309455350238</c:v>
                </c:pt>
                <c:pt idx="729">
                  <c:v>60.30410264405097</c:v>
                </c:pt>
                <c:pt idx="730">
                  <c:v>63.25079497084827</c:v>
                </c:pt>
                <c:pt idx="731">
                  <c:v>61.32005215174821</c:v>
                </c:pt>
                <c:pt idx="732">
                  <c:v>58.98084661533697</c:v>
                </c:pt>
                <c:pt idx="733">
                  <c:v>60.56886041611269</c:v>
                </c:pt>
                <c:pt idx="734">
                  <c:v>59.70929304239537</c:v>
                </c:pt>
                <c:pt idx="735">
                  <c:v>54.95647219273395</c:v>
                </c:pt>
                <c:pt idx="736">
                  <c:v>53.67578499847678</c:v>
                </c:pt>
                <c:pt idx="737">
                  <c:v>52.46322830021737</c:v>
                </c:pt>
                <c:pt idx="738">
                  <c:v>50.38542442168414</c:v>
                </c:pt>
                <c:pt idx="739">
                  <c:v>43.23653194464168</c:v>
                </c:pt>
                <c:pt idx="740">
                  <c:v>40.46133237763978</c:v>
                </c:pt>
                <c:pt idx="741">
                  <c:v>42.10819279411285</c:v>
                </c:pt>
                <c:pt idx="742">
                  <c:v>43.35539496819587</c:v>
                </c:pt>
                <c:pt idx="743">
                  <c:v>40.86303699035217</c:v>
                </c:pt>
                <c:pt idx="744">
                  <c:v>48.6647380886754</c:v>
                </c:pt>
                <c:pt idx="745">
                  <c:v>42.05681759274253</c:v>
                </c:pt>
                <c:pt idx="746">
                  <c:v>31.31958282981817</c:v>
                </c:pt>
                <c:pt idx="747">
                  <c:v>32.07861032809521</c:v>
                </c:pt>
                <c:pt idx="748">
                  <c:v>58.004740772171</c:v>
                </c:pt>
                <c:pt idx="749">
                  <c:v>29.96194050577871</c:v>
                </c:pt>
                <c:pt idx="750">
                  <c:v>31.95230025350416</c:v>
                </c:pt>
                <c:pt idx="751">
                  <c:v>25.2466703998101</c:v>
                </c:pt>
                <c:pt idx="752">
                  <c:v>25.14809255316153</c:v>
                </c:pt>
                <c:pt idx="753">
                  <c:v>31.32611215244132</c:v>
                </c:pt>
                <c:pt idx="754">
                  <c:v>32.59885730831181</c:v>
                </c:pt>
                <c:pt idx="755">
                  <c:v>29.63584303739424</c:v>
                </c:pt>
                <c:pt idx="756">
                  <c:v>26.86321245978932</c:v>
                </c:pt>
                <c:pt idx="757">
                  <c:v>30.89034956555464</c:v>
                </c:pt>
                <c:pt idx="758">
                  <c:v>38.80309152714567</c:v>
                </c:pt>
                <c:pt idx="759">
                  <c:v>37.76587919895007</c:v>
                </c:pt>
                <c:pt idx="760">
                  <c:v>38.91262968664626</c:v>
                </c:pt>
                <c:pt idx="761">
                  <c:v>61.44456576538458</c:v>
                </c:pt>
                <c:pt idx="762">
                  <c:v>39.79242555783593</c:v>
                </c:pt>
                <c:pt idx="763">
                  <c:v>39.16173294546865</c:v>
                </c:pt>
                <c:pt idx="764">
                  <c:v>47.94544737953543</c:v>
                </c:pt>
                <c:pt idx="765">
                  <c:v>52.7278056462278</c:v>
                </c:pt>
                <c:pt idx="766">
                  <c:v>56.15482320061726</c:v>
                </c:pt>
                <c:pt idx="767">
                  <c:v>59.28015704302935</c:v>
                </c:pt>
                <c:pt idx="768">
                  <c:v>55.31741871855844</c:v>
                </c:pt>
                <c:pt idx="769">
                  <c:v>54.8485889852284</c:v>
                </c:pt>
                <c:pt idx="770">
                  <c:v>53.1051339430797</c:v>
                </c:pt>
                <c:pt idx="771">
                  <c:v>66.12308645486766</c:v>
                </c:pt>
                <c:pt idx="772">
                  <c:v>66.14525790262854</c:v>
                </c:pt>
                <c:pt idx="773">
                  <c:v>66.73021397521665</c:v>
                </c:pt>
                <c:pt idx="774">
                  <c:v>67.5911648372087</c:v>
                </c:pt>
                <c:pt idx="775">
                  <c:v>68.26650750465834</c:v>
                </c:pt>
                <c:pt idx="776">
                  <c:v>62.60185402876738</c:v>
                </c:pt>
                <c:pt idx="777">
                  <c:v>60.4564385089353</c:v>
                </c:pt>
                <c:pt idx="778">
                  <c:v>55.72296733895176</c:v>
                </c:pt>
                <c:pt idx="779">
                  <c:v>46.32470941799454</c:v>
                </c:pt>
                <c:pt idx="780">
                  <c:v>46.14326938521651</c:v>
                </c:pt>
                <c:pt idx="781">
                  <c:v>36.82538375111969</c:v>
                </c:pt>
                <c:pt idx="782">
                  <c:v>37.68061086328739</c:v>
                </c:pt>
                <c:pt idx="783">
                  <c:v>39.66309051700193</c:v>
                </c:pt>
                <c:pt idx="784">
                  <c:v>40.7932803952998</c:v>
                </c:pt>
                <c:pt idx="785">
                  <c:v>41.13850297350107</c:v>
                </c:pt>
                <c:pt idx="786">
                  <c:v>41.41840151182942</c:v>
                </c:pt>
                <c:pt idx="787">
                  <c:v>39.59829374626012</c:v>
                </c:pt>
                <c:pt idx="788">
                  <c:v>40.0429185234792</c:v>
                </c:pt>
                <c:pt idx="789">
                  <c:v>41.5201348949884</c:v>
                </c:pt>
                <c:pt idx="790">
                  <c:v>36.87397428177366</c:v>
                </c:pt>
                <c:pt idx="791">
                  <c:v>30.5089343790429</c:v>
                </c:pt>
                <c:pt idx="792">
                  <c:v>30.46335485648308</c:v>
                </c:pt>
                <c:pt idx="793">
                  <c:v>24.17207676826843</c:v>
                </c:pt>
                <c:pt idx="794">
                  <c:v>24.73759223842543</c:v>
                </c:pt>
                <c:pt idx="795">
                  <c:v>26.03997257381482</c:v>
                </c:pt>
                <c:pt idx="796">
                  <c:v>26.78235687706965</c:v>
                </c:pt>
                <c:pt idx="797">
                  <c:v>27.07111244930535</c:v>
                </c:pt>
                <c:pt idx="798">
                  <c:v>27.17066781282543</c:v>
                </c:pt>
                <c:pt idx="799">
                  <c:v>38.84966035294959</c:v>
                </c:pt>
                <c:pt idx="800">
                  <c:v>39.49694833125552</c:v>
                </c:pt>
                <c:pt idx="801">
                  <c:v>40.68581923675528</c:v>
                </c:pt>
                <c:pt idx="802">
                  <c:v>41.5478818540212</c:v>
                </c:pt>
                <c:pt idx="803">
                  <c:v>41.31379004538318</c:v>
                </c:pt>
                <c:pt idx="804">
                  <c:v>37.41933554432274</c:v>
                </c:pt>
                <c:pt idx="805">
                  <c:v>39.40211705943842</c:v>
                </c:pt>
                <c:pt idx="806">
                  <c:v>40.71693090764636</c:v>
                </c:pt>
                <c:pt idx="807">
                  <c:v>40.67980824553222</c:v>
                </c:pt>
                <c:pt idx="808">
                  <c:v>41.53901574528915</c:v>
                </c:pt>
                <c:pt idx="809">
                  <c:v>41.90577261349629</c:v>
                </c:pt>
                <c:pt idx="810">
                  <c:v>41.9803122653103</c:v>
                </c:pt>
                <c:pt idx="811">
                  <c:v>41.29232616504337</c:v>
                </c:pt>
                <c:pt idx="812">
                  <c:v>38.2693099844277</c:v>
                </c:pt>
                <c:pt idx="813">
                  <c:v>36.49970255878813</c:v>
                </c:pt>
                <c:pt idx="814">
                  <c:v>35.44822053110543</c:v>
                </c:pt>
                <c:pt idx="815">
                  <c:v>34.58275175127078</c:v>
                </c:pt>
                <c:pt idx="816">
                  <c:v>31.32280021768246</c:v>
                </c:pt>
                <c:pt idx="817">
                  <c:v>34.05027070235243</c:v>
                </c:pt>
                <c:pt idx="818">
                  <c:v>33.47363607473673</c:v>
                </c:pt>
                <c:pt idx="819">
                  <c:v>33.8540129905896</c:v>
                </c:pt>
              </c:numCache>
            </c:numRef>
          </c:val>
        </c:ser>
        <c:dLbls>
          <c:showLegendKey val="0"/>
          <c:showVal val="0"/>
          <c:showCatName val="0"/>
          <c:showSerName val="0"/>
          <c:showPercent val="0"/>
          <c:showBubbleSize val="0"/>
        </c:dLbls>
        <c:axId val="2131350200"/>
        <c:axId val="2131352328"/>
      </c:areaChart>
      <c:catAx>
        <c:axId val="2131350200"/>
        <c:scaling>
          <c:orientation val="minMax"/>
        </c:scaling>
        <c:delete val="0"/>
        <c:axPos val="b"/>
        <c:majorTickMark val="out"/>
        <c:minorTickMark val="none"/>
        <c:tickLblPos val="nextTo"/>
        <c:crossAx val="2131352328"/>
        <c:crosses val="autoZero"/>
        <c:auto val="1"/>
        <c:lblAlgn val="ctr"/>
        <c:lblOffset val="100"/>
        <c:tickLblSkip val="120"/>
        <c:tickMarkSkip val="120"/>
        <c:noMultiLvlLbl val="0"/>
      </c:catAx>
      <c:valAx>
        <c:axId val="2131352328"/>
        <c:scaling>
          <c:orientation val="minMax"/>
          <c:max val="100.0"/>
        </c:scaling>
        <c:delete val="0"/>
        <c:axPos val="l"/>
        <c:majorGridlines/>
        <c:numFmt formatCode="#,##0" sourceLinked="0"/>
        <c:majorTickMark val="out"/>
        <c:minorTickMark val="none"/>
        <c:tickLblPos val="nextTo"/>
        <c:crossAx val="2131350200"/>
        <c:crosses val="autoZero"/>
        <c:crossBetween val="midCat"/>
      </c:valAx>
    </c:plotArea>
    <c:plotVisOnly val="1"/>
    <c:dispBlanksAs val="gap"/>
    <c:showDLblsOverMax val="0"/>
  </c:chart>
  <c:txPr>
    <a:bodyPr/>
    <a:lstStyle/>
    <a:p>
      <a:pPr>
        <a:defRPr sz="1400"/>
      </a:pPr>
      <a:endParaRPr lang="en-US"/>
    </a:p>
  </c:txPr>
  <c:printSettings>
    <c:headerFooter/>
    <c:pageMargins b="1.0" l="0.75" r="0.75" t="1.0"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Figure 3. Year-over-Year Reserve Pass-Through Ratio (%)</a:t>
            </a:r>
          </a:p>
          <a:p>
            <a:pPr>
              <a:defRPr/>
            </a:pPr>
            <a:r>
              <a:rPr lang="en-US"/>
              <a:t>(100% = currency board orthodoxy) </a:t>
            </a:r>
          </a:p>
        </c:rich>
      </c:tx>
      <c:overlay val="0"/>
    </c:title>
    <c:autoTitleDeleted val="0"/>
    <c:plotArea>
      <c:layout>
        <c:manualLayout>
          <c:layoutTarget val="inner"/>
          <c:xMode val="edge"/>
          <c:yMode val="edge"/>
          <c:x val="0.0702943508408135"/>
          <c:y val="0.126605874435557"/>
          <c:w val="0.89680389941866"/>
          <c:h val="0.780060908112853"/>
        </c:manualLayout>
      </c:layout>
      <c:lineChart>
        <c:grouping val="standard"/>
        <c:varyColors val="0"/>
        <c:ser>
          <c:idx val="4"/>
          <c:order val="0"/>
          <c:tx>
            <c:v>Reserve Pass-Through Ratio (%)</c:v>
          </c:tx>
          <c:spPr>
            <a:ln w="19050" cmpd="sng">
              <a:solidFill>
                <a:srgbClr val="C00000"/>
              </a:solidFill>
            </a:ln>
          </c:spPr>
          <c:marker>
            <c:symbol val="none"/>
          </c:marker>
          <c:cat>
            <c:strRef>
              <c:f>'Balance Sheet Data -- Monthly'!$B$8:$AEO$8</c:f>
              <c:strCache>
                <c:ptCount val="820"/>
                <c:pt idx="0">
                  <c:v>1866M11</c:v>
                </c:pt>
                <c:pt idx="1">
                  <c:v>1866M12</c:v>
                </c:pt>
                <c:pt idx="2">
                  <c:v>1867M01</c:v>
                </c:pt>
                <c:pt idx="3">
                  <c:v>1867M02</c:v>
                </c:pt>
                <c:pt idx="4">
                  <c:v>1867M03</c:v>
                </c:pt>
                <c:pt idx="5">
                  <c:v>1867M04</c:v>
                </c:pt>
                <c:pt idx="6">
                  <c:v>1867M05</c:v>
                </c:pt>
                <c:pt idx="7">
                  <c:v>1867M06</c:v>
                </c:pt>
                <c:pt idx="8">
                  <c:v>1867M07</c:v>
                </c:pt>
                <c:pt idx="9">
                  <c:v>1867M08</c:v>
                </c:pt>
                <c:pt idx="10">
                  <c:v>1867M09</c:v>
                </c:pt>
                <c:pt idx="11">
                  <c:v>1867M10</c:v>
                </c:pt>
                <c:pt idx="12">
                  <c:v>1867M11</c:v>
                </c:pt>
                <c:pt idx="13">
                  <c:v>1867M12</c:v>
                </c:pt>
                <c:pt idx="14">
                  <c:v>1868M01</c:v>
                </c:pt>
                <c:pt idx="15">
                  <c:v>1868M02</c:v>
                </c:pt>
                <c:pt idx="16">
                  <c:v>1868M03</c:v>
                </c:pt>
                <c:pt idx="17">
                  <c:v>1868M04</c:v>
                </c:pt>
                <c:pt idx="18">
                  <c:v>1868M05</c:v>
                </c:pt>
                <c:pt idx="19">
                  <c:v>1868M06</c:v>
                </c:pt>
                <c:pt idx="20">
                  <c:v>1868M07</c:v>
                </c:pt>
                <c:pt idx="21">
                  <c:v>1868M08</c:v>
                </c:pt>
                <c:pt idx="22">
                  <c:v>1868M09</c:v>
                </c:pt>
                <c:pt idx="23">
                  <c:v>1868M10</c:v>
                </c:pt>
                <c:pt idx="24">
                  <c:v>1868M11</c:v>
                </c:pt>
                <c:pt idx="25">
                  <c:v>1868M12</c:v>
                </c:pt>
                <c:pt idx="26">
                  <c:v>1869M01</c:v>
                </c:pt>
                <c:pt idx="27">
                  <c:v>1869M02</c:v>
                </c:pt>
                <c:pt idx="28">
                  <c:v>1869M03</c:v>
                </c:pt>
                <c:pt idx="29">
                  <c:v>1869M04</c:v>
                </c:pt>
                <c:pt idx="30">
                  <c:v>1869M05</c:v>
                </c:pt>
                <c:pt idx="31">
                  <c:v>1869M06</c:v>
                </c:pt>
                <c:pt idx="32">
                  <c:v>1869M07</c:v>
                </c:pt>
                <c:pt idx="33">
                  <c:v>1869M08</c:v>
                </c:pt>
                <c:pt idx="34">
                  <c:v>1869M09</c:v>
                </c:pt>
                <c:pt idx="35">
                  <c:v>1869M10</c:v>
                </c:pt>
                <c:pt idx="36">
                  <c:v>1869M11</c:v>
                </c:pt>
                <c:pt idx="37">
                  <c:v>1869M12</c:v>
                </c:pt>
                <c:pt idx="38">
                  <c:v>1870M01</c:v>
                </c:pt>
                <c:pt idx="39">
                  <c:v>1870M02</c:v>
                </c:pt>
                <c:pt idx="40">
                  <c:v>1870M03</c:v>
                </c:pt>
                <c:pt idx="41">
                  <c:v>1870M04</c:v>
                </c:pt>
                <c:pt idx="42">
                  <c:v>1870M05</c:v>
                </c:pt>
                <c:pt idx="43">
                  <c:v>1870M06</c:v>
                </c:pt>
                <c:pt idx="44">
                  <c:v>1870M07</c:v>
                </c:pt>
                <c:pt idx="45">
                  <c:v>1870M08</c:v>
                </c:pt>
                <c:pt idx="46">
                  <c:v>1870M09</c:v>
                </c:pt>
                <c:pt idx="47">
                  <c:v>1870M10</c:v>
                </c:pt>
                <c:pt idx="48">
                  <c:v>1870M11</c:v>
                </c:pt>
                <c:pt idx="49">
                  <c:v>1870M12</c:v>
                </c:pt>
                <c:pt idx="50">
                  <c:v>1871M01</c:v>
                </c:pt>
                <c:pt idx="51">
                  <c:v>1871M02</c:v>
                </c:pt>
                <c:pt idx="52">
                  <c:v>1871M03</c:v>
                </c:pt>
                <c:pt idx="53">
                  <c:v>1871M04</c:v>
                </c:pt>
                <c:pt idx="54">
                  <c:v>1871M05</c:v>
                </c:pt>
                <c:pt idx="55">
                  <c:v>1871M06</c:v>
                </c:pt>
                <c:pt idx="56">
                  <c:v>1871M07</c:v>
                </c:pt>
                <c:pt idx="57">
                  <c:v>1871M08</c:v>
                </c:pt>
                <c:pt idx="58">
                  <c:v>1871M09</c:v>
                </c:pt>
                <c:pt idx="59">
                  <c:v>1871M10</c:v>
                </c:pt>
                <c:pt idx="60">
                  <c:v>1871M11</c:v>
                </c:pt>
                <c:pt idx="61">
                  <c:v>1871M12</c:v>
                </c:pt>
                <c:pt idx="62">
                  <c:v>1872M01</c:v>
                </c:pt>
                <c:pt idx="63">
                  <c:v>1872M02</c:v>
                </c:pt>
                <c:pt idx="64">
                  <c:v>1872M03</c:v>
                </c:pt>
                <c:pt idx="65">
                  <c:v>1872M04</c:v>
                </c:pt>
                <c:pt idx="66">
                  <c:v>1872M05</c:v>
                </c:pt>
                <c:pt idx="67">
                  <c:v>1872M06</c:v>
                </c:pt>
                <c:pt idx="68">
                  <c:v>1872M07</c:v>
                </c:pt>
                <c:pt idx="69">
                  <c:v>1872M08</c:v>
                </c:pt>
                <c:pt idx="70">
                  <c:v>1872M09</c:v>
                </c:pt>
                <c:pt idx="71">
                  <c:v>1872M10</c:v>
                </c:pt>
                <c:pt idx="72">
                  <c:v>1872M11</c:v>
                </c:pt>
                <c:pt idx="73">
                  <c:v>1872M12</c:v>
                </c:pt>
                <c:pt idx="74">
                  <c:v>1873M01</c:v>
                </c:pt>
                <c:pt idx="75">
                  <c:v>1873M02</c:v>
                </c:pt>
                <c:pt idx="76">
                  <c:v>1873M03</c:v>
                </c:pt>
                <c:pt idx="77">
                  <c:v>1873M04</c:v>
                </c:pt>
                <c:pt idx="78">
                  <c:v>1873M05</c:v>
                </c:pt>
                <c:pt idx="79">
                  <c:v>1873M06</c:v>
                </c:pt>
                <c:pt idx="80">
                  <c:v>1873M07</c:v>
                </c:pt>
                <c:pt idx="81">
                  <c:v>1873M08</c:v>
                </c:pt>
                <c:pt idx="82">
                  <c:v>1873M09</c:v>
                </c:pt>
                <c:pt idx="83">
                  <c:v>1873M10</c:v>
                </c:pt>
                <c:pt idx="84">
                  <c:v>1873M11</c:v>
                </c:pt>
                <c:pt idx="85">
                  <c:v>1873M12</c:v>
                </c:pt>
                <c:pt idx="86">
                  <c:v>1874M01</c:v>
                </c:pt>
                <c:pt idx="87">
                  <c:v>1874M02</c:v>
                </c:pt>
                <c:pt idx="88">
                  <c:v>1874M03</c:v>
                </c:pt>
                <c:pt idx="89">
                  <c:v>1874M04</c:v>
                </c:pt>
                <c:pt idx="90">
                  <c:v>1874M05</c:v>
                </c:pt>
                <c:pt idx="91">
                  <c:v>1874M06</c:v>
                </c:pt>
                <c:pt idx="92">
                  <c:v>1874M07</c:v>
                </c:pt>
                <c:pt idx="93">
                  <c:v>1874M08</c:v>
                </c:pt>
                <c:pt idx="94">
                  <c:v>1874M09</c:v>
                </c:pt>
                <c:pt idx="95">
                  <c:v>1874M10</c:v>
                </c:pt>
                <c:pt idx="96">
                  <c:v>1874M11</c:v>
                </c:pt>
                <c:pt idx="97">
                  <c:v>1874M12</c:v>
                </c:pt>
                <c:pt idx="98">
                  <c:v>1875M01</c:v>
                </c:pt>
                <c:pt idx="99">
                  <c:v>1875M02</c:v>
                </c:pt>
                <c:pt idx="100">
                  <c:v>1875M03</c:v>
                </c:pt>
                <c:pt idx="101">
                  <c:v>1875M04</c:v>
                </c:pt>
                <c:pt idx="102">
                  <c:v>1875M05</c:v>
                </c:pt>
                <c:pt idx="103">
                  <c:v>1875M06</c:v>
                </c:pt>
                <c:pt idx="104">
                  <c:v>1875M07</c:v>
                </c:pt>
                <c:pt idx="105">
                  <c:v>1875M08</c:v>
                </c:pt>
                <c:pt idx="106">
                  <c:v>1875M09</c:v>
                </c:pt>
                <c:pt idx="107">
                  <c:v>1875M10</c:v>
                </c:pt>
                <c:pt idx="108">
                  <c:v>1875M11</c:v>
                </c:pt>
                <c:pt idx="109">
                  <c:v>1875M12</c:v>
                </c:pt>
                <c:pt idx="110">
                  <c:v>1876M01</c:v>
                </c:pt>
                <c:pt idx="111">
                  <c:v>1876M02</c:v>
                </c:pt>
                <c:pt idx="112">
                  <c:v>1876M03</c:v>
                </c:pt>
                <c:pt idx="113">
                  <c:v>1876M04</c:v>
                </c:pt>
                <c:pt idx="114">
                  <c:v>1876M05</c:v>
                </c:pt>
                <c:pt idx="115">
                  <c:v>1876M06</c:v>
                </c:pt>
                <c:pt idx="116">
                  <c:v>1876M07</c:v>
                </c:pt>
                <c:pt idx="117">
                  <c:v>1876M08</c:v>
                </c:pt>
                <c:pt idx="118">
                  <c:v>1876M09</c:v>
                </c:pt>
                <c:pt idx="119">
                  <c:v>1876M10</c:v>
                </c:pt>
                <c:pt idx="120">
                  <c:v>1876M11</c:v>
                </c:pt>
                <c:pt idx="121">
                  <c:v>1876M12</c:v>
                </c:pt>
                <c:pt idx="122">
                  <c:v>1877M01</c:v>
                </c:pt>
                <c:pt idx="123">
                  <c:v>1877M02</c:v>
                </c:pt>
                <c:pt idx="124">
                  <c:v>1877M03</c:v>
                </c:pt>
                <c:pt idx="125">
                  <c:v>1877M04</c:v>
                </c:pt>
                <c:pt idx="126">
                  <c:v>1877M05</c:v>
                </c:pt>
                <c:pt idx="127">
                  <c:v>1877M06</c:v>
                </c:pt>
                <c:pt idx="128">
                  <c:v>1877M07</c:v>
                </c:pt>
                <c:pt idx="129">
                  <c:v>1877M08</c:v>
                </c:pt>
                <c:pt idx="130">
                  <c:v>1877M09</c:v>
                </c:pt>
                <c:pt idx="131">
                  <c:v>1877M10</c:v>
                </c:pt>
                <c:pt idx="132">
                  <c:v>1877M11</c:v>
                </c:pt>
                <c:pt idx="133">
                  <c:v>1877M12</c:v>
                </c:pt>
                <c:pt idx="134">
                  <c:v>1878M01</c:v>
                </c:pt>
                <c:pt idx="135">
                  <c:v>1878M02</c:v>
                </c:pt>
                <c:pt idx="136">
                  <c:v>1878M03</c:v>
                </c:pt>
                <c:pt idx="137">
                  <c:v>1878M04</c:v>
                </c:pt>
                <c:pt idx="138">
                  <c:v>1878M05</c:v>
                </c:pt>
                <c:pt idx="139">
                  <c:v>1878M06</c:v>
                </c:pt>
                <c:pt idx="140">
                  <c:v>1878M07</c:v>
                </c:pt>
                <c:pt idx="141">
                  <c:v>1878M08</c:v>
                </c:pt>
                <c:pt idx="142">
                  <c:v>1878M09</c:v>
                </c:pt>
                <c:pt idx="143">
                  <c:v>1878M10</c:v>
                </c:pt>
                <c:pt idx="144">
                  <c:v>1878M11</c:v>
                </c:pt>
                <c:pt idx="145">
                  <c:v>1878M12</c:v>
                </c:pt>
                <c:pt idx="146">
                  <c:v>1879M01</c:v>
                </c:pt>
                <c:pt idx="147">
                  <c:v>1879M02</c:v>
                </c:pt>
                <c:pt idx="148">
                  <c:v>1879M03</c:v>
                </c:pt>
                <c:pt idx="149">
                  <c:v>1879M04</c:v>
                </c:pt>
                <c:pt idx="150">
                  <c:v>1879M05</c:v>
                </c:pt>
                <c:pt idx="151">
                  <c:v>1879M06</c:v>
                </c:pt>
                <c:pt idx="152">
                  <c:v>1879M07</c:v>
                </c:pt>
                <c:pt idx="153">
                  <c:v>1879M08</c:v>
                </c:pt>
                <c:pt idx="154">
                  <c:v>1879M09</c:v>
                </c:pt>
                <c:pt idx="155">
                  <c:v>1879M10</c:v>
                </c:pt>
                <c:pt idx="156">
                  <c:v>1879M11</c:v>
                </c:pt>
                <c:pt idx="157">
                  <c:v>1879M12</c:v>
                </c:pt>
                <c:pt idx="158">
                  <c:v>1880M01</c:v>
                </c:pt>
                <c:pt idx="159">
                  <c:v>1880M02</c:v>
                </c:pt>
                <c:pt idx="160">
                  <c:v>1880M03</c:v>
                </c:pt>
                <c:pt idx="161">
                  <c:v>1880M04</c:v>
                </c:pt>
                <c:pt idx="162">
                  <c:v>1880M05</c:v>
                </c:pt>
                <c:pt idx="163">
                  <c:v>1880M06</c:v>
                </c:pt>
                <c:pt idx="164">
                  <c:v>1880M07</c:v>
                </c:pt>
                <c:pt idx="165">
                  <c:v>1880M08</c:v>
                </c:pt>
                <c:pt idx="166">
                  <c:v>1880M09</c:v>
                </c:pt>
                <c:pt idx="167">
                  <c:v>1880M10</c:v>
                </c:pt>
                <c:pt idx="168">
                  <c:v>1880M11</c:v>
                </c:pt>
                <c:pt idx="169">
                  <c:v>1880M12</c:v>
                </c:pt>
                <c:pt idx="170">
                  <c:v>1881M01</c:v>
                </c:pt>
                <c:pt idx="171">
                  <c:v>1881M02</c:v>
                </c:pt>
                <c:pt idx="172">
                  <c:v>1881M03</c:v>
                </c:pt>
                <c:pt idx="173">
                  <c:v>1881M04</c:v>
                </c:pt>
                <c:pt idx="174">
                  <c:v>1881M05</c:v>
                </c:pt>
                <c:pt idx="175">
                  <c:v>1881M06</c:v>
                </c:pt>
                <c:pt idx="176">
                  <c:v>1881M07</c:v>
                </c:pt>
                <c:pt idx="177">
                  <c:v>1881M08</c:v>
                </c:pt>
                <c:pt idx="178">
                  <c:v>1881M09</c:v>
                </c:pt>
                <c:pt idx="179">
                  <c:v>1881M10</c:v>
                </c:pt>
                <c:pt idx="180">
                  <c:v>1881M11</c:v>
                </c:pt>
                <c:pt idx="181">
                  <c:v>1881M12</c:v>
                </c:pt>
                <c:pt idx="182">
                  <c:v>1882M01</c:v>
                </c:pt>
                <c:pt idx="183">
                  <c:v>1882M02</c:v>
                </c:pt>
                <c:pt idx="184">
                  <c:v>1882M03</c:v>
                </c:pt>
                <c:pt idx="185">
                  <c:v>1882M04</c:v>
                </c:pt>
                <c:pt idx="186">
                  <c:v>1882M05</c:v>
                </c:pt>
                <c:pt idx="187">
                  <c:v>1882M06</c:v>
                </c:pt>
                <c:pt idx="188">
                  <c:v>1882M07</c:v>
                </c:pt>
                <c:pt idx="189">
                  <c:v>1882M08</c:v>
                </c:pt>
                <c:pt idx="190">
                  <c:v>1882M09</c:v>
                </c:pt>
                <c:pt idx="191">
                  <c:v>1882M10</c:v>
                </c:pt>
                <c:pt idx="192">
                  <c:v>1882M11</c:v>
                </c:pt>
                <c:pt idx="193">
                  <c:v>1882M12</c:v>
                </c:pt>
                <c:pt idx="194">
                  <c:v>1883M01</c:v>
                </c:pt>
                <c:pt idx="195">
                  <c:v>1883M02</c:v>
                </c:pt>
                <c:pt idx="196">
                  <c:v>1883M03</c:v>
                </c:pt>
                <c:pt idx="197">
                  <c:v>1883M04</c:v>
                </c:pt>
                <c:pt idx="198">
                  <c:v>1883M05</c:v>
                </c:pt>
                <c:pt idx="199">
                  <c:v>1883M06</c:v>
                </c:pt>
                <c:pt idx="200">
                  <c:v>1883M07</c:v>
                </c:pt>
                <c:pt idx="201">
                  <c:v>1883M08</c:v>
                </c:pt>
                <c:pt idx="202">
                  <c:v>1883M09</c:v>
                </c:pt>
                <c:pt idx="203">
                  <c:v>1883M10</c:v>
                </c:pt>
                <c:pt idx="204">
                  <c:v>1883M11</c:v>
                </c:pt>
                <c:pt idx="205">
                  <c:v>1883M12</c:v>
                </c:pt>
                <c:pt idx="206">
                  <c:v>1884M01</c:v>
                </c:pt>
                <c:pt idx="207">
                  <c:v>1884M02</c:v>
                </c:pt>
                <c:pt idx="208">
                  <c:v>1884M03</c:v>
                </c:pt>
                <c:pt idx="209">
                  <c:v>1884M04</c:v>
                </c:pt>
                <c:pt idx="210">
                  <c:v>1884M05</c:v>
                </c:pt>
                <c:pt idx="211">
                  <c:v>1884M06</c:v>
                </c:pt>
                <c:pt idx="212">
                  <c:v>1884M07</c:v>
                </c:pt>
                <c:pt idx="213">
                  <c:v>1884M08</c:v>
                </c:pt>
                <c:pt idx="214">
                  <c:v>1884M09</c:v>
                </c:pt>
                <c:pt idx="215">
                  <c:v>1884M10</c:v>
                </c:pt>
                <c:pt idx="216">
                  <c:v>1884M11</c:v>
                </c:pt>
                <c:pt idx="217">
                  <c:v>1884M12</c:v>
                </c:pt>
                <c:pt idx="218">
                  <c:v>1885M01</c:v>
                </c:pt>
                <c:pt idx="219">
                  <c:v>1885M02</c:v>
                </c:pt>
                <c:pt idx="220">
                  <c:v>1885M03</c:v>
                </c:pt>
                <c:pt idx="221">
                  <c:v>1885M04</c:v>
                </c:pt>
                <c:pt idx="222">
                  <c:v>1885M05</c:v>
                </c:pt>
                <c:pt idx="223">
                  <c:v>1885M06</c:v>
                </c:pt>
                <c:pt idx="224">
                  <c:v>1885M07</c:v>
                </c:pt>
                <c:pt idx="225">
                  <c:v>1885M08</c:v>
                </c:pt>
                <c:pt idx="226">
                  <c:v>1885M09</c:v>
                </c:pt>
                <c:pt idx="227">
                  <c:v>1885M10</c:v>
                </c:pt>
                <c:pt idx="228">
                  <c:v>1885M11</c:v>
                </c:pt>
                <c:pt idx="229">
                  <c:v>1885M12</c:v>
                </c:pt>
                <c:pt idx="230">
                  <c:v>1886M01</c:v>
                </c:pt>
                <c:pt idx="231">
                  <c:v>1886M02</c:v>
                </c:pt>
                <c:pt idx="232">
                  <c:v>1886M03</c:v>
                </c:pt>
                <c:pt idx="233">
                  <c:v>1886M04</c:v>
                </c:pt>
                <c:pt idx="234">
                  <c:v>1886M05</c:v>
                </c:pt>
                <c:pt idx="235">
                  <c:v>1886M06</c:v>
                </c:pt>
                <c:pt idx="236">
                  <c:v>1886M07</c:v>
                </c:pt>
                <c:pt idx="237">
                  <c:v>1886M08</c:v>
                </c:pt>
                <c:pt idx="238">
                  <c:v>1886M09</c:v>
                </c:pt>
                <c:pt idx="239">
                  <c:v>1886M10</c:v>
                </c:pt>
                <c:pt idx="240">
                  <c:v>1886M11</c:v>
                </c:pt>
                <c:pt idx="241">
                  <c:v>1886M12</c:v>
                </c:pt>
                <c:pt idx="242">
                  <c:v>1887M01</c:v>
                </c:pt>
                <c:pt idx="243">
                  <c:v>1887M02</c:v>
                </c:pt>
                <c:pt idx="244">
                  <c:v>1887M03</c:v>
                </c:pt>
                <c:pt idx="245">
                  <c:v>1887M04</c:v>
                </c:pt>
                <c:pt idx="246">
                  <c:v>1887M05</c:v>
                </c:pt>
                <c:pt idx="247">
                  <c:v>1887M06</c:v>
                </c:pt>
                <c:pt idx="248">
                  <c:v>1887M07</c:v>
                </c:pt>
                <c:pt idx="249">
                  <c:v>1887M08</c:v>
                </c:pt>
                <c:pt idx="250">
                  <c:v>1887M09</c:v>
                </c:pt>
                <c:pt idx="251">
                  <c:v>1887M10</c:v>
                </c:pt>
                <c:pt idx="252">
                  <c:v>1887M11</c:v>
                </c:pt>
                <c:pt idx="253">
                  <c:v>1887M12</c:v>
                </c:pt>
                <c:pt idx="254">
                  <c:v>1888M01</c:v>
                </c:pt>
                <c:pt idx="255">
                  <c:v>1888M02</c:v>
                </c:pt>
                <c:pt idx="256">
                  <c:v>1888M03</c:v>
                </c:pt>
                <c:pt idx="257">
                  <c:v>1888M04</c:v>
                </c:pt>
                <c:pt idx="258">
                  <c:v>1888M05</c:v>
                </c:pt>
                <c:pt idx="259">
                  <c:v>1888M06</c:v>
                </c:pt>
                <c:pt idx="260">
                  <c:v>1888M07</c:v>
                </c:pt>
                <c:pt idx="261">
                  <c:v>1888M08</c:v>
                </c:pt>
                <c:pt idx="262">
                  <c:v>1888M09</c:v>
                </c:pt>
                <c:pt idx="263">
                  <c:v>1888M10</c:v>
                </c:pt>
                <c:pt idx="264">
                  <c:v>1888M11</c:v>
                </c:pt>
                <c:pt idx="265">
                  <c:v>1888M12</c:v>
                </c:pt>
                <c:pt idx="266">
                  <c:v>1889M01</c:v>
                </c:pt>
                <c:pt idx="267">
                  <c:v>1889M02</c:v>
                </c:pt>
                <c:pt idx="268">
                  <c:v>1889M03</c:v>
                </c:pt>
                <c:pt idx="269">
                  <c:v>1889M04</c:v>
                </c:pt>
                <c:pt idx="270">
                  <c:v>1889M05</c:v>
                </c:pt>
                <c:pt idx="271">
                  <c:v>1889M06</c:v>
                </c:pt>
                <c:pt idx="272">
                  <c:v>1889M07</c:v>
                </c:pt>
                <c:pt idx="273">
                  <c:v>1889M08</c:v>
                </c:pt>
                <c:pt idx="274">
                  <c:v>1889M09</c:v>
                </c:pt>
                <c:pt idx="275">
                  <c:v>1889M10</c:v>
                </c:pt>
                <c:pt idx="276">
                  <c:v>1889M11</c:v>
                </c:pt>
                <c:pt idx="277">
                  <c:v>1889M12</c:v>
                </c:pt>
                <c:pt idx="278">
                  <c:v>1890M01</c:v>
                </c:pt>
                <c:pt idx="279">
                  <c:v>1890M02</c:v>
                </c:pt>
                <c:pt idx="280">
                  <c:v>1890M03</c:v>
                </c:pt>
                <c:pt idx="281">
                  <c:v>1890M04</c:v>
                </c:pt>
                <c:pt idx="282">
                  <c:v>1890M05</c:v>
                </c:pt>
                <c:pt idx="283">
                  <c:v>1890M06</c:v>
                </c:pt>
                <c:pt idx="284">
                  <c:v>1890M07</c:v>
                </c:pt>
                <c:pt idx="285">
                  <c:v>1890M08</c:v>
                </c:pt>
                <c:pt idx="286">
                  <c:v>1890M09</c:v>
                </c:pt>
                <c:pt idx="287">
                  <c:v>1890M10</c:v>
                </c:pt>
                <c:pt idx="288">
                  <c:v>1890M11</c:v>
                </c:pt>
                <c:pt idx="289">
                  <c:v>1890M12</c:v>
                </c:pt>
                <c:pt idx="290">
                  <c:v>1891M01</c:v>
                </c:pt>
                <c:pt idx="291">
                  <c:v>1891M02</c:v>
                </c:pt>
                <c:pt idx="292">
                  <c:v>1891M03</c:v>
                </c:pt>
                <c:pt idx="293">
                  <c:v>1891M04</c:v>
                </c:pt>
                <c:pt idx="294">
                  <c:v>1891M05</c:v>
                </c:pt>
                <c:pt idx="295">
                  <c:v>1891M06</c:v>
                </c:pt>
                <c:pt idx="296">
                  <c:v>1891M07</c:v>
                </c:pt>
                <c:pt idx="297">
                  <c:v>1891M08</c:v>
                </c:pt>
                <c:pt idx="298">
                  <c:v>1891M09</c:v>
                </c:pt>
                <c:pt idx="299">
                  <c:v>1891M10</c:v>
                </c:pt>
                <c:pt idx="300">
                  <c:v>1891M11</c:v>
                </c:pt>
                <c:pt idx="301">
                  <c:v>1891M12</c:v>
                </c:pt>
                <c:pt idx="302">
                  <c:v>1892M01</c:v>
                </c:pt>
                <c:pt idx="303">
                  <c:v>1892M02</c:v>
                </c:pt>
                <c:pt idx="304">
                  <c:v>1892M03</c:v>
                </c:pt>
                <c:pt idx="305">
                  <c:v>1892M04</c:v>
                </c:pt>
                <c:pt idx="306">
                  <c:v>1892M05</c:v>
                </c:pt>
                <c:pt idx="307">
                  <c:v>1892M06</c:v>
                </c:pt>
                <c:pt idx="308">
                  <c:v>1892M07</c:v>
                </c:pt>
                <c:pt idx="309">
                  <c:v>1892M08</c:v>
                </c:pt>
                <c:pt idx="310">
                  <c:v>1892M09</c:v>
                </c:pt>
                <c:pt idx="311">
                  <c:v>1892M10</c:v>
                </c:pt>
                <c:pt idx="312">
                  <c:v>1892M11</c:v>
                </c:pt>
                <c:pt idx="313">
                  <c:v>1892M12</c:v>
                </c:pt>
                <c:pt idx="314">
                  <c:v>1893M01</c:v>
                </c:pt>
                <c:pt idx="315">
                  <c:v>1893M02</c:v>
                </c:pt>
                <c:pt idx="316">
                  <c:v>1893M03</c:v>
                </c:pt>
                <c:pt idx="317">
                  <c:v>1893M04</c:v>
                </c:pt>
                <c:pt idx="318">
                  <c:v>1893M05</c:v>
                </c:pt>
                <c:pt idx="319">
                  <c:v>1893M06</c:v>
                </c:pt>
                <c:pt idx="320">
                  <c:v>1893M07</c:v>
                </c:pt>
                <c:pt idx="321">
                  <c:v>1893M08</c:v>
                </c:pt>
                <c:pt idx="322">
                  <c:v>1893M09</c:v>
                </c:pt>
                <c:pt idx="323">
                  <c:v>1893M10</c:v>
                </c:pt>
                <c:pt idx="324">
                  <c:v>1893M11</c:v>
                </c:pt>
                <c:pt idx="325">
                  <c:v>1893M12</c:v>
                </c:pt>
                <c:pt idx="326">
                  <c:v>1894M01</c:v>
                </c:pt>
                <c:pt idx="327">
                  <c:v>1894M02</c:v>
                </c:pt>
                <c:pt idx="328">
                  <c:v>1894M03</c:v>
                </c:pt>
                <c:pt idx="329">
                  <c:v>1894M04</c:v>
                </c:pt>
                <c:pt idx="330">
                  <c:v>1894M05</c:v>
                </c:pt>
                <c:pt idx="331">
                  <c:v>1894M06</c:v>
                </c:pt>
                <c:pt idx="332">
                  <c:v>1894M07</c:v>
                </c:pt>
                <c:pt idx="333">
                  <c:v>1894M08</c:v>
                </c:pt>
                <c:pt idx="334">
                  <c:v>1894M09</c:v>
                </c:pt>
                <c:pt idx="335">
                  <c:v>1894M10</c:v>
                </c:pt>
                <c:pt idx="336">
                  <c:v>1894M11</c:v>
                </c:pt>
                <c:pt idx="337">
                  <c:v>1894M12</c:v>
                </c:pt>
                <c:pt idx="338">
                  <c:v>1895M01</c:v>
                </c:pt>
                <c:pt idx="339">
                  <c:v>1895M02</c:v>
                </c:pt>
                <c:pt idx="340">
                  <c:v>1895M03</c:v>
                </c:pt>
                <c:pt idx="341">
                  <c:v>1895M04</c:v>
                </c:pt>
                <c:pt idx="342">
                  <c:v>1895M05</c:v>
                </c:pt>
                <c:pt idx="343">
                  <c:v>1895M06</c:v>
                </c:pt>
                <c:pt idx="344">
                  <c:v>1895M07</c:v>
                </c:pt>
                <c:pt idx="345">
                  <c:v>1895M08</c:v>
                </c:pt>
                <c:pt idx="346">
                  <c:v>1895M09</c:v>
                </c:pt>
                <c:pt idx="347">
                  <c:v>1895M10</c:v>
                </c:pt>
                <c:pt idx="348">
                  <c:v>1895M11</c:v>
                </c:pt>
                <c:pt idx="349">
                  <c:v>1895M12</c:v>
                </c:pt>
                <c:pt idx="350">
                  <c:v>1896M01</c:v>
                </c:pt>
                <c:pt idx="351">
                  <c:v>1896M02</c:v>
                </c:pt>
                <c:pt idx="352">
                  <c:v>1896M03</c:v>
                </c:pt>
                <c:pt idx="353">
                  <c:v>1896M04</c:v>
                </c:pt>
                <c:pt idx="354">
                  <c:v>1896M05</c:v>
                </c:pt>
                <c:pt idx="355">
                  <c:v>1896M06</c:v>
                </c:pt>
                <c:pt idx="356">
                  <c:v>1896M07</c:v>
                </c:pt>
                <c:pt idx="357">
                  <c:v>1896M08</c:v>
                </c:pt>
                <c:pt idx="358">
                  <c:v>1896M09</c:v>
                </c:pt>
                <c:pt idx="359">
                  <c:v>1896M10</c:v>
                </c:pt>
                <c:pt idx="360">
                  <c:v>1896M11</c:v>
                </c:pt>
                <c:pt idx="361">
                  <c:v>1896M12</c:v>
                </c:pt>
                <c:pt idx="362">
                  <c:v>1897M01</c:v>
                </c:pt>
                <c:pt idx="363">
                  <c:v>1897M02</c:v>
                </c:pt>
                <c:pt idx="364">
                  <c:v>1897M03</c:v>
                </c:pt>
                <c:pt idx="365">
                  <c:v>1897M04</c:v>
                </c:pt>
                <c:pt idx="366">
                  <c:v>1897M05</c:v>
                </c:pt>
                <c:pt idx="367">
                  <c:v>1897M06</c:v>
                </c:pt>
                <c:pt idx="368">
                  <c:v>1897M07</c:v>
                </c:pt>
                <c:pt idx="369">
                  <c:v>1897M08</c:v>
                </c:pt>
                <c:pt idx="370">
                  <c:v>1897M09</c:v>
                </c:pt>
                <c:pt idx="371">
                  <c:v>1897M10</c:v>
                </c:pt>
                <c:pt idx="372">
                  <c:v>1897M11</c:v>
                </c:pt>
                <c:pt idx="373">
                  <c:v>1897M12</c:v>
                </c:pt>
                <c:pt idx="374">
                  <c:v>1898M01</c:v>
                </c:pt>
                <c:pt idx="375">
                  <c:v>1898M02</c:v>
                </c:pt>
                <c:pt idx="376">
                  <c:v>1898M03</c:v>
                </c:pt>
                <c:pt idx="377">
                  <c:v>1898M04</c:v>
                </c:pt>
                <c:pt idx="378">
                  <c:v>1898M05</c:v>
                </c:pt>
                <c:pt idx="379">
                  <c:v>1898M06</c:v>
                </c:pt>
                <c:pt idx="380">
                  <c:v>1898M07</c:v>
                </c:pt>
                <c:pt idx="381">
                  <c:v>1898M08</c:v>
                </c:pt>
                <c:pt idx="382">
                  <c:v>1898M09</c:v>
                </c:pt>
                <c:pt idx="383">
                  <c:v>1898M10</c:v>
                </c:pt>
                <c:pt idx="384">
                  <c:v>1898M11</c:v>
                </c:pt>
                <c:pt idx="385">
                  <c:v>1898M12</c:v>
                </c:pt>
                <c:pt idx="386">
                  <c:v>1899M01</c:v>
                </c:pt>
                <c:pt idx="387">
                  <c:v>1899M02</c:v>
                </c:pt>
                <c:pt idx="388">
                  <c:v>1899M03</c:v>
                </c:pt>
                <c:pt idx="389">
                  <c:v>1899M04</c:v>
                </c:pt>
                <c:pt idx="390">
                  <c:v>1899M05</c:v>
                </c:pt>
                <c:pt idx="391">
                  <c:v>1899M06</c:v>
                </c:pt>
                <c:pt idx="392">
                  <c:v>1899M07</c:v>
                </c:pt>
                <c:pt idx="393">
                  <c:v>1899M08</c:v>
                </c:pt>
                <c:pt idx="394">
                  <c:v>1899M09</c:v>
                </c:pt>
                <c:pt idx="395">
                  <c:v>1899M10</c:v>
                </c:pt>
                <c:pt idx="396">
                  <c:v>1899M11</c:v>
                </c:pt>
                <c:pt idx="397">
                  <c:v>1899M12</c:v>
                </c:pt>
                <c:pt idx="398">
                  <c:v>1900M01</c:v>
                </c:pt>
                <c:pt idx="399">
                  <c:v>1900M02</c:v>
                </c:pt>
                <c:pt idx="400">
                  <c:v>1900M03</c:v>
                </c:pt>
                <c:pt idx="401">
                  <c:v>1900M04</c:v>
                </c:pt>
                <c:pt idx="402">
                  <c:v>1900M05</c:v>
                </c:pt>
                <c:pt idx="403">
                  <c:v>1900M06</c:v>
                </c:pt>
                <c:pt idx="404">
                  <c:v>1900M07</c:v>
                </c:pt>
                <c:pt idx="405">
                  <c:v>1900M08</c:v>
                </c:pt>
                <c:pt idx="406">
                  <c:v>1900M09</c:v>
                </c:pt>
                <c:pt idx="407">
                  <c:v>1900M10</c:v>
                </c:pt>
                <c:pt idx="408">
                  <c:v>1900M11</c:v>
                </c:pt>
                <c:pt idx="409">
                  <c:v>1900M12</c:v>
                </c:pt>
                <c:pt idx="410">
                  <c:v>1901M01</c:v>
                </c:pt>
                <c:pt idx="411">
                  <c:v>1901M02</c:v>
                </c:pt>
                <c:pt idx="412">
                  <c:v>1901M03</c:v>
                </c:pt>
                <c:pt idx="413">
                  <c:v>1901M04</c:v>
                </c:pt>
                <c:pt idx="414">
                  <c:v>1901M05</c:v>
                </c:pt>
                <c:pt idx="415">
                  <c:v>1901M06</c:v>
                </c:pt>
                <c:pt idx="416">
                  <c:v>1901M07</c:v>
                </c:pt>
                <c:pt idx="417">
                  <c:v>1901M08</c:v>
                </c:pt>
                <c:pt idx="418">
                  <c:v>1901M09</c:v>
                </c:pt>
                <c:pt idx="419">
                  <c:v>1901M10</c:v>
                </c:pt>
                <c:pt idx="420">
                  <c:v>1901M11</c:v>
                </c:pt>
                <c:pt idx="421">
                  <c:v>1901M12</c:v>
                </c:pt>
                <c:pt idx="422">
                  <c:v>1902M01</c:v>
                </c:pt>
                <c:pt idx="423">
                  <c:v>1902M02</c:v>
                </c:pt>
                <c:pt idx="424">
                  <c:v>1902M03</c:v>
                </c:pt>
                <c:pt idx="425">
                  <c:v>1902M04</c:v>
                </c:pt>
                <c:pt idx="426">
                  <c:v>1902M05</c:v>
                </c:pt>
                <c:pt idx="427">
                  <c:v>1902M06</c:v>
                </c:pt>
                <c:pt idx="428">
                  <c:v>1902M07</c:v>
                </c:pt>
                <c:pt idx="429">
                  <c:v>1902M08</c:v>
                </c:pt>
                <c:pt idx="430">
                  <c:v>1902M09</c:v>
                </c:pt>
                <c:pt idx="431">
                  <c:v>1902M10</c:v>
                </c:pt>
                <c:pt idx="432">
                  <c:v>1902M11</c:v>
                </c:pt>
                <c:pt idx="433">
                  <c:v>1902M12</c:v>
                </c:pt>
                <c:pt idx="434">
                  <c:v>1903M01</c:v>
                </c:pt>
                <c:pt idx="435">
                  <c:v>1903M02</c:v>
                </c:pt>
                <c:pt idx="436">
                  <c:v>1903M03</c:v>
                </c:pt>
                <c:pt idx="437">
                  <c:v>1903M04</c:v>
                </c:pt>
                <c:pt idx="438">
                  <c:v>1903M05</c:v>
                </c:pt>
                <c:pt idx="439">
                  <c:v>1903M06</c:v>
                </c:pt>
                <c:pt idx="440">
                  <c:v>1903M07</c:v>
                </c:pt>
                <c:pt idx="441">
                  <c:v>1903M08</c:v>
                </c:pt>
                <c:pt idx="442">
                  <c:v>1903M09</c:v>
                </c:pt>
                <c:pt idx="443">
                  <c:v>1903M10</c:v>
                </c:pt>
                <c:pt idx="444">
                  <c:v>1903M11</c:v>
                </c:pt>
                <c:pt idx="445">
                  <c:v>1903M12</c:v>
                </c:pt>
                <c:pt idx="446">
                  <c:v>1904M01</c:v>
                </c:pt>
                <c:pt idx="447">
                  <c:v>1904M02</c:v>
                </c:pt>
                <c:pt idx="448">
                  <c:v>1904M03</c:v>
                </c:pt>
                <c:pt idx="449">
                  <c:v>1904M04</c:v>
                </c:pt>
                <c:pt idx="450">
                  <c:v>1904M05</c:v>
                </c:pt>
                <c:pt idx="451">
                  <c:v>1904M06</c:v>
                </c:pt>
                <c:pt idx="452">
                  <c:v>1904M07</c:v>
                </c:pt>
                <c:pt idx="453">
                  <c:v>1904M08</c:v>
                </c:pt>
                <c:pt idx="454">
                  <c:v>1904M09</c:v>
                </c:pt>
                <c:pt idx="455">
                  <c:v>1904M10</c:v>
                </c:pt>
                <c:pt idx="456">
                  <c:v>1904M11</c:v>
                </c:pt>
                <c:pt idx="457">
                  <c:v>1904M12</c:v>
                </c:pt>
                <c:pt idx="458">
                  <c:v>1905M01</c:v>
                </c:pt>
                <c:pt idx="459">
                  <c:v>1905M02</c:v>
                </c:pt>
                <c:pt idx="460">
                  <c:v>1905M03</c:v>
                </c:pt>
                <c:pt idx="461">
                  <c:v>1905M04</c:v>
                </c:pt>
                <c:pt idx="462">
                  <c:v>1905M05</c:v>
                </c:pt>
                <c:pt idx="463">
                  <c:v>1905M06</c:v>
                </c:pt>
                <c:pt idx="464">
                  <c:v>1905M07</c:v>
                </c:pt>
                <c:pt idx="465">
                  <c:v>1905M08</c:v>
                </c:pt>
                <c:pt idx="466">
                  <c:v>1905M09</c:v>
                </c:pt>
                <c:pt idx="467">
                  <c:v>1905M10</c:v>
                </c:pt>
                <c:pt idx="468">
                  <c:v>1905M11</c:v>
                </c:pt>
                <c:pt idx="469">
                  <c:v>1905M12</c:v>
                </c:pt>
                <c:pt idx="470">
                  <c:v>1906M01</c:v>
                </c:pt>
                <c:pt idx="471">
                  <c:v>1906M02</c:v>
                </c:pt>
                <c:pt idx="472">
                  <c:v>1906M03</c:v>
                </c:pt>
                <c:pt idx="473">
                  <c:v>1906M04</c:v>
                </c:pt>
                <c:pt idx="474">
                  <c:v>1906M05</c:v>
                </c:pt>
                <c:pt idx="475">
                  <c:v>1906M06</c:v>
                </c:pt>
                <c:pt idx="476">
                  <c:v>1906M07</c:v>
                </c:pt>
                <c:pt idx="477">
                  <c:v>1906M08</c:v>
                </c:pt>
                <c:pt idx="478">
                  <c:v>1906M09</c:v>
                </c:pt>
                <c:pt idx="479">
                  <c:v>1906M10</c:v>
                </c:pt>
                <c:pt idx="480">
                  <c:v>1906M11</c:v>
                </c:pt>
                <c:pt idx="481">
                  <c:v>1906M12</c:v>
                </c:pt>
                <c:pt idx="482">
                  <c:v>1907M01</c:v>
                </c:pt>
                <c:pt idx="483">
                  <c:v>1907M02</c:v>
                </c:pt>
                <c:pt idx="484">
                  <c:v>1907M03</c:v>
                </c:pt>
                <c:pt idx="485">
                  <c:v>1907M04</c:v>
                </c:pt>
                <c:pt idx="486">
                  <c:v>1907M05</c:v>
                </c:pt>
                <c:pt idx="487">
                  <c:v>1907M06</c:v>
                </c:pt>
                <c:pt idx="488">
                  <c:v>1907M07</c:v>
                </c:pt>
                <c:pt idx="489">
                  <c:v>1907M08</c:v>
                </c:pt>
                <c:pt idx="490">
                  <c:v>1907M09</c:v>
                </c:pt>
                <c:pt idx="491">
                  <c:v>1907M10</c:v>
                </c:pt>
                <c:pt idx="492">
                  <c:v>1907M11</c:v>
                </c:pt>
                <c:pt idx="493">
                  <c:v>1907M12</c:v>
                </c:pt>
                <c:pt idx="494">
                  <c:v>1908M01</c:v>
                </c:pt>
                <c:pt idx="495">
                  <c:v>1908M02</c:v>
                </c:pt>
                <c:pt idx="496">
                  <c:v>1908M03</c:v>
                </c:pt>
                <c:pt idx="497">
                  <c:v>1908M04</c:v>
                </c:pt>
                <c:pt idx="498">
                  <c:v>1908M05</c:v>
                </c:pt>
                <c:pt idx="499">
                  <c:v>1908M06</c:v>
                </c:pt>
                <c:pt idx="500">
                  <c:v>1908M07</c:v>
                </c:pt>
                <c:pt idx="501">
                  <c:v>1908M08</c:v>
                </c:pt>
                <c:pt idx="502">
                  <c:v>1908M09</c:v>
                </c:pt>
                <c:pt idx="503">
                  <c:v>1908M10</c:v>
                </c:pt>
                <c:pt idx="504">
                  <c:v>1908M11</c:v>
                </c:pt>
                <c:pt idx="505">
                  <c:v>1908M12</c:v>
                </c:pt>
                <c:pt idx="506">
                  <c:v>1909M01</c:v>
                </c:pt>
                <c:pt idx="507">
                  <c:v>1909M02</c:v>
                </c:pt>
                <c:pt idx="508">
                  <c:v>1909M03</c:v>
                </c:pt>
                <c:pt idx="509">
                  <c:v>1909M04</c:v>
                </c:pt>
                <c:pt idx="510">
                  <c:v>1909M05</c:v>
                </c:pt>
                <c:pt idx="511">
                  <c:v>1909M06</c:v>
                </c:pt>
                <c:pt idx="512">
                  <c:v>1909M7</c:v>
                </c:pt>
                <c:pt idx="513">
                  <c:v>1909M08</c:v>
                </c:pt>
                <c:pt idx="514">
                  <c:v>1909M09</c:v>
                </c:pt>
                <c:pt idx="515">
                  <c:v>1909M10</c:v>
                </c:pt>
                <c:pt idx="516">
                  <c:v>1909M11</c:v>
                </c:pt>
                <c:pt idx="517">
                  <c:v>1909M12</c:v>
                </c:pt>
                <c:pt idx="518">
                  <c:v>1910M01</c:v>
                </c:pt>
                <c:pt idx="519">
                  <c:v>1910M02</c:v>
                </c:pt>
                <c:pt idx="520">
                  <c:v>1910M03</c:v>
                </c:pt>
                <c:pt idx="521">
                  <c:v>1910M04</c:v>
                </c:pt>
                <c:pt idx="522">
                  <c:v>1910M05</c:v>
                </c:pt>
                <c:pt idx="523">
                  <c:v>1910M06</c:v>
                </c:pt>
                <c:pt idx="524">
                  <c:v>1910M07</c:v>
                </c:pt>
                <c:pt idx="525">
                  <c:v>1910M08</c:v>
                </c:pt>
                <c:pt idx="526">
                  <c:v>1910M09</c:v>
                </c:pt>
                <c:pt idx="527">
                  <c:v>1910M10</c:v>
                </c:pt>
                <c:pt idx="528">
                  <c:v>1910M11</c:v>
                </c:pt>
                <c:pt idx="529">
                  <c:v>1910M12</c:v>
                </c:pt>
                <c:pt idx="530">
                  <c:v>1911M01</c:v>
                </c:pt>
                <c:pt idx="531">
                  <c:v>1911M02</c:v>
                </c:pt>
                <c:pt idx="532">
                  <c:v>1911M03</c:v>
                </c:pt>
                <c:pt idx="533">
                  <c:v>1911M04</c:v>
                </c:pt>
                <c:pt idx="534">
                  <c:v>1911M05</c:v>
                </c:pt>
                <c:pt idx="535">
                  <c:v>1911M06</c:v>
                </c:pt>
                <c:pt idx="536">
                  <c:v>1911M07</c:v>
                </c:pt>
                <c:pt idx="537">
                  <c:v>1911M08</c:v>
                </c:pt>
                <c:pt idx="538">
                  <c:v>1911M09</c:v>
                </c:pt>
                <c:pt idx="539">
                  <c:v>1911M10</c:v>
                </c:pt>
                <c:pt idx="540">
                  <c:v>1911M11</c:v>
                </c:pt>
                <c:pt idx="541">
                  <c:v>1911M12</c:v>
                </c:pt>
                <c:pt idx="542">
                  <c:v>1912M01</c:v>
                </c:pt>
                <c:pt idx="543">
                  <c:v>1912M02</c:v>
                </c:pt>
                <c:pt idx="544">
                  <c:v>1912M03</c:v>
                </c:pt>
                <c:pt idx="545">
                  <c:v>1912M04</c:v>
                </c:pt>
                <c:pt idx="546">
                  <c:v>1912M05</c:v>
                </c:pt>
                <c:pt idx="547">
                  <c:v>1912M06</c:v>
                </c:pt>
                <c:pt idx="548">
                  <c:v>1912M07</c:v>
                </c:pt>
                <c:pt idx="549">
                  <c:v>1912M08</c:v>
                </c:pt>
                <c:pt idx="550">
                  <c:v>1912M09</c:v>
                </c:pt>
                <c:pt idx="551">
                  <c:v>1912M10</c:v>
                </c:pt>
                <c:pt idx="552">
                  <c:v>1912M11</c:v>
                </c:pt>
                <c:pt idx="553">
                  <c:v>1912M12</c:v>
                </c:pt>
                <c:pt idx="554">
                  <c:v>1913M01</c:v>
                </c:pt>
                <c:pt idx="555">
                  <c:v>1913M02</c:v>
                </c:pt>
                <c:pt idx="556">
                  <c:v>1913M03</c:v>
                </c:pt>
                <c:pt idx="557">
                  <c:v>1913M04</c:v>
                </c:pt>
                <c:pt idx="558">
                  <c:v>1913M05</c:v>
                </c:pt>
                <c:pt idx="559">
                  <c:v>1913M06</c:v>
                </c:pt>
                <c:pt idx="560">
                  <c:v>1913M07</c:v>
                </c:pt>
                <c:pt idx="561">
                  <c:v>1913M08</c:v>
                </c:pt>
                <c:pt idx="562">
                  <c:v>1913M09</c:v>
                </c:pt>
                <c:pt idx="563">
                  <c:v>1913M10</c:v>
                </c:pt>
                <c:pt idx="564">
                  <c:v>1913M11</c:v>
                </c:pt>
                <c:pt idx="565">
                  <c:v>1913M12</c:v>
                </c:pt>
                <c:pt idx="566">
                  <c:v>1914M01</c:v>
                </c:pt>
                <c:pt idx="567">
                  <c:v>1914M02</c:v>
                </c:pt>
                <c:pt idx="568">
                  <c:v>1914M03</c:v>
                </c:pt>
                <c:pt idx="569">
                  <c:v>1914M04</c:v>
                </c:pt>
                <c:pt idx="570">
                  <c:v>1914M05</c:v>
                </c:pt>
                <c:pt idx="571">
                  <c:v>1914M06</c:v>
                </c:pt>
                <c:pt idx="572">
                  <c:v>1914M07</c:v>
                </c:pt>
                <c:pt idx="573">
                  <c:v>1914M08</c:v>
                </c:pt>
                <c:pt idx="574">
                  <c:v>1914M09</c:v>
                </c:pt>
                <c:pt idx="575">
                  <c:v>1914M10</c:v>
                </c:pt>
                <c:pt idx="576">
                  <c:v>1914M11</c:v>
                </c:pt>
                <c:pt idx="577">
                  <c:v>1914M12</c:v>
                </c:pt>
                <c:pt idx="578">
                  <c:v>1915M01</c:v>
                </c:pt>
                <c:pt idx="579">
                  <c:v>1915M02</c:v>
                </c:pt>
                <c:pt idx="580">
                  <c:v>1915M03</c:v>
                </c:pt>
                <c:pt idx="581">
                  <c:v>1915M04</c:v>
                </c:pt>
                <c:pt idx="582">
                  <c:v>1915M05</c:v>
                </c:pt>
                <c:pt idx="583">
                  <c:v>1915M06</c:v>
                </c:pt>
                <c:pt idx="584">
                  <c:v>1915M07</c:v>
                </c:pt>
                <c:pt idx="585">
                  <c:v>1915M08</c:v>
                </c:pt>
                <c:pt idx="586">
                  <c:v>1915M09</c:v>
                </c:pt>
                <c:pt idx="587">
                  <c:v>1915M10</c:v>
                </c:pt>
                <c:pt idx="588">
                  <c:v>1915M11</c:v>
                </c:pt>
                <c:pt idx="589">
                  <c:v>1915M12</c:v>
                </c:pt>
                <c:pt idx="590">
                  <c:v>1916M01</c:v>
                </c:pt>
                <c:pt idx="591">
                  <c:v>1916M02</c:v>
                </c:pt>
                <c:pt idx="592">
                  <c:v>1916M03</c:v>
                </c:pt>
                <c:pt idx="593">
                  <c:v>1916M04</c:v>
                </c:pt>
                <c:pt idx="594">
                  <c:v>1916M05</c:v>
                </c:pt>
                <c:pt idx="595">
                  <c:v>1916M06</c:v>
                </c:pt>
                <c:pt idx="596">
                  <c:v>1916M07</c:v>
                </c:pt>
                <c:pt idx="597">
                  <c:v>1916M08</c:v>
                </c:pt>
                <c:pt idx="598">
                  <c:v>1916M09</c:v>
                </c:pt>
                <c:pt idx="599">
                  <c:v>1916M10</c:v>
                </c:pt>
                <c:pt idx="600">
                  <c:v>1916M11</c:v>
                </c:pt>
                <c:pt idx="601">
                  <c:v>1916M12</c:v>
                </c:pt>
                <c:pt idx="602">
                  <c:v>1917M01</c:v>
                </c:pt>
                <c:pt idx="603">
                  <c:v>1917M02</c:v>
                </c:pt>
                <c:pt idx="604">
                  <c:v>1917M03</c:v>
                </c:pt>
                <c:pt idx="605">
                  <c:v>1917M04</c:v>
                </c:pt>
                <c:pt idx="606">
                  <c:v>1917M05</c:v>
                </c:pt>
                <c:pt idx="607">
                  <c:v>1917M06</c:v>
                </c:pt>
                <c:pt idx="608">
                  <c:v>1917M07</c:v>
                </c:pt>
                <c:pt idx="609">
                  <c:v>1917M08</c:v>
                </c:pt>
                <c:pt idx="610">
                  <c:v>1917M09</c:v>
                </c:pt>
                <c:pt idx="611">
                  <c:v>1917M10</c:v>
                </c:pt>
                <c:pt idx="612">
                  <c:v>1917M11</c:v>
                </c:pt>
                <c:pt idx="613">
                  <c:v>1917M12</c:v>
                </c:pt>
                <c:pt idx="614">
                  <c:v>1918M01</c:v>
                </c:pt>
                <c:pt idx="615">
                  <c:v>1918M02</c:v>
                </c:pt>
                <c:pt idx="616">
                  <c:v>1918M03</c:v>
                </c:pt>
                <c:pt idx="617">
                  <c:v>1918M04</c:v>
                </c:pt>
                <c:pt idx="618">
                  <c:v>1918M05</c:v>
                </c:pt>
                <c:pt idx="619">
                  <c:v>1918M06</c:v>
                </c:pt>
                <c:pt idx="620">
                  <c:v>1918M07</c:v>
                </c:pt>
                <c:pt idx="621">
                  <c:v>1918M08</c:v>
                </c:pt>
                <c:pt idx="622">
                  <c:v>1918M09</c:v>
                </c:pt>
                <c:pt idx="623">
                  <c:v>1918M10</c:v>
                </c:pt>
                <c:pt idx="624">
                  <c:v>1918M11</c:v>
                </c:pt>
                <c:pt idx="625">
                  <c:v>1918M12</c:v>
                </c:pt>
                <c:pt idx="626">
                  <c:v>1919M01</c:v>
                </c:pt>
                <c:pt idx="627">
                  <c:v>1919M02</c:v>
                </c:pt>
                <c:pt idx="628">
                  <c:v>1919M03</c:v>
                </c:pt>
                <c:pt idx="629">
                  <c:v>1919M04</c:v>
                </c:pt>
                <c:pt idx="630">
                  <c:v>1919M05</c:v>
                </c:pt>
                <c:pt idx="631">
                  <c:v>1919M06</c:v>
                </c:pt>
                <c:pt idx="632">
                  <c:v>1919M07</c:v>
                </c:pt>
                <c:pt idx="633">
                  <c:v>1919M08</c:v>
                </c:pt>
                <c:pt idx="634">
                  <c:v>1919M09</c:v>
                </c:pt>
                <c:pt idx="635">
                  <c:v>1919M10</c:v>
                </c:pt>
                <c:pt idx="636">
                  <c:v>1919M11</c:v>
                </c:pt>
                <c:pt idx="637">
                  <c:v>1919M12</c:v>
                </c:pt>
                <c:pt idx="638">
                  <c:v>1920M01</c:v>
                </c:pt>
                <c:pt idx="639">
                  <c:v>1920M02</c:v>
                </c:pt>
                <c:pt idx="640">
                  <c:v>1920M03</c:v>
                </c:pt>
                <c:pt idx="641">
                  <c:v>1920M04</c:v>
                </c:pt>
                <c:pt idx="642">
                  <c:v>1920M05</c:v>
                </c:pt>
                <c:pt idx="643">
                  <c:v>1920M06</c:v>
                </c:pt>
                <c:pt idx="644">
                  <c:v>1920M07</c:v>
                </c:pt>
                <c:pt idx="645">
                  <c:v>1920M08</c:v>
                </c:pt>
                <c:pt idx="646">
                  <c:v>1920M09</c:v>
                </c:pt>
                <c:pt idx="647">
                  <c:v>1920M10</c:v>
                </c:pt>
                <c:pt idx="648">
                  <c:v>1920M11</c:v>
                </c:pt>
                <c:pt idx="649">
                  <c:v>1920M12</c:v>
                </c:pt>
                <c:pt idx="650">
                  <c:v>1921M01</c:v>
                </c:pt>
                <c:pt idx="651">
                  <c:v>1921M02</c:v>
                </c:pt>
                <c:pt idx="652">
                  <c:v>1921M03</c:v>
                </c:pt>
                <c:pt idx="653">
                  <c:v>1921M04</c:v>
                </c:pt>
                <c:pt idx="654">
                  <c:v>1921M05</c:v>
                </c:pt>
                <c:pt idx="655">
                  <c:v>1921M06</c:v>
                </c:pt>
                <c:pt idx="656">
                  <c:v>1921M07</c:v>
                </c:pt>
                <c:pt idx="657">
                  <c:v>1921M08</c:v>
                </c:pt>
                <c:pt idx="658">
                  <c:v>1921M09</c:v>
                </c:pt>
                <c:pt idx="659">
                  <c:v>1921M10</c:v>
                </c:pt>
                <c:pt idx="660">
                  <c:v>1921M11</c:v>
                </c:pt>
                <c:pt idx="661">
                  <c:v>1921M12</c:v>
                </c:pt>
                <c:pt idx="662">
                  <c:v>1922M01</c:v>
                </c:pt>
                <c:pt idx="663">
                  <c:v>1922M02</c:v>
                </c:pt>
                <c:pt idx="664">
                  <c:v>1922M03</c:v>
                </c:pt>
                <c:pt idx="665">
                  <c:v>1922M04</c:v>
                </c:pt>
                <c:pt idx="666">
                  <c:v>1922M05</c:v>
                </c:pt>
                <c:pt idx="667">
                  <c:v>1922M06</c:v>
                </c:pt>
                <c:pt idx="668">
                  <c:v>1922M07</c:v>
                </c:pt>
                <c:pt idx="669">
                  <c:v>1922M08</c:v>
                </c:pt>
                <c:pt idx="670">
                  <c:v>1922M09</c:v>
                </c:pt>
                <c:pt idx="671">
                  <c:v>1922M10</c:v>
                </c:pt>
                <c:pt idx="672">
                  <c:v>1922M11</c:v>
                </c:pt>
                <c:pt idx="673">
                  <c:v>1922M12</c:v>
                </c:pt>
                <c:pt idx="674">
                  <c:v>1923M01</c:v>
                </c:pt>
                <c:pt idx="675">
                  <c:v>1923M02</c:v>
                </c:pt>
                <c:pt idx="676">
                  <c:v>1923M03</c:v>
                </c:pt>
                <c:pt idx="677">
                  <c:v>1923M04</c:v>
                </c:pt>
                <c:pt idx="678">
                  <c:v>1923M05</c:v>
                </c:pt>
                <c:pt idx="679">
                  <c:v>1923M06</c:v>
                </c:pt>
                <c:pt idx="680">
                  <c:v>1923M07</c:v>
                </c:pt>
                <c:pt idx="681">
                  <c:v>1923M08</c:v>
                </c:pt>
                <c:pt idx="682">
                  <c:v>1923M09</c:v>
                </c:pt>
                <c:pt idx="683">
                  <c:v>1923M10</c:v>
                </c:pt>
                <c:pt idx="684">
                  <c:v>1923M11</c:v>
                </c:pt>
                <c:pt idx="685">
                  <c:v>1923M12</c:v>
                </c:pt>
                <c:pt idx="686">
                  <c:v>1924M01</c:v>
                </c:pt>
                <c:pt idx="687">
                  <c:v>1924M02</c:v>
                </c:pt>
                <c:pt idx="688">
                  <c:v>1924M03</c:v>
                </c:pt>
                <c:pt idx="689">
                  <c:v>1924M04</c:v>
                </c:pt>
                <c:pt idx="690">
                  <c:v>1924M05</c:v>
                </c:pt>
                <c:pt idx="691">
                  <c:v>1924M06</c:v>
                </c:pt>
                <c:pt idx="692">
                  <c:v>1924M07</c:v>
                </c:pt>
                <c:pt idx="693">
                  <c:v>1924M08</c:v>
                </c:pt>
                <c:pt idx="694">
                  <c:v>1924M09</c:v>
                </c:pt>
                <c:pt idx="695">
                  <c:v>1924M10</c:v>
                </c:pt>
                <c:pt idx="696">
                  <c:v>1924M11</c:v>
                </c:pt>
                <c:pt idx="697">
                  <c:v>1924M12</c:v>
                </c:pt>
                <c:pt idx="698">
                  <c:v>1925M01</c:v>
                </c:pt>
                <c:pt idx="699">
                  <c:v>1925M02</c:v>
                </c:pt>
                <c:pt idx="700">
                  <c:v>1925M03</c:v>
                </c:pt>
                <c:pt idx="701">
                  <c:v>1925M04</c:v>
                </c:pt>
                <c:pt idx="702">
                  <c:v>1925M05</c:v>
                </c:pt>
                <c:pt idx="703">
                  <c:v>1925M06</c:v>
                </c:pt>
                <c:pt idx="704">
                  <c:v>1925M07</c:v>
                </c:pt>
                <c:pt idx="705">
                  <c:v>1925M08</c:v>
                </c:pt>
                <c:pt idx="706">
                  <c:v>1925M09</c:v>
                </c:pt>
                <c:pt idx="707">
                  <c:v>1925M10</c:v>
                </c:pt>
                <c:pt idx="708">
                  <c:v>1925M11</c:v>
                </c:pt>
                <c:pt idx="709">
                  <c:v>1925M12</c:v>
                </c:pt>
                <c:pt idx="710">
                  <c:v>1926M01</c:v>
                </c:pt>
                <c:pt idx="711">
                  <c:v>1926M02</c:v>
                </c:pt>
                <c:pt idx="712">
                  <c:v>1926M03</c:v>
                </c:pt>
                <c:pt idx="713">
                  <c:v>1926M04</c:v>
                </c:pt>
                <c:pt idx="714">
                  <c:v>1926M05</c:v>
                </c:pt>
                <c:pt idx="715">
                  <c:v>1926M06</c:v>
                </c:pt>
                <c:pt idx="716">
                  <c:v>1926M07</c:v>
                </c:pt>
                <c:pt idx="717">
                  <c:v>1926M08</c:v>
                </c:pt>
                <c:pt idx="718">
                  <c:v>1926M09</c:v>
                </c:pt>
                <c:pt idx="719">
                  <c:v>1926M10</c:v>
                </c:pt>
                <c:pt idx="720">
                  <c:v>1926M11</c:v>
                </c:pt>
                <c:pt idx="721">
                  <c:v>1926M12</c:v>
                </c:pt>
                <c:pt idx="722">
                  <c:v>1927M01</c:v>
                </c:pt>
                <c:pt idx="723">
                  <c:v>1927M02</c:v>
                </c:pt>
                <c:pt idx="724">
                  <c:v>1927M03</c:v>
                </c:pt>
                <c:pt idx="725">
                  <c:v>1927M04</c:v>
                </c:pt>
                <c:pt idx="726">
                  <c:v>1927M05</c:v>
                </c:pt>
                <c:pt idx="727">
                  <c:v>1927M06</c:v>
                </c:pt>
                <c:pt idx="728">
                  <c:v>1927M07</c:v>
                </c:pt>
                <c:pt idx="729">
                  <c:v>1927M08</c:v>
                </c:pt>
                <c:pt idx="730">
                  <c:v>1927M09</c:v>
                </c:pt>
                <c:pt idx="731">
                  <c:v>1927M10</c:v>
                </c:pt>
                <c:pt idx="732">
                  <c:v>1927M11</c:v>
                </c:pt>
                <c:pt idx="733">
                  <c:v>1927M12</c:v>
                </c:pt>
                <c:pt idx="734">
                  <c:v>1928M01</c:v>
                </c:pt>
                <c:pt idx="735">
                  <c:v>1928M02</c:v>
                </c:pt>
                <c:pt idx="736">
                  <c:v>1928M03</c:v>
                </c:pt>
                <c:pt idx="737">
                  <c:v>1928M04</c:v>
                </c:pt>
                <c:pt idx="738">
                  <c:v>1928M05</c:v>
                </c:pt>
                <c:pt idx="739">
                  <c:v>1928M06</c:v>
                </c:pt>
                <c:pt idx="740">
                  <c:v>1928M07</c:v>
                </c:pt>
                <c:pt idx="741">
                  <c:v>1928M08</c:v>
                </c:pt>
                <c:pt idx="742">
                  <c:v>1928M09</c:v>
                </c:pt>
                <c:pt idx="743">
                  <c:v>1928M10</c:v>
                </c:pt>
                <c:pt idx="744">
                  <c:v>1928M11</c:v>
                </c:pt>
                <c:pt idx="745">
                  <c:v>1928M12</c:v>
                </c:pt>
                <c:pt idx="746">
                  <c:v>1929M01</c:v>
                </c:pt>
                <c:pt idx="747">
                  <c:v>1929M02</c:v>
                </c:pt>
                <c:pt idx="748">
                  <c:v>1929M03</c:v>
                </c:pt>
                <c:pt idx="749">
                  <c:v>1929M04</c:v>
                </c:pt>
                <c:pt idx="750">
                  <c:v>1929M05</c:v>
                </c:pt>
                <c:pt idx="751">
                  <c:v>1929M06</c:v>
                </c:pt>
                <c:pt idx="752">
                  <c:v>1929M07</c:v>
                </c:pt>
                <c:pt idx="753">
                  <c:v>1929M08</c:v>
                </c:pt>
                <c:pt idx="754">
                  <c:v>1929M09</c:v>
                </c:pt>
                <c:pt idx="755">
                  <c:v>1929M10</c:v>
                </c:pt>
                <c:pt idx="756">
                  <c:v>1929M11</c:v>
                </c:pt>
                <c:pt idx="757">
                  <c:v>1929M12</c:v>
                </c:pt>
                <c:pt idx="758">
                  <c:v>1930M01</c:v>
                </c:pt>
                <c:pt idx="759">
                  <c:v>1930M02</c:v>
                </c:pt>
                <c:pt idx="760">
                  <c:v>1930M03</c:v>
                </c:pt>
                <c:pt idx="761">
                  <c:v>1930M04</c:v>
                </c:pt>
                <c:pt idx="762">
                  <c:v>1930M05</c:v>
                </c:pt>
                <c:pt idx="763">
                  <c:v>1930M06</c:v>
                </c:pt>
                <c:pt idx="764">
                  <c:v>1930M07</c:v>
                </c:pt>
                <c:pt idx="765">
                  <c:v>1930M08</c:v>
                </c:pt>
                <c:pt idx="766">
                  <c:v>1930M09</c:v>
                </c:pt>
                <c:pt idx="767">
                  <c:v>1930M10</c:v>
                </c:pt>
                <c:pt idx="768">
                  <c:v>1930M11</c:v>
                </c:pt>
                <c:pt idx="769">
                  <c:v>1930M12</c:v>
                </c:pt>
                <c:pt idx="770">
                  <c:v>1931M01</c:v>
                </c:pt>
                <c:pt idx="771">
                  <c:v>1931M02</c:v>
                </c:pt>
                <c:pt idx="772">
                  <c:v>1931M03</c:v>
                </c:pt>
                <c:pt idx="773">
                  <c:v>1931M04</c:v>
                </c:pt>
                <c:pt idx="774">
                  <c:v>1931M05</c:v>
                </c:pt>
                <c:pt idx="775">
                  <c:v>1931M06</c:v>
                </c:pt>
                <c:pt idx="776">
                  <c:v>1931M07</c:v>
                </c:pt>
                <c:pt idx="777">
                  <c:v>1931M08</c:v>
                </c:pt>
                <c:pt idx="778">
                  <c:v>1931M09</c:v>
                </c:pt>
                <c:pt idx="779">
                  <c:v>1931M10</c:v>
                </c:pt>
                <c:pt idx="780">
                  <c:v>1931M11</c:v>
                </c:pt>
                <c:pt idx="781">
                  <c:v>1931M12</c:v>
                </c:pt>
                <c:pt idx="782">
                  <c:v>1932M01</c:v>
                </c:pt>
                <c:pt idx="783">
                  <c:v>1932M02</c:v>
                </c:pt>
                <c:pt idx="784">
                  <c:v>1932M03</c:v>
                </c:pt>
                <c:pt idx="785">
                  <c:v>1932M04</c:v>
                </c:pt>
                <c:pt idx="786">
                  <c:v>1932M05</c:v>
                </c:pt>
                <c:pt idx="787">
                  <c:v>1932M06</c:v>
                </c:pt>
                <c:pt idx="788">
                  <c:v>1932M07</c:v>
                </c:pt>
                <c:pt idx="789">
                  <c:v>1932M08</c:v>
                </c:pt>
                <c:pt idx="790">
                  <c:v>1932M09</c:v>
                </c:pt>
                <c:pt idx="791">
                  <c:v>1932M10</c:v>
                </c:pt>
                <c:pt idx="792">
                  <c:v>1932M11</c:v>
                </c:pt>
                <c:pt idx="793">
                  <c:v>1932M12</c:v>
                </c:pt>
                <c:pt idx="794">
                  <c:v>1933M01</c:v>
                </c:pt>
                <c:pt idx="795">
                  <c:v>1933M02</c:v>
                </c:pt>
                <c:pt idx="796">
                  <c:v>1933M03</c:v>
                </c:pt>
                <c:pt idx="797">
                  <c:v>1933M04</c:v>
                </c:pt>
                <c:pt idx="798">
                  <c:v>1933M05</c:v>
                </c:pt>
                <c:pt idx="799">
                  <c:v>1933M06</c:v>
                </c:pt>
                <c:pt idx="800">
                  <c:v>1933M07</c:v>
                </c:pt>
                <c:pt idx="801">
                  <c:v>1933M08</c:v>
                </c:pt>
                <c:pt idx="802">
                  <c:v>1933M09</c:v>
                </c:pt>
                <c:pt idx="803">
                  <c:v>1933M10</c:v>
                </c:pt>
                <c:pt idx="804">
                  <c:v>1933M11</c:v>
                </c:pt>
                <c:pt idx="805">
                  <c:v>1933M12</c:v>
                </c:pt>
                <c:pt idx="806">
                  <c:v>1934M01</c:v>
                </c:pt>
                <c:pt idx="807">
                  <c:v>1934M02</c:v>
                </c:pt>
                <c:pt idx="808">
                  <c:v>1934M03</c:v>
                </c:pt>
                <c:pt idx="809">
                  <c:v>1934M04</c:v>
                </c:pt>
                <c:pt idx="810">
                  <c:v>1934M05</c:v>
                </c:pt>
                <c:pt idx="811">
                  <c:v>1934M06</c:v>
                </c:pt>
                <c:pt idx="812">
                  <c:v>1934M07</c:v>
                </c:pt>
                <c:pt idx="813">
                  <c:v>1934M08</c:v>
                </c:pt>
                <c:pt idx="814">
                  <c:v>1934M09</c:v>
                </c:pt>
                <c:pt idx="815">
                  <c:v>1934M10</c:v>
                </c:pt>
                <c:pt idx="816">
                  <c:v>1934M11</c:v>
                </c:pt>
                <c:pt idx="817">
                  <c:v>1934M12</c:v>
                </c:pt>
                <c:pt idx="818">
                  <c:v>1935M01</c:v>
                </c:pt>
                <c:pt idx="819">
                  <c:v>1935M02</c:v>
                </c:pt>
              </c:strCache>
            </c:strRef>
          </c:cat>
          <c:val>
            <c:numRef>
              <c:f>'Balance Sheet Data -- Monthly'!$B$50:$AEO$50</c:f>
              <c:numCache>
                <c:formatCode>#,##0.00</c:formatCode>
                <c:ptCount val="820"/>
                <c:pt idx="12">
                  <c:v>534.389848240632</c:v>
                </c:pt>
                <c:pt idx="13">
                  <c:v>655.8244444444445</c:v>
                </c:pt>
                <c:pt idx="14">
                  <c:v>816.6014285714286</c:v>
                </c:pt>
                <c:pt idx="15">
                  <c:v>715.360624362457</c:v>
                </c:pt>
                <c:pt idx="16">
                  <c:v>631.6724518581023</c:v>
                </c:pt>
                <c:pt idx="17">
                  <c:v>-7230.00556154281</c:v>
                </c:pt>
                <c:pt idx="18">
                  <c:v>928.9999999999999</c:v>
                </c:pt>
                <c:pt idx="19">
                  <c:v>655.679086185626</c:v>
                </c:pt>
                <c:pt idx="20">
                  <c:v>325.4900427170907</c:v>
                </c:pt>
                <c:pt idx="21">
                  <c:v>274.7855555555556</c:v>
                </c:pt>
                <c:pt idx="22">
                  <c:v>619.1010374138436</c:v>
                </c:pt>
                <c:pt idx="23">
                  <c:v>392.7127930650841</c:v>
                </c:pt>
                <c:pt idx="24">
                  <c:v>385.5143179474584</c:v>
                </c:pt>
                <c:pt idx="25">
                  <c:v>359.553452115813</c:v>
                </c:pt>
                <c:pt idx="26">
                  <c:v>59.01342281879195</c:v>
                </c:pt>
                <c:pt idx="27">
                  <c:v>416.8736263736264</c:v>
                </c:pt>
                <c:pt idx="28">
                  <c:v>401.7857142857143</c:v>
                </c:pt>
                <c:pt idx="29">
                  <c:v>192.2619047619048</c:v>
                </c:pt>
                <c:pt idx="30">
                  <c:v>256.2814070351759</c:v>
                </c:pt>
                <c:pt idx="31">
                  <c:v>521.8487394957983</c:v>
                </c:pt>
                <c:pt idx="32">
                  <c:v>301.1428571428571</c:v>
                </c:pt>
                <c:pt idx="33">
                  <c:v>516.5714285714286</c:v>
                </c:pt>
                <c:pt idx="34">
                  <c:v>207.0600632244468</c:v>
                </c:pt>
                <c:pt idx="35">
                  <c:v>-4470.0</c:v>
                </c:pt>
                <c:pt idx="36">
                  <c:v>207.8600612464782</c:v>
                </c:pt>
                <c:pt idx="37">
                  <c:v>332.7338129496403</c:v>
                </c:pt>
                <c:pt idx="38">
                  <c:v>730.9546769527483</c:v>
                </c:pt>
                <c:pt idx="39">
                  <c:v>601.010101010101</c:v>
                </c:pt>
                <c:pt idx="40">
                  <c:v>557.3221510394641</c:v>
                </c:pt>
                <c:pt idx="41">
                  <c:v>536.2691311991442</c:v>
                </c:pt>
                <c:pt idx="42">
                  <c:v>558.8828924570026</c:v>
                </c:pt>
                <c:pt idx="43">
                  <c:v>377.2534746994915</c:v>
                </c:pt>
                <c:pt idx="44">
                  <c:v>427.5882861168976</c:v>
                </c:pt>
                <c:pt idx="45">
                  <c:v>365.319401181829</c:v>
                </c:pt>
                <c:pt idx="46">
                  <c:v>414.1840412566752</c:v>
                </c:pt>
                <c:pt idx="47">
                  <c:v>289.0805386747983</c:v>
                </c:pt>
                <c:pt idx="48">
                  <c:v>406.3717097002489</c:v>
                </c:pt>
                <c:pt idx="49">
                  <c:v>348.059278485784</c:v>
                </c:pt>
                <c:pt idx="50">
                  <c:v>224.5061398825414</c:v>
                </c:pt>
                <c:pt idx="51">
                  <c:v>438.9506444948403</c:v>
                </c:pt>
                <c:pt idx="52">
                  <c:v>326.4386581272332</c:v>
                </c:pt>
                <c:pt idx="53">
                  <c:v>351.7033204387467</c:v>
                </c:pt>
                <c:pt idx="54">
                  <c:v>606.0490519582253</c:v>
                </c:pt>
                <c:pt idx="55">
                  <c:v>100.0</c:v>
                </c:pt>
                <c:pt idx="56">
                  <c:v>81.80209361519987</c:v>
                </c:pt>
                <c:pt idx="57">
                  <c:v>155.9597082643995</c:v>
                </c:pt>
                <c:pt idx="58">
                  <c:v>177.1866982462102</c:v>
                </c:pt>
                <c:pt idx="59">
                  <c:v>164.986426012259</c:v>
                </c:pt>
                <c:pt idx="60">
                  <c:v>185.8464915078544</c:v>
                </c:pt>
                <c:pt idx="61">
                  <c:v>155.8536852505834</c:v>
                </c:pt>
                <c:pt idx="62">
                  <c:v>170.0146183778143</c:v>
                </c:pt>
                <c:pt idx="63">
                  <c:v>166.433393802497</c:v>
                </c:pt>
                <c:pt idx="64">
                  <c:v>180.2974790010618</c:v>
                </c:pt>
                <c:pt idx="65">
                  <c:v>191.3914556785448</c:v>
                </c:pt>
                <c:pt idx="66">
                  <c:v>266.788214495058</c:v>
                </c:pt>
                <c:pt idx="67">
                  <c:v>407.9420422500372</c:v>
                </c:pt>
                <c:pt idx="68">
                  <c:v>417.2495075633958</c:v>
                </c:pt>
                <c:pt idx="69">
                  <c:v>-104.965167113875</c:v>
                </c:pt>
                <c:pt idx="70">
                  <c:v>-413.398955553095</c:v>
                </c:pt>
                <c:pt idx="71">
                  <c:v>-143.2204011267245</c:v>
                </c:pt>
                <c:pt idx="72">
                  <c:v>-60.1905581213255</c:v>
                </c:pt>
                <c:pt idx="73">
                  <c:v>-8.142652820957191</c:v>
                </c:pt>
                <c:pt idx="74">
                  <c:v>-38.03068501137073</c:v>
                </c:pt>
                <c:pt idx="75">
                  <c:v>-67.8107204811397</c:v>
                </c:pt>
                <c:pt idx="76">
                  <c:v>-28.81349490904601</c:v>
                </c:pt>
                <c:pt idx="77">
                  <c:v>-19.6463197396614</c:v>
                </c:pt>
                <c:pt idx="78">
                  <c:v>1597.088866838939</c:v>
                </c:pt>
                <c:pt idx="79">
                  <c:v>713.9815793275556</c:v>
                </c:pt>
                <c:pt idx="80">
                  <c:v>197.2895342117291</c:v>
                </c:pt>
                <c:pt idx="81">
                  <c:v>385.9861032763154</c:v>
                </c:pt>
                <c:pt idx="82">
                  <c:v>12.57252776351928</c:v>
                </c:pt>
                <c:pt idx="83">
                  <c:v>41.50120386856217</c:v>
                </c:pt>
                <c:pt idx="84">
                  <c:v>114.8683883454131</c:v>
                </c:pt>
                <c:pt idx="85">
                  <c:v>142.682623322637</c:v>
                </c:pt>
                <c:pt idx="86">
                  <c:v>82.97742176215074</c:v>
                </c:pt>
                <c:pt idx="87">
                  <c:v>67.15766283065544</c:v>
                </c:pt>
                <c:pt idx="88">
                  <c:v>93.7249386808103</c:v>
                </c:pt>
                <c:pt idx="89">
                  <c:v>115.7174235745408</c:v>
                </c:pt>
                <c:pt idx="90">
                  <c:v>157.5867898842071</c:v>
                </c:pt>
                <c:pt idx="91">
                  <c:v>114.1094508975963</c:v>
                </c:pt>
                <c:pt idx="92">
                  <c:v>128.4846950814046</c:v>
                </c:pt>
                <c:pt idx="93">
                  <c:v>168.6129326850181</c:v>
                </c:pt>
                <c:pt idx="94">
                  <c:v>271.2398927817165</c:v>
                </c:pt>
                <c:pt idx="95">
                  <c:v>261.744859930333</c:v>
                </c:pt>
                <c:pt idx="96">
                  <c:v>152.5646391603842</c:v>
                </c:pt>
                <c:pt idx="97">
                  <c:v>46.01940766094698</c:v>
                </c:pt>
                <c:pt idx="98">
                  <c:v>145.1285186941896</c:v>
                </c:pt>
                <c:pt idx="99">
                  <c:v>250.5395627662541</c:v>
                </c:pt>
                <c:pt idx="100">
                  <c:v>355.854447754764</c:v>
                </c:pt>
                <c:pt idx="101">
                  <c:v>261.1655579819923</c:v>
                </c:pt>
                <c:pt idx="102">
                  <c:v>-16964.89282922907</c:v>
                </c:pt>
                <c:pt idx="103">
                  <c:v>293.6797324569802</c:v>
                </c:pt>
                <c:pt idx="104">
                  <c:v>244.7063059958208</c:v>
                </c:pt>
                <c:pt idx="105">
                  <c:v>332.0320193598174</c:v>
                </c:pt>
                <c:pt idx="106">
                  <c:v>261.4947874885084</c:v>
                </c:pt>
                <c:pt idx="107">
                  <c:v>222.7526177815489</c:v>
                </c:pt>
                <c:pt idx="108">
                  <c:v>248.2221512097535</c:v>
                </c:pt>
                <c:pt idx="109">
                  <c:v>233.7119435003896</c:v>
                </c:pt>
                <c:pt idx="110">
                  <c:v>1.321395609464801</c:v>
                </c:pt>
                <c:pt idx="111">
                  <c:v>194.7363209473037</c:v>
                </c:pt>
                <c:pt idx="112">
                  <c:v>290.9478811439994</c:v>
                </c:pt>
                <c:pt idx="113">
                  <c:v>274.5051706594721</c:v>
                </c:pt>
                <c:pt idx="114">
                  <c:v>1350.301084345733</c:v>
                </c:pt>
                <c:pt idx="115">
                  <c:v>332.0765381015123</c:v>
                </c:pt>
                <c:pt idx="116">
                  <c:v>221.2242932091438</c:v>
                </c:pt>
                <c:pt idx="117">
                  <c:v>174.2068801252886</c:v>
                </c:pt>
                <c:pt idx="118">
                  <c:v>189.9672154424669</c:v>
                </c:pt>
                <c:pt idx="119">
                  <c:v>130.0469988015542</c:v>
                </c:pt>
                <c:pt idx="120">
                  <c:v>137.0314384542252</c:v>
                </c:pt>
                <c:pt idx="121">
                  <c:v>82.14161391272871</c:v>
                </c:pt>
                <c:pt idx="122">
                  <c:v>192.2010572547119</c:v>
                </c:pt>
                <c:pt idx="123">
                  <c:v>105.7362110943841</c:v>
                </c:pt>
                <c:pt idx="124">
                  <c:v>54.8075369021378</c:v>
                </c:pt>
                <c:pt idx="125">
                  <c:v>194.8284963213399</c:v>
                </c:pt>
                <c:pt idx="126">
                  <c:v>267.9346997913365</c:v>
                </c:pt>
                <c:pt idx="127">
                  <c:v>270.2106980828638</c:v>
                </c:pt>
                <c:pt idx="128">
                  <c:v>206.5728795283791</c:v>
                </c:pt>
                <c:pt idx="129">
                  <c:v>265.3171581161311</c:v>
                </c:pt>
                <c:pt idx="130">
                  <c:v>-36.21482774874619</c:v>
                </c:pt>
                <c:pt idx="131">
                  <c:v>110.3325387077472</c:v>
                </c:pt>
                <c:pt idx="132">
                  <c:v>144.7748102049575</c:v>
                </c:pt>
                <c:pt idx="133">
                  <c:v>141.2419228093213</c:v>
                </c:pt>
                <c:pt idx="134">
                  <c:v>205.659731752055</c:v>
                </c:pt>
                <c:pt idx="135">
                  <c:v>146.7754020767943</c:v>
                </c:pt>
                <c:pt idx="136">
                  <c:v>224.0622032388912</c:v>
                </c:pt>
                <c:pt idx="137">
                  <c:v>224.5156619099124</c:v>
                </c:pt>
                <c:pt idx="138">
                  <c:v>121.7227322981456</c:v>
                </c:pt>
                <c:pt idx="139">
                  <c:v>158.7948565292052</c:v>
                </c:pt>
                <c:pt idx="140">
                  <c:v>179.192363279126</c:v>
                </c:pt>
                <c:pt idx="141">
                  <c:v>142.5551558972052</c:v>
                </c:pt>
                <c:pt idx="142">
                  <c:v>-203.8253016862027</c:v>
                </c:pt>
                <c:pt idx="143">
                  <c:v>147.3962550722933</c:v>
                </c:pt>
                <c:pt idx="144">
                  <c:v>-244.2879297327454</c:v>
                </c:pt>
                <c:pt idx="145">
                  <c:v>-418.8267185588343</c:v>
                </c:pt>
                <c:pt idx="146">
                  <c:v>180.9261424815273</c:v>
                </c:pt>
                <c:pt idx="147">
                  <c:v>141.9182815811321</c:v>
                </c:pt>
                <c:pt idx="148">
                  <c:v>61.19556106556868</c:v>
                </c:pt>
                <c:pt idx="149">
                  <c:v>320.9031936350298</c:v>
                </c:pt>
                <c:pt idx="150">
                  <c:v>210.7821242693243</c:v>
                </c:pt>
                <c:pt idx="151">
                  <c:v>224.1676781343924</c:v>
                </c:pt>
                <c:pt idx="152">
                  <c:v>193.7790626359616</c:v>
                </c:pt>
                <c:pt idx="153">
                  <c:v>180.276314045532</c:v>
                </c:pt>
                <c:pt idx="154">
                  <c:v>-575.8181647573997</c:v>
                </c:pt>
                <c:pt idx="155">
                  <c:v>140.0428915943166</c:v>
                </c:pt>
                <c:pt idx="156">
                  <c:v>-1384.664997782867</c:v>
                </c:pt>
                <c:pt idx="157">
                  <c:v>3097.639132845633</c:v>
                </c:pt>
                <c:pt idx="158">
                  <c:v>181.1609927607315</c:v>
                </c:pt>
                <c:pt idx="159">
                  <c:v>168.36770788892</c:v>
                </c:pt>
                <c:pt idx="160">
                  <c:v>160.7361615759088</c:v>
                </c:pt>
                <c:pt idx="161">
                  <c:v>150.1926485309222</c:v>
                </c:pt>
                <c:pt idx="162">
                  <c:v>-8485.832617401823</c:v>
                </c:pt>
                <c:pt idx="163">
                  <c:v>-1337.473312269179</c:v>
                </c:pt>
                <c:pt idx="164">
                  <c:v>26682.16540114778</c:v>
                </c:pt>
                <c:pt idx="165">
                  <c:v>3845.148797560942</c:v>
                </c:pt>
                <c:pt idx="166">
                  <c:v>4396.558435768553</c:v>
                </c:pt>
                <c:pt idx="167">
                  <c:v>1182.693965455073</c:v>
                </c:pt>
                <c:pt idx="168">
                  <c:v>-694.3691077871235</c:v>
                </c:pt>
                <c:pt idx="169">
                  <c:v>-577.7627901458065</c:v>
                </c:pt>
                <c:pt idx="170">
                  <c:v>-266.5363602385358</c:v>
                </c:pt>
                <c:pt idx="171">
                  <c:v>-279.1591879333575</c:v>
                </c:pt>
                <c:pt idx="172">
                  <c:v>-227.5872503236622</c:v>
                </c:pt>
                <c:pt idx="173">
                  <c:v>-203.0375154133775</c:v>
                </c:pt>
                <c:pt idx="174">
                  <c:v>-173.3870727369775</c:v>
                </c:pt>
                <c:pt idx="175">
                  <c:v>332.2407167507994</c:v>
                </c:pt>
                <c:pt idx="176">
                  <c:v>1059.717224639743</c:v>
                </c:pt>
                <c:pt idx="177">
                  <c:v>-750.5292492525298</c:v>
                </c:pt>
                <c:pt idx="178">
                  <c:v>-390.1082102422127</c:v>
                </c:pt>
                <c:pt idx="179">
                  <c:v>-19.76535351538841</c:v>
                </c:pt>
                <c:pt idx="180">
                  <c:v>-9.141321184993977</c:v>
                </c:pt>
                <c:pt idx="181">
                  <c:v>-244.4061510695504</c:v>
                </c:pt>
                <c:pt idx="182">
                  <c:v>-481.2182507325439</c:v>
                </c:pt>
                <c:pt idx="183">
                  <c:v>-120.2007488277471</c:v>
                </c:pt>
                <c:pt idx="184">
                  <c:v>-16.10336594556017</c:v>
                </c:pt>
                <c:pt idx="185">
                  <c:v>-36.4050223059261</c:v>
                </c:pt>
                <c:pt idx="186">
                  <c:v>-115.9899073004294</c:v>
                </c:pt>
                <c:pt idx="187">
                  <c:v>192.9768288752527</c:v>
                </c:pt>
                <c:pt idx="188">
                  <c:v>163.9488072984491</c:v>
                </c:pt>
                <c:pt idx="189">
                  <c:v>155.1736806655511</c:v>
                </c:pt>
                <c:pt idx="190">
                  <c:v>172.7840769686714</c:v>
                </c:pt>
                <c:pt idx="191">
                  <c:v>234.2197157909119</c:v>
                </c:pt>
                <c:pt idx="192">
                  <c:v>363.6804485853164</c:v>
                </c:pt>
                <c:pt idx="193">
                  <c:v>-308.5847926244736</c:v>
                </c:pt>
                <c:pt idx="194">
                  <c:v>-165.2139390597059</c:v>
                </c:pt>
                <c:pt idx="195">
                  <c:v>-950.5386288517219</c:v>
                </c:pt>
                <c:pt idx="196">
                  <c:v>641.1396380372075</c:v>
                </c:pt>
                <c:pt idx="197">
                  <c:v>-6535.407236587603</c:v>
                </c:pt>
                <c:pt idx="198">
                  <c:v>-556.4694959508906</c:v>
                </c:pt>
                <c:pt idx="199">
                  <c:v>-18.67222262079643</c:v>
                </c:pt>
                <c:pt idx="200">
                  <c:v>45.92476602833707</c:v>
                </c:pt>
                <c:pt idx="201">
                  <c:v>45.92476602833707</c:v>
                </c:pt>
                <c:pt idx="202">
                  <c:v>30.29319587525653</c:v>
                </c:pt>
                <c:pt idx="203">
                  <c:v>-4.455950207453982</c:v>
                </c:pt>
                <c:pt idx="204">
                  <c:v>42.874952994677</c:v>
                </c:pt>
                <c:pt idx="205">
                  <c:v>656.9299203436157</c:v>
                </c:pt>
                <c:pt idx="206">
                  <c:v>691.450288742707</c:v>
                </c:pt>
                <c:pt idx="207">
                  <c:v>889.3492673769704</c:v>
                </c:pt>
                <c:pt idx="208">
                  <c:v>671.0576049997575</c:v>
                </c:pt>
                <c:pt idx="209">
                  <c:v>657.2549488720261</c:v>
                </c:pt>
                <c:pt idx="210">
                  <c:v>-73.72060636352779</c:v>
                </c:pt>
                <c:pt idx="211">
                  <c:v>-234.4267264302266</c:v>
                </c:pt>
                <c:pt idx="212">
                  <c:v>-18.5810059708006</c:v>
                </c:pt>
                <c:pt idx="213">
                  <c:v>30.44468888019149</c:v>
                </c:pt>
                <c:pt idx="214">
                  <c:v>25.36030529225438</c:v>
                </c:pt>
                <c:pt idx="215">
                  <c:v>60.78977600743584</c:v>
                </c:pt>
                <c:pt idx="216">
                  <c:v>-1448.544549476813</c:v>
                </c:pt>
                <c:pt idx="217">
                  <c:v>-284.5328804324782</c:v>
                </c:pt>
                <c:pt idx="218">
                  <c:v>-429.2578298819376</c:v>
                </c:pt>
                <c:pt idx="219">
                  <c:v>3447.49167829637</c:v>
                </c:pt>
                <c:pt idx="220">
                  <c:v>655.3007719662683</c:v>
                </c:pt>
                <c:pt idx="221">
                  <c:v>709.4519078002781</c:v>
                </c:pt>
                <c:pt idx="222">
                  <c:v>-19.82386315181053</c:v>
                </c:pt>
                <c:pt idx="223">
                  <c:v>-19.82386315181053</c:v>
                </c:pt>
                <c:pt idx="224">
                  <c:v>153.5440747041258</c:v>
                </c:pt>
                <c:pt idx="225">
                  <c:v>149.0384046127741</c:v>
                </c:pt>
                <c:pt idx="226">
                  <c:v>182.8860562716434</c:v>
                </c:pt>
                <c:pt idx="227">
                  <c:v>347.7425285393852</c:v>
                </c:pt>
                <c:pt idx="228">
                  <c:v>166.3052711407346</c:v>
                </c:pt>
                <c:pt idx="229">
                  <c:v>95.79248237658719</c:v>
                </c:pt>
                <c:pt idx="230">
                  <c:v>95.79248237658719</c:v>
                </c:pt>
                <c:pt idx="231">
                  <c:v>127.3888964227924</c:v>
                </c:pt>
                <c:pt idx="232">
                  <c:v>73.41441216835563</c:v>
                </c:pt>
                <c:pt idx="233">
                  <c:v>106.2894655427385</c:v>
                </c:pt>
                <c:pt idx="234">
                  <c:v>64.4199020210308</c:v>
                </c:pt>
                <c:pt idx="235">
                  <c:v>59.30718629494061</c:v>
                </c:pt>
                <c:pt idx="236">
                  <c:v>984.2178596700058</c:v>
                </c:pt>
                <c:pt idx="237">
                  <c:v>516.092733532406</c:v>
                </c:pt>
                <c:pt idx="238">
                  <c:v>577.2168557250472</c:v>
                </c:pt>
                <c:pt idx="239">
                  <c:v>402.4908738932115</c:v>
                </c:pt>
                <c:pt idx="240">
                  <c:v>402.4908738932115</c:v>
                </c:pt>
                <c:pt idx="241">
                  <c:v>229.9585107747909</c:v>
                </c:pt>
                <c:pt idx="242">
                  <c:v>212.8952052347334</c:v>
                </c:pt>
                <c:pt idx="243">
                  <c:v>191.252033559009</c:v>
                </c:pt>
                <c:pt idx="244">
                  <c:v>134.6446856772522</c:v>
                </c:pt>
                <c:pt idx="245">
                  <c:v>115.0978406451614</c:v>
                </c:pt>
                <c:pt idx="246">
                  <c:v>109.1022063307524</c:v>
                </c:pt>
                <c:pt idx="247">
                  <c:v>105.6123795485231</c:v>
                </c:pt>
                <c:pt idx="248">
                  <c:v>95.56126229068078</c:v>
                </c:pt>
                <c:pt idx="249">
                  <c:v>106.5273930420369</c:v>
                </c:pt>
                <c:pt idx="250">
                  <c:v>98.74659819832348</c:v>
                </c:pt>
                <c:pt idx="251">
                  <c:v>81.75712153111895</c:v>
                </c:pt>
                <c:pt idx="252">
                  <c:v>37.1051281275516</c:v>
                </c:pt>
                <c:pt idx="253">
                  <c:v>117.6563879633366</c:v>
                </c:pt>
                <c:pt idx="254">
                  <c:v>126.2469371144245</c:v>
                </c:pt>
                <c:pt idx="255">
                  <c:v>124.8700680555575</c:v>
                </c:pt>
                <c:pt idx="256">
                  <c:v>123.0354172701952</c:v>
                </c:pt>
                <c:pt idx="257">
                  <c:v>122.2068510031513</c:v>
                </c:pt>
                <c:pt idx="258">
                  <c:v>135.2048622552442</c:v>
                </c:pt>
                <c:pt idx="259">
                  <c:v>106.488599810334</c:v>
                </c:pt>
                <c:pt idx="260">
                  <c:v>92.38350196626831</c:v>
                </c:pt>
                <c:pt idx="261">
                  <c:v>90.25960108189252</c:v>
                </c:pt>
                <c:pt idx="262">
                  <c:v>91.85357876351823</c:v>
                </c:pt>
                <c:pt idx="263">
                  <c:v>79.59212811251128</c:v>
                </c:pt>
                <c:pt idx="264">
                  <c:v>78.59090923276771</c:v>
                </c:pt>
                <c:pt idx="265">
                  <c:v>81.06827243062644</c:v>
                </c:pt>
                <c:pt idx="266">
                  <c:v>54.8225400373916</c:v>
                </c:pt>
                <c:pt idx="267">
                  <c:v>61.04938100669188</c:v>
                </c:pt>
                <c:pt idx="268">
                  <c:v>209.5502738297547</c:v>
                </c:pt>
                <c:pt idx="269">
                  <c:v>108.780977928226</c:v>
                </c:pt>
                <c:pt idx="270">
                  <c:v>140.5910255632776</c:v>
                </c:pt>
                <c:pt idx="271">
                  <c:v>129.1599153624138</c:v>
                </c:pt>
                <c:pt idx="272">
                  <c:v>91.75558446827305</c:v>
                </c:pt>
                <c:pt idx="273">
                  <c:v>100.3509279722768</c:v>
                </c:pt>
                <c:pt idx="274">
                  <c:v>130.5570772452957</c:v>
                </c:pt>
                <c:pt idx="275">
                  <c:v>105.1783140837671</c:v>
                </c:pt>
                <c:pt idx="276">
                  <c:v>128.7228888935322</c:v>
                </c:pt>
                <c:pt idx="277">
                  <c:v>105.939924104919</c:v>
                </c:pt>
                <c:pt idx="278">
                  <c:v>90.93276826731583</c:v>
                </c:pt>
                <c:pt idx="279">
                  <c:v>98.08835194229088</c:v>
                </c:pt>
                <c:pt idx="280">
                  <c:v>438.3540009480901</c:v>
                </c:pt>
                <c:pt idx="281">
                  <c:v>76.24793478827868</c:v>
                </c:pt>
                <c:pt idx="282">
                  <c:v>95.53985875387345</c:v>
                </c:pt>
                <c:pt idx="283">
                  <c:v>-256.6978316876061</c:v>
                </c:pt>
                <c:pt idx="284">
                  <c:v>171.0219382058711</c:v>
                </c:pt>
                <c:pt idx="285">
                  <c:v>240.8749195425434</c:v>
                </c:pt>
                <c:pt idx="286">
                  <c:v>-276.2825977109514</c:v>
                </c:pt>
                <c:pt idx="287">
                  <c:v>171.0205925336465</c:v>
                </c:pt>
                <c:pt idx="288">
                  <c:v>108.8261151578958</c:v>
                </c:pt>
                <c:pt idx="289">
                  <c:v>97.05597978778762</c:v>
                </c:pt>
                <c:pt idx="290">
                  <c:v>121.0970874409688</c:v>
                </c:pt>
                <c:pt idx="291">
                  <c:v>108.9830151942241</c:v>
                </c:pt>
                <c:pt idx="292">
                  <c:v>120.0739344982287</c:v>
                </c:pt>
                <c:pt idx="293">
                  <c:v>117.1619576033659</c:v>
                </c:pt>
                <c:pt idx="294">
                  <c:v>162.7935210018628</c:v>
                </c:pt>
                <c:pt idx="295">
                  <c:v>166.5112594575825</c:v>
                </c:pt>
                <c:pt idx="296">
                  <c:v>116.3286475117882</c:v>
                </c:pt>
                <c:pt idx="297">
                  <c:v>133.7494047006779</c:v>
                </c:pt>
                <c:pt idx="298">
                  <c:v>101.2202510504639</c:v>
                </c:pt>
                <c:pt idx="299">
                  <c:v>129.7300219069593</c:v>
                </c:pt>
                <c:pt idx="300">
                  <c:v>145.9461618883933</c:v>
                </c:pt>
                <c:pt idx="301">
                  <c:v>218.4392221530363</c:v>
                </c:pt>
                <c:pt idx="302">
                  <c:v>-142.463253685756</c:v>
                </c:pt>
                <c:pt idx="303">
                  <c:v>-48.29007026137604</c:v>
                </c:pt>
                <c:pt idx="304">
                  <c:v>-93.17355980525946</c:v>
                </c:pt>
                <c:pt idx="305">
                  <c:v>85.81297830288489</c:v>
                </c:pt>
                <c:pt idx="306">
                  <c:v>92.24502045304423</c:v>
                </c:pt>
                <c:pt idx="307">
                  <c:v>96.66524805877722</c:v>
                </c:pt>
                <c:pt idx="308">
                  <c:v>97.07505894006636</c:v>
                </c:pt>
                <c:pt idx="309">
                  <c:v>90.55847766115436</c:v>
                </c:pt>
                <c:pt idx="310">
                  <c:v>91.93932794240027</c:v>
                </c:pt>
                <c:pt idx="311">
                  <c:v>96.1827725982665</c:v>
                </c:pt>
                <c:pt idx="312">
                  <c:v>86.38923436040528</c:v>
                </c:pt>
                <c:pt idx="313">
                  <c:v>88.38068071323815</c:v>
                </c:pt>
                <c:pt idx="314">
                  <c:v>89.27507424723822</c:v>
                </c:pt>
                <c:pt idx="315">
                  <c:v>84.65811009944753</c:v>
                </c:pt>
                <c:pt idx="316">
                  <c:v>75.42523318832131</c:v>
                </c:pt>
                <c:pt idx="317">
                  <c:v>85.5627812248209</c:v>
                </c:pt>
                <c:pt idx="318">
                  <c:v>81.3894387593993</c:v>
                </c:pt>
                <c:pt idx="319">
                  <c:v>76.30103423215702</c:v>
                </c:pt>
                <c:pt idx="320">
                  <c:v>76.8407883719826</c:v>
                </c:pt>
                <c:pt idx="321">
                  <c:v>72.38525873416908</c:v>
                </c:pt>
                <c:pt idx="322">
                  <c:v>77.52333155589957</c:v>
                </c:pt>
                <c:pt idx="323">
                  <c:v>66.27009048344431</c:v>
                </c:pt>
                <c:pt idx="324">
                  <c:v>80.99016355746138</c:v>
                </c:pt>
                <c:pt idx="325">
                  <c:v>74.70831274233642</c:v>
                </c:pt>
                <c:pt idx="326">
                  <c:v>54.16767564321776</c:v>
                </c:pt>
                <c:pt idx="327">
                  <c:v>81.24226040135818</c:v>
                </c:pt>
                <c:pt idx="328">
                  <c:v>93.9173394606221</c:v>
                </c:pt>
                <c:pt idx="329">
                  <c:v>89.20407231365677</c:v>
                </c:pt>
                <c:pt idx="330">
                  <c:v>84.94593001012292</c:v>
                </c:pt>
                <c:pt idx="331">
                  <c:v>84.27929463395662</c:v>
                </c:pt>
                <c:pt idx="332">
                  <c:v>93.28280671117177</c:v>
                </c:pt>
                <c:pt idx="333">
                  <c:v>93.93511444434425</c:v>
                </c:pt>
                <c:pt idx="334">
                  <c:v>93.54941452612521</c:v>
                </c:pt>
                <c:pt idx="335">
                  <c:v>93.68175872330592</c:v>
                </c:pt>
                <c:pt idx="336">
                  <c:v>92.25923338180616</c:v>
                </c:pt>
                <c:pt idx="337">
                  <c:v>133.746142845596</c:v>
                </c:pt>
                <c:pt idx="338">
                  <c:v>131.6430761454769</c:v>
                </c:pt>
                <c:pt idx="339">
                  <c:v>92.11554129417091</c:v>
                </c:pt>
                <c:pt idx="340">
                  <c:v>90.96089412945599</c:v>
                </c:pt>
                <c:pt idx="341">
                  <c:v>72.6601022975366</c:v>
                </c:pt>
                <c:pt idx="342">
                  <c:v>56.55832196843809</c:v>
                </c:pt>
                <c:pt idx="343">
                  <c:v>90.62067286941189</c:v>
                </c:pt>
                <c:pt idx="344">
                  <c:v>102.5532663778838</c:v>
                </c:pt>
                <c:pt idx="345">
                  <c:v>105.0281905134588</c:v>
                </c:pt>
                <c:pt idx="346">
                  <c:v>97.89944035388359</c:v>
                </c:pt>
                <c:pt idx="347">
                  <c:v>98.3793554632142</c:v>
                </c:pt>
                <c:pt idx="348">
                  <c:v>99.4871430358016</c:v>
                </c:pt>
                <c:pt idx="349">
                  <c:v>39.9751022031083</c:v>
                </c:pt>
                <c:pt idx="350">
                  <c:v>130.8438224691769</c:v>
                </c:pt>
                <c:pt idx="351">
                  <c:v>100.3207841450091</c:v>
                </c:pt>
                <c:pt idx="352">
                  <c:v>101.3710255499142</c:v>
                </c:pt>
                <c:pt idx="353">
                  <c:v>133.6632521696508</c:v>
                </c:pt>
                <c:pt idx="354">
                  <c:v>85.31188224790528</c:v>
                </c:pt>
                <c:pt idx="355">
                  <c:v>85.43992387908205</c:v>
                </c:pt>
                <c:pt idx="356">
                  <c:v>129.3914245986308</c:v>
                </c:pt>
                <c:pt idx="357">
                  <c:v>66.37675588936088</c:v>
                </c:pt>
                <c:pt idx="358">
                  <c:v>116.8630942392143</c:v>
                </c:pt>
                <c:pt idx="359">
                  <c:v>112.7219136714917</c:v>
                </c:pt>
                <c:pt idx="360">
                  <c:v>-186.1145355039647</c:v>
                </c:pt>
                <c:pt idx="361">
                  <c:v>127.8855337483549</c:v>
                </c:pt>
                <c:pt idx="362">
                  <c:v>93.51963010856423</c:v>
                </c:pt>
                <c:pt idx="363">
                  <c:v>95.20172124555817</c:v>
                </c:pt>
                <c:pt idx="364">
                  <c:v>95.9629945619721</c:v>
                </c:pt>
                <c:pt idx="365">
                  <c:v>99.7074839902621</c:v>
                </c:pt>
                <c:pt idx="366">
                  <c:v>99.12454940467247</c:v>
                </c:pt>
                <c:pt idx="367">
                  <c:v>99.15843278853642</c:v>
                </c:pt>
                <c:pt idx="368">
                  <c:v>99.36184720352026</c:v>
                </c:pt>
                <c:pt idx="369">
                  <c:v>99.25701414312417</c:v>
                </c:pt>
                <c:pt idx="370">
                  <c:v>99.51258149454461</c:v>
                </c:pt>
                <c:pt idx="371">
                  <c:v>99.4777794509224</c:v>
                </c:pt>
                <c:pt idx="372">
                  <c:v>244.2566634598558</c:v>
                </c:pt>
                <c:pt idx="373">
                  <c:v>98.81870373913422</c:v>
                </c:pt>
                <c:pt idx="374">
                  <c:v>87.95137964749655</c:v>
                </c:pt>
                <c:pt idx="375">
                  <c:v>580.3579339935073</c:v>
                </c:pt>
                <c:pt idx="376">
                  <c:v>140.5890411597077</c:v>
                </c:pt>
                <c:pt idx="377">
                  <c:v>335.239411035769</c:v>
                </c:pt>
                <c:pt idx="378">
                  <c:v>10.97836322903882</c:v>
                </c:pt>
                <c:pt idx="379">
                  <c:v>-150.3003213189396</c:v>
                </c:pt>
                <c:pt idx="380">
                  <c:v>-141.8330509022141</c:v>
                </c:pt>
                <c:pt idx="381">
                  <c:v>52.99227224764238</c:v>
                </c:pt>
                <c:pt idx="382">
                  <c:v>69.65802636688414</c:v>
                </c:pt>
                <c:pt idx="383">
                  <c:v>222.9496776767912</c:v>
                </c:pt>
                <c:pt idx="384">
                  <c:v>-57.52456168348508</c:v>
                </c:pt>
                <c:pt idx="385">
                  <c:v>11.67701899984175</c:v>
                </c:pt>
                <c:pt idx="386">
                  <c:v>94.07778067042162</c:v>
                </c:pt>
                <c:pt idx="387">
                  <c:v>89.37969332015305</c:v>
                </c:pt>
                <c:pt idx="388">
                  <c:v>90.01686146709371</c:v>
                </c:pt>
                <c:pt idx="389">
                  <c:v>85.49164561111798</c:v>
                </c:pt>
                <c:pt idx="390">
                  <c:v>84.73066121577996</c:v>
                </c:pt>
                <c:pt idx="391">
                  <c:v>91.55837757208461</c:v>
                </c:pt>
                <c:pt idx="392">
                  <c:v>91.95499041407647</c:v>
                </c:pt>
                <c:pt idx="393">
                  <c:v>90.02405189282692</c:v>
                </c:pt>
                <c:pt idx="394">
                  <c:v>91.47153256484536</c:v>
                </c:pt>
                <c:pt idx="395">
                  <c:v>93.71803610081137</c:v>
                </c:pt>
                <c:pt idx="396">
                  <c:v>85.619728909305</c:v>
                </c:pt>
                <c:pt idx="397">
                  <c:v>-224.3490776622814</c:v>
                </c:pt>
                <c:pt idx="398">
                  <c:v>-206.3780049665315</c:v>
                </c:pt>
                <c:pt idx="399">
                  <c:v>-567.695295442022</c:v>
                </c:pt>
                <c:pt idx="400">
                  <c:v>-161.8189848227269</c:v>
                </c:pt>
                <c:pt idx="401">
                  <c:v>-286.6573155747484</c:v>
                </c:pt>
                <c:pt idx="402">
                  <c:v>1319.621652058424</c:v>
                </c:pt>
                <c:pt idx="403">
                  <c:v>-317.2884226688926</c:v>
                </c:pt>
                <c:pt idx="404">
                  <c:v>-91.98667637818359</c:v>
                </c:pt>
                <c:pt idx="405">
                  <c:v>-15.79550739389935</c:v>
                </c:pt>
                <c:pt idx="406">
                  <c:v>-31.54099975743898</c:v>
                </c:pt>
                <c:pt idx="407">
                  <c:v>-62.53492837814177</c:v>
                </c:pt>
                <c:pt idx="408">
                  <c:v>-143.2780617786338</c:v>
                </c:pt>
                <c:pt idx="409">
                  <c:v>79.4910661136177</c:v>
                </c:pt>
                <c:pt idx="410">
                  <c:v>77.07489673743005</c:v>
                </c:pt>
                <c:pt idx="411">
                  <c:v>88.85094871275464</c:v>
                </c:pt>
                <c:pt idx="412">
                  <c:v>93.44189415077806</c:v>
                </c:pt>
                <c:pt idx="413">
                  <c:v>91.98845450766325</c:v>
                </c:pt>
                <c:pt idx="414">
                  <c:v>92.23629432637144</c:v>
                </c:pt>
                <c:pt idx="415">
                  <c:v>86.66790342571285</c:v>
                </c:pt>
                <c:pt idx="416">
                  <c:v>86.21868213500052</c:v>
                </c:pt>
                <c:pt idx="417">
                  <c:v>80.90937319712455</c:v>
                </c:pt>
                <c:pt idx="418">
                  <c:v>77.3155525111531</c:v>
                </c:pt>
                <c:pt idx="419">
                  <c:v>87.0903316633026</c:v>
                </c:pt>
                <c:pt idx="420">
                  <c:v>139.8037713548139</c:v>
                </c:pt>
                <c:pt idx="421">
                  <c:v>150.6050111677836</c:v>
                </c:pt>
                <c:pt idx="422">
                  <c:v>158.2621161984911</c:v>
                </c:pt>
                <c:pt idx="423">
                  <c:v>147.9194214252723</c:v>
                </c:pt>
                <c:pt idx="424">
                  <c:v>175.5690838949828</c:v>
                </c:pt>
                <c:pt idx="425">
                  <c:v>135.0388687817116</c:v>
                </c:pt>
                <c:pt idx="426">
                  <c:v>112.2669998832198</c:v>
                </c:pt>
                <c:pt idx="427">
                  <c:v>112.3674752247924</c:v>
                </c:pt>
                <c:pt idx="428">
                  <c:v>122.9254250271517</c:v>
                </c:pt>
                <c:pt idx="429">
                  <c:v>128.3590713452706</c:v>
                </c:pt>
                <c:pt idx="430">
                  <c:v>116.6924249641104</c:v>
                </c:pt>
                <c:pt idx="431">
                  <c:v>109.9210806306199</c:v>
                </c:pt>
                <c:pt idx="432">
                  <c:v>84.32405534772687</c:v>
                </c:pt>
                <c:pt idx="433">
                  <c:v>81.36495136522175</c:v>
                </c:pt>
                <c:pt idx="434">
                  <c:v>83.42179079923846</c:v>
                </c:pt>
                <c:pt idx="435">
                  <c:v>83.44870368237972</c:v>
                </c:pt>
                <c:pt idx="436">
                  <c:v>82.08752417325803</c:v>
                </c:pt>
                <c:pt idx="437">
                  <c:v>86.56162110420416</c:v>
                </c:pt>
                <c:pt idx="438">
                  <c:v>86.59596095528925</c:v>
                </c:pt>
                <c:pt idx="439">
                  <c:v>88.57379149954467</c:v>
                </c:pt>
                <c:pt idx="440">
                  <c:v>89.68492403248597</c:v>
                </c:pt>
                <c:pt idx="441">
                  <c:v>49.59802220963906</c:v>
                </c:pt>
                <c:pt idx="442">
                  <c:v>51.93447480539619</c:v>
                </c:pt>
                <c:pt idx="443">
                  <c:v>47.6009327445055</c:v>
                </c:pt>
                <c:pt idx="444">
                  <c:v>46.604373847556</c:v>
                </c:pt>
                <c:pt idx="445">
                  <c:v>49.31773005878225</c:v>
                </c:pt>
                <c:pt idx="446">
                  <c:v>48.9081099051759</c:v>
                </c:pt>
                <c:pt idx="447">
                  <c:v>47.03762424617352</c:v>
                </c:pt>
                <c:pt idx="448">
                  <c:v>47.05506062058421</c:v>
                </c:pt>
                <c:pt idx="449">
                  <c:v>39.8503274590167</c:v>
                </c:pt>
                <c:pt idx="450">
                  <c:v>32.30703928888453</c:v>
                </c:pt>
                <c:pt idx="451">
                  <c:v>26.99388210916235</c:v>
                </c:pt>
                <c:pt idx="452">
                  <c:v>20.26840494809348</c:v>
                </c:pt>
                <c:pt idx="453">
                  <c:v>86.66053947526174</c:v>
                </c:pt>
                <c:pt idx="454">
                  <c:v>91.81056525588674</c:v>
                </c:pt>
                <c:pt idx="455">
                  <c:v>97.9411220243605</c:v>
                </c:pt>
                <c:pt idx="456">
                  <c:v>94.78438538863392</c:v>
                </c:pt>
                <c:pt idx="457">
                  <c:v>94.18993188089343</c:v>
                </c:pt>
                <c:pt idx="458">
                  <c:v>95.00711591466847</c:v>
                </c:pt>
                <c:pt idx="459">
                  <c:v>94.16467002863248</c:v>
                </c:pt>
                <c:pt idx="460">
                  <c:v>95.36214097573496</c:v>
                </c:pt>
                <c:pt idx="461">
                  <c:v>96.89801246198108</c:v>
                </c:pt>
                <c:pt idx="462">
                  <c:v>98.28071737241608</c:v>
                </c:pt>
                <c:pt idx="463">
                  <c:v>97.8499456874749</c:v>
                </c:pt>
                <c:pt idx="464">
                  <c:v>98.51890237799824</c:v>
                </c:pt>
                <c:pt idx="465">
                  <c:v>117.3862587794749</c:v>
                </c:pt>
                <c:pt idx="466">
                  <c:v>294.0663288600998</c:v>
                </c:pt>
                <c:pt idx="467">
                  <c:v>319.5428923240855</c:v>
                </c:pt>
                <c:pt idx="468">
                  <c:v>-1188.668144970289</c:v>
                </c:pt>
                <c:pt idx="469">
                  <c:v>-85.67174579861336</c:v>
                </c:pt>
                <c:pt idx="470">
                  <c:v>-54.28389209962214</c:v>
                </c:pt>
                <c:pt idx="471">
                  <c:v>-59.13865763012028</c:v>
                </c:pt>
                <c:pt idx="472">
                  <c:v>19.80057126526784</c:v>
                </c:pt>
                <c:pt idx="473">
                  <c:v>18.4749988150885</c:v>
                </c:pt>
                <c:pt idx="474">
                  <c:v>-410.8941721602477</c:v>
                </c:pt>
                <c:pt idx="475">
                  <c:v>-822.9343868083354</c:v>
                </c:pt>
                <c:pt idx="476">
                  <c:v>441.4197997843263</c:v>
                </c:pt>
                <c:pt idx="477">
                  <c:v>237.598788648165</c:v>
                </c:pt>
                <c:pt idx="478">
                  <c:v>84.12686930415722</c:v>
                </c:pt>
                <c:pt idx="479">
                  <c:v>169.8903484128036</c:v>
                </c:pt>
                <c:pt idx="480">
                  <c:v>145.7267422463614</c:v>
                </c:pt>
                <c:pt idx="481">
                  <c:v>167.1143609505029</c:v>
                </c:pt>
                <c:pt idx="482">
                  <c:v>170.8807504585707</c:v>
                </c:pt>
                <c:pt idx="483">
                  <c:v>158.3786069364904</c:v>
                </c:pt>
                <c:pt idx="484">
                  <c:v>150.7605217428124</c:v>
                </c:pt>
                <c:pt idx="485">
                  <c:v>133.5637888539765</c:v>
                </c:pt>
                <c:pt idx="486">
                  <c:v>151.4663831726186</c:v>
                </c:pt>
                <c:pt idx="487">
                  <c:v>133.5145131068953</c:v>
                </c:pt>
                <c:pt idx="488">
                  <c:v>132.6394411516797</c:v>
                </c:pt>
                <c:pt idx="489">
                  <c:v>146.8509884588174</c:v>
                </c:pt>
                <c:pt idx="490">
                  <c:v>132.0684760525448</c:v>
                </c:pt>
                <c:pt idx="491">
                  <c:v>72.33806191725928</c:v>
                </c:pt>
                <c:pt idx="492">
                  <c:v>395.0328393363122</c:v>
                </c:pt>
                <c:pt idx="493">
                  <c:v>655.280949715564</c:v>
                </c:pt>
                <c:pt idx="494">
                  <c:v>1012.884182392668</c:v>
                </c:pt>
                <c:pt idx="495">
                  <c:v>324.4369982053977</c:v>
                </c:pt>
                <c:pt idx="496">
                  <c:v>140.4529171613474</c:v>
                </c:pt>
                <c:pt idx="497">
                  <c:v>134.0908876317924</c:v>
                </c:pt>
                <c:pt idx="498">
                  <c:v>113.7984874495237</c:v>
                </c:pt>
                <c:pt idx="499">
                  <c:v>117.0696242880308</c:v>
                </c:pt>
                <c:pt idx="500">
                  <c:v>136.801829151344</c:v>
                </c:pt>
                <c:pt idx="501">
                  <c:v>105.3498576727843</c:v>
                </c:pt>
                <c:pt idx="502">
                  <c:v>107.1248299630413</c:v>
                </c:pt>
                <c:pt idx="503">
                  <c:v>108.8555498311281</c:v>
                </c:pt>
                <c:pt idx="504">
                  <c:v>89.8925559399669</c:v>
                </c:pt>
                <c:pt idx="505">
                  <c:v>77.11674668223097</c:v>
                </c:pt>
                <c:pt idx="506">
                  <c:v>77.9995038249271</c:v>
                </c:pt>
                <c:pt idx="507">
                  <c:v>87.92464382888394</c:v>
                </c:pt>
                <c:pt idx="508">
                  <c:v>96.23464248778445</c:v>
                </c:pt>
                <c:pt idx="509">
                  <c:v>97.49500953849034</c:v>
                </c:pt>
                <c:pt idx="510">
                  <c:v>101.3449415555287</c:v>
                </c:pt>
                <c:pt idx="511">
                  <c:v>101.6334798330493</c:v>
                </c:pt>
                <c:pt idx="512">
                  <c:v>102.2960587771721</c:v>
                </c:pt>
                <c:pt idx="513">
                  <c:v>104.0719022906603</c:v>
                </c:pt>
                <c:pt idx="514">
                  <c:v>103.9142250046986</c:v>
                </c:pt>
                <c:pt idx="515">
                  <c:v>98.7673769653019</c:v>
                </c:pt>
                <c:pt idx="516">
                  <c:v>101.2090274582101</c:v>
                </c:pt>
                <c:pt idx="517">
                  <c:v>98.58906863581546</c:v>
                </c:pt>
                <c:pt idx="518">
                  <c:v>98.49297748185437</c:v>
                </c:pt>
                <c:pt idx="519">
                  <c:v>98.54749225203192</c:v>
                </c:pt>
                <c:pt idx="520">
                  <c:v>97.4400296350355</c:v>
                </c:pt>
                <c:pt idx="521">
                  <c:v>103.7237503543425</c:v>
                </c:pt>
                <c:pt idx="522">
                  <c:v>95.4126104719421</c:v>
                </c:pt>
                <c:pt idx="523">
                  <c:v>94.9555290901528</c:v>
                </c:pt>
                <c:pt idx="524">
                  <c:v>93.31261674925147</c:v>
                </c:pt>
                <c:pt idx="525">
                  <c:v>92.35970786834874</c:v>
                </c:pt>
                <c:pt idx="526">
                  <c:v>91.56829293702756</c:v>
                </c:pt>
                <c:pt idx="527">
                  <c:v>88.37050102076067</c:v>
                </c:pt>
                <c:pt idx="528">
                  <c:v>80.76984722886361</c:v>
                </c:pt>
                <c:pt idx="529">
                  <c:v>71.99995614585826</c:v>
                </c:pt>
                <c:pt idx="530">
                  <c:v>59.20597145946467</c:v>
                </c:pt>
                <c:pt idx="531">
                  <c:v>56.61090541918167</c:v>
                </c:pt>
                <c:pt idx="532">
                  <c:v>64.74632186131603</c:v>
                </c:pt>
                <c:pt idx="533">
                  <c:v>60.48794187218633</c:v>
                </c:pt>
                <c:pt idx="534">
                  <c:v>84.87133952235129</c:v>
                </c:pt>
                <c:pt idx="535">
                  <c:v>86.37100134508749</c:v>
                </c:pt>
                <c:pt idx="536">
                  <c:v>86.48780902906794</c:v>
                </c:pt>
                <c:pt idx="537">
                  <c:v>88.22897459074741</c:v>
                </c:pt>
                <c:pt idx="538">
                  <c:v>88.08631958108503</c:v>
                </c:pt>
                <c:pt idx="539">
                  <c:v>90.63296519085345</c:v>
                </c:pt>
                <c:pt idx="540">
                  <c:v>94.31404582736313</c:v>
                </c:pt>
                <c:pt idx="541">
                  <c:v>94.26285671789242</c:v>
                </c:pt>
                <c:pt idx="542">
                  <c:v>94.21699346940158</c:v>
                </c:pt>
                <c:pt idx="543">
                  <c:v>94.51684432007498</c:v>
                </c:pt>
                <c:pt idx="544">
                  <c:v>94.74289222468748</c:v>
                </c:pt>
                <c:pt idx="545">
                  <c:v>95.10941543192052</c:v>
                </c:pt>
                <c:pt idx="546">
                  <c:v>91.48643196910735</c:v>
                </c:pt>
                <c:pt idx="547">
                  <c:v>87.83585801279476</c:v>
                </c:pt>
                <c:pt idx="548">
                  <c:v>87.29891528099284</c:v>
                </c:pt>
                <c:pt idx="549">
                  <c:v>87.38091297532877</c:v>
                </c:pt>
                <c:pt idx="550">
                  <c:v>86.25539803399073</c:v>
                </c:pt>
                <c:pt idx="551">
                  <c:v>83.68108746359073</c:v>
                </c:pt>
                <c:pt idx="552">
                  <c:v>57.54924615938032</c:v>
                </c:pt>
                <c:pt idx="553">
                  <c:v>19.68294193174948</c:v>
                </c:pt>
                <c:pt idx="554">
                  <c:v>13.04382262989026</c:v>
                </c:pt>
                <c:pt idx="555">
                  <c:v>562.095845499314</c:v>
                </c:pt>
                <c:pt idx="556">
                  <c:v>680.1110444956317</c:v>
                </c:pt>
                <c:pt idx="557">
                  <c:v>57.06475716633712</c:v>
                </c:pt>
                <c:pt idx="558">
                  <c:v>42.83636812896626</c:v>
                </c:pt>
                <c:pt idx="559">
                  <c:v>212.3672950943402</c:v>
                </c:pt>
                <c:pt idx="560">
                  <c:v>16.90902005664043</c:v>
                </c:pt>
                <c:pt idx="561">
                  <c:v>43.03707344545808</c:v>
                </c:pt>
                <c:pt idx="562">
                  <c:v>11.99695716841857</c:v>
                </c:pt>
                <c:pt idx="563">
                  <c:v>-187.6921497850117</c:v>
                </c:pt>
                <c:pt idx="564">
                  <c:v>143.7335405298323</c:v>
                </c:pt>
                <c:pt idx="565">
                  <c:v>140.9768108261594</c:v>
                </c:pt>
                <c:pt idx="566">
                  <c:v>187.2949090386334</c:v>
                </c:pt>
                <c:pt idx="567">
                  <c:v>183.5146849547108</c:v>
                </c:pt>
                <c:pt idx="568">
                  <c:v>258.0800733835562</c:v>
                </c:pt>
                <c:pt idx="569">
                  <c:v>-264.8271906536651</c:v>
                </c:pt>
                <c:pt idx="570">
                  <c:v>-156.2237705158515</c:v>
                </c:pt>
                <c:pt idx="571">
                  <c:v>88.42719758211663</c:v>
                </c:pt>
                <c:pt idx="572">
                  <c:v>-172.889382648176</c:v>
                </c:pt>
                <c:pt idx="573">
                  <c:v>-63.25216060988959</c:v>
                </c:pt>
                <c:pt idx="574">
                  <c:v>-456.8599033981341</c:v>
                </c:pt>
                <c:pt idx="575">
                  <c:v>-419.8816772639694</c:v>
                </c:pt>
                <c:pt idx="576">
                  <c:v>-127.108169323901</c:v>
                </c:pt>
                <c:pt idx="577">
                  <c:v>-149.1200006318031</c:v>
                </c:pt>
                <c:pt idx="578">
                  <c:v>-251.7449482279856</c:v>
                </c:pt>
                <c:pt idx="579">
                  <c:v>-317.0027857721007</c:v>
                </c:pt>
                <c:pt idx="580">
                  <c:v>-597.8350507777989</c:v>
                </c:pt>
                <c:pt idx="581">
                  <c:v>-721.6466728943595</c:v>
                </c:pt>
                <c:pt idx="582">
                  <c:v>-783.9013035095208</c:v>
                </c:pt>
                <c:pt idx="583">
                  <c:v>-1162.680927277421</c:v>
                </c:pt>
                <c:pt idx="584">
                  <c:v>-1791.933951882212</c:v>
                </c:pt>
                <c:pt idx="585">
                  <c:v>6971.837944480994</c:v>
                </c:pt>
                <c:pt idx="586">
                  <c:v>1192.27388468078</c:v>
                </c:pt>
                <c:pt idx="587">
                  <c:v>122.1953638832864</c:v>
                </c:pt>
                <c:pt idx="588">
                  <c:v>59.36277300771204</c:v>
                </c:pt>
                <c:pt idx="589">
                  <c:v>63.96405053704493</c:v>
                </c:pt>
                <c:pt idx="590">
                  <c:v>77.02020372584706</c:v>
                </c:pt>
                <c:pt idx="591">
                  <c:v>82.89983330228139</c:v>
                </c:pt>
                <c:pt idx="592">
                  <c:v>79.92883136615814</c:v>
                </c:pt>
                <c:pt idx="593">
                  <c:v>74.9564634942416</c:v>
                </c:pt>
                <c:pt idx="594">
                  <c:v>96.4079142812243</c:v>
                </c:pt>
                <c:pt idx="595">
                  <c:v>95.95980507598073</c:v>
                </c:pt>
                <c:pt idx="596">
                  <c:v>90.18391675673729</c:v>
                </c:pt>
                <c:pt idx="597">
                  <c:v>92.42280825396821</c:v>
                </c:pt>
                <c:pt idx="598">
                  <c:v>91.49980473061985</c:v>
                </c:pt>
                <c:pt idx="599">
                  <c:v>86.22387009087504</c:v>
                </c:pt>
                <c:pt idx="600">
                  <c:v>104.1886713812945</c:v>
                </c:pt>
                <c:pt idx="601">
                  <c:v>-465.4278322023701</c:v>
                </c:pt>
                <c:pt idx="602">
                  <c:v>-1120.771642557522</c:v>
                </c:pt>
                <c:pt idx="603">
                  <c:v>-564.0647314076015</c:v>
                </c:pt>
                <c:pt idx="604">
                  <c:v>-251.7452057201424</c:v>
                </c:pt>
                <c:pt idx="605">
                  <c:v>-1915.65628380213</c:v>
                </c:pt>
                <c:pt idx="606">
                  <c:v>-381.4553888740869</c:v>
                </c:pt>
                <c:pt idx="607">
                  <c:v>55.7317849241266</c:v>
                </c:pt>
                <c:pt idx="608">
                  <c:v>123.0959968825183</c:v>
                </c:pt>
                <c:pt idx="609">
                  <c:v>114.9013211566195</c:v>
                </c:pt>
                <c:pt idx="610">
                  <c:v>275.2659467542762</c:v>
                </c:pt>
                <c:pt idx="611">
                  <c:v>3391.897697772725</c:v>
                </c:pt>
                <c:pt idx="612">
                  <c:v>15270.36946735301</c:v>
                </c:pt>
                <c:pt idx="613">
                  <c:v>20442.42218751631</c:v>
                </c:pt>
                <c:pt idx="614">
                  <c:v>33552.59493272787</c:v>
                </c:pt>
                <c:pt idx="615">
                  <c:v>40201.87111174795</c:v>
                </c:pt>
                <c:pt idx="616">
                  <c:v>6166.539705080122</c:v>
                </c:pt>
                <c:pt idx="617">
                  <c:v>6270.379690363463</c:v>
                </c:pt>
                <c:pt idx="618">
                  <c:v>8991.267747740146</c:v>
                </c:pt>
                <c:pt idx="619">
                  <c:v>1888.070362475441</c:v>
                </c:pt>
                <c:pt idx="620">
                  <c:v>-1909.25463146284</c:v>
                </c:pt>
                <c:pt idx="621">
                  <c:v>-1907.36255280361</c:v>
                </c:pt>
                <c:pt idx="622">
                  <c:v>-1761.917618888819</c:v>
                </c:pt>
                <c:pt idx="623">
                  <c:v>-13609.04851397735</c:v>
                </c:pt>
                <c:pt idx="624">
                  <c:v>-13197.95320292453</c:v>
                </c:pt>
                <c:pt idx="625">
                  <c:v>-2393.504312707142</c:v>
                </c:pt>
                <c:pt idx="626">
                  <c:v>5535.040227886742</c:v>
                </c:pt>
                <c:pt idx="627">
                  <c:v>4590.53973465226</c:v>
                </c:pt>
                <c:pt idx="628">
                  <c:v>6485.07356749155</c:v>
                </c:pt>
                <c:pt idx="629">
                  <c:v>3803.44110127788</c:v>
                </c:pt>
                <c:pt idx="630">
                  <c:v>-1215.426770197186</c:v>
                </c:pt>
                <c:pt idx="631">
                  <c:v>-275.7024797839775</c:v>
                </c:pt>
                <c:pt idx="632">
                  <c:v>172.8837979700245</c:v>
                </c:pt>
                <c:pt idx="633">
                  <c:v>528.4162688962012</c:v>
                </c:pt>
                <c:pt idx="634">
                  <c:v>158.1662144921696</c:v>
                </c:pt>
                <c:pt idx="635">
                  <c:v>268.9589489252909</c:v>
                </c:pt>
                <c:pt idx="636">
                  <c:v>-122.2233595386846</c:v>
                </c:pt>
                <c:pt idx="637">
                  <c:v>0.0</c:v>
                </c:pt>
                <c:pt idx="638">
                  <c:v>39.84421412727867</c:v>
                </c:pt>
                <c:pt idx="639">
                  <c:v>59.89676739473627</c:v>
                </c:pt>
                <c:pt idx="640">
                  <c:v>18.80660123070845</c:v>
                </c:pt>
                <c:pt idx="641">
                  <c:v>-16.64695600756955</c:v>
                </c:pt>
                <c:pt idx="642">
                  <c:v>21.72345584188872</c:v>
                </c:pt>
                <c:pt idx="643">
                  <c:v>35.40062988522845</c:v>
                </c:pt>
                <c:pt idx="644">
                  <c:v>7.45238425058187</c:v>
                </c:pt>
                <c:pt idx="645">
                  <c:v>56.73459487196286</c:v>
                </c:pt>
                <c:pt idx="646">
                  <c:v>-10.96115287002332</c:v>
                </c:pt>
                <c:pt idx="647">
                  <c:v>-29.13688600262603</c:v>
                </c:pt>
                <c:pt idx="648">
                  <c:v>4.07782138980873</c:v>
                </c:pt>
                <c:pt idx="649">
                  <c:v>37.61743378542264</c:v>
                </c:pt>
                <c:pt idx="650">
                  <c:v>146.851824422698</c:v>
                </c:pt>
                <c:pt idx="651">
                  <c:v>102.916716968214</c:v>
                </c:pt>
                <c:pt idx="652">
                  <c:v>160.347337038361</c:v>
                </c:pt>
                <c:pt idx="653">
                  <c:v>215.5509760458867</c:v>
                </c:pt>
                <c:pt idx="654">
                  <c:v>342.7996065878888</c:v>
                </c:pt>
                <c:pt idx="655">
                  <c:v>186.5670011559613</c:v>
                </c:pt>
                <c:pt idx="656">
                  <c:v>267.4354208603245</c:v>
                </c:pt>
                <c:pt idx="657">
                  <c:v>267.0889683524737</c:v>
                </c:pt>
                <c:pt idx="658">
                  <c:v>279.1119508852893</c:v>
                </c:pt>
                <c:pt idx="659">
                  <c:v>427.2853002714636</c:v>
                </c:pt>
                <c:pt idx="660">
                  <c:v>255.997653587354</c:v>
                </c:pt>
                <c:pt idx="661">
                  <c:v>127.7180623385421</c:v>
                </c:pt>
                <c:pt idx="662">
                  <c:v>222.2647949705652</c:v>
                </c:pt>
                <c:pt idx="663">
                  <c:v>371.628867539524</c:v>
                </c:pt>
                <c:pt idx="664">
                  <c:v>-8530.657137736527</c:v>
                </c:pt>
                <c:pt idx="665">
                  <c:v>-4696.92658091462</c:v>
                </c:pt>
                <c:pt idx="666">
                  <c:v>-12007.07938936423</c:v>
                </c:pt>
                <c:pt idx="667">
                  <c:v>-3938.10878605848</c:v>
                </c:pt>
                <c:pt idx="668">
                  <c:v>-2576.660424164258</c:v>
                </c:pt>
                <c:pt idx="669">
                  <c:v>-861.2630212804962</c:v>
                </c:pt>
                <c:pt idx="670">
                  <c:v>-250.5544086976753</c:v>
                </c:pt>
                <c:pt idx="671">
                  <c:v>-133.6000543524195</c:v>
                </c:pt>
                <c:pt idx="672">
                  <c:v>-266.672902591565</c:v>
                </c:pt>
                <c:pt idx="673">
                  <c:v>-68.59139269298905</c:v>
                </c:pt>
                <c:pt idx="674">
                  <c:v>-30.14352285643235</c:v>
                </c:pt>
                <c:pt idx="675">
                  <c:v>-1.142104829008255</c:v>
                </c:pt>
                <c:pt idx="676">
                  <c:v>2.705699825146508</c:v>
                </c:pt>
                <c:pt idx="677">
                  <c:v>-7.156200903465036</c:v>
                </c:pt>
                <c:pt idx="678">
                  <c:v>38.3868552940584</c:v>
                </c:pt>
                <c:pt idx="679">
                  <c:v>3.987238589610607</c:v>
                </c:pt>
                <c:pt idx="680">
                  <c:v>6.93800425383451</c:v>
                </c:pt>
                <c:pt idx="681">
                  <c:v>27.13910091130563</c:v>
                </c:pt>
                <c:pt idx="682">
                  <c:v>35.51518882552054</c:v>
                </c:pt>
                <c:pt idx="683">
                  <c:v>6.719794566628138</c:v>
                </c:pt>
                <c:pt idx="684">
                  <c:v>-74.72250325370248</c:v>
                </c:pt>
                <c:pt idx="685">
                  <c:v>-45.89181416888819</c:v>
                </c:pt>
                <c:pt idx="686">
                  <c:v>34.25926261808707</c:v>
                </c:pt>
                <c:pt idx="687">
                  <c:v>64.66999150051183</c:v>
                </c:pt>
                <c:pt idx="688">
                  <c:v>89.97313276448892</c:v>
                </c:pt>
                <c:pt idx="689">
                  <c:v>35.1219799914015</c:v>
                </c:pt>
                <c:pt idx="690">
                  <c:v>84.58838504164379</c:v>
                </c:pt>
                <c:pt idx="691">
                  <c:v>100.2423220192282</c:v>
                </c:pt>
                <c:pt idx="692">
                  <c:v>97.49816541699364</c:v>
                </c:pt>
                <c:pt idx="693">
                  <c:v>135.2226766018516</c:v>
                </c:pt>
                <c:pt idx="694">
                  <c:v>203.242424572777</c:v>
                </c:pt>
                <c:pt idx="695">
                  <c:v>-15.77459829326992</c:v>
                </c:pt>
                <c:pt idx="696">
                  <c:v>30.7925962562281</c:v>
                </c:pt>
                <c:pt idx="697">
                  <c:v>107.4877098655876</c:v>
                </c:pt>
                <c:pt idx="698">
                  <c:v>-64.75919657171597</c:v>
                </c:pt>
                <c:pt idx="699">
                  <c:v>-39.27948633000562</c:v>
                </c:pt>
                <c:pt idx="700">
                  <c:v>-42.81479925310837</c:v>
                </c:pt>
                <c:pt idx="701">
                  <c:v>-122.4018727373623</c:v>
                </c:pt>
                <c:pt idx="702">
                  <c:v>-154.9454444613783</c:v>
                </c:pt>
                <c:pt idx="703">
                  <c:v>-9.89275207728522</c:v>
                </c:pt>
                <c:pt idx="704">
                  <c:v>-10.19654592031163</c:v>
                </c:pt>
                <c:pt idx="705">
                  <c:v>-26.46859806080097</c:v>
                </c:pt>
                <c:pt idx="706">
                  <c:v>-56.6691512800816</c:v>
                </c:pt>
                <c:pt idx="707">
                  <c:v>234.610755736202</c:v>
                </c:pt>
                <c:pt idx="708">
                  <c:v>172.7164401228477</c:v>
                </c:pt>
                <c:pt idx="709">
                  <c:v>248.4975617522631</c:v>
                </c:pt>
                <c:pt idx="710">
                  <c:v>-33.3565743798766</c:v>
                </c:pt>
                <c:pt idx="711">
                  <c:v>580.8936728900239</c:v>
                </c:pt>
                <c:pt idx="712">
                  <c:v>91.17885159880247</c:v>
                </c:pt>
                <c:pt idx="713">
                  <c:v>83.8267106268642</c:v>
                </c:pt>
                <c:pt idx="714">
                  <c:v>142.1096398515725</c:v>
                </c:pt>
                <c:pt idx="715">
                  <c:v>138.6018786569345</c:v>
                </c:pt>
                <c:pt idx="716">
                  <c:v>145.3843448779428</c:v>
                </c:pt>
                <c:pt idx="717">
                  <c:v>427.8133654456874</c:v>
                </c:pt>
                <c:pt idx="718">
                  <c:v>400.6607618223551</c:v>
                </c:pt>
                <c:pt idx="719">
                  <c:v>-620.8521719148115</c:v>
                </c:pt>
                <c:pt idx="720">
                  <c:v>-112.2729687778812</c:v>
                </c:pt>
                <c:pt idx="721">
                  <c:v>46.3345008249564</c:v>
                </c:pt>
                <c:pt idx="722">
                  <c:v>122.6581835140812</c:v>
                </c:pt>
                <c:pt idx="723">
                  <c:v>84.11145138507023</c:v>
                </c:pt>
                <c:pt idx="724">
                  <c:v>-236.684392597677</c:v>
                </c:pt>
                <c:pt idx="725">
                  <c:v>-28.49945967750989</c:v>
                </c:pt>
                <c:pt idx="726">
                  <c:v>-19.01378221901438</c:v>
                </c:pt>
                <c:pt idx="727">
                  <c:v>10.17880110835803</c:v>
                </c:pt>
                <c:pt idx="728">
                  <c:v>24.47547022646745</c:v>
                </c:pt>
                <c:pt idx="729">
                  <c:v>-116.6132613753972</c:v>
                </c:pt>
                <c:pt idx="730">
                  <c:v>91.10586103671385</c:v>
                </c:pt>
                <c:pt idx="731">
                  <c:v>22.95353043043731</c:v>
                </c:pt>
                <c:pt idx="732">
                  <c:v>-122.6885105049923</c:v>
                </c:pt>
                <c:pt idx="733">
                  <c:v>71.21257320686783</c:v>
                </c:pt>
                <c:pt idx="734">
                  <c:v>93.24517583387852</c:v>
                </c:pt>
                <c:pt idx="735">
                  <c:v>-121.2069514489441</c:v>
                </c:pt>
                <c:pt idx="736">
                  <c:v>-604.674704887828</c:v>
                </c:pt>
                <c:pt idx="737">
                  <c:v>-167.3784666560653</c:v>
                </c:pt>
                <c:pt idx="738">
                  <c:v>-524.1988498455127</c:v>
                </c:pt>
                <c:pt idx="739">
                  <c:v>-94.5126127454981</c:v>
                </c:pt>
                <c:pt idx="740">
                  <c:v>-75.90733661561157</c:v>
                </c:pt>
                <c:pt idx="741">
                  <c:v>-35.95419391812856</c:v>
                </c:pt>
                <c:pt idx="742">
                  <c:v>-45.94398877632666</c:v>
                </c:pt>
                <c:pt idx="743">
                  <c:v>-99.32242082946583</c:v>
                </c:pt>
                <c:pt idx="744">
                  <c:v>-213.3125804743214</c:v>
                </c:pt>
                <c:pt idx="745">
                  <c:v>-2.52156842146891</c:v>
                </c:pt>
                <c:pt idx="746">
                  <c:v>-43.67930390551927</c:v>
                </c:pt>
                <c:pt idx="747">
                  <c:v>-45.00204341103425</c:v>
                </c:pt>
                <c:pt idx="748">
                  <c:v>207.286383682815</c:v>
                </c:pt>
                <c:pt idx="749">
                  <c:v>-32.46098524789113</c:v>
                </c:pt>
                <c:pt idx="750">
                  <c:v>20.11123684083</c:v>
                </c:pt>
                <c:pt idx="751">
                  <c:v>-27.15746395894233</c:v>
                </c:pt>
                <c:pt idx="752">
                  <c:v>10.4361315463772</c:v>
                </c:pt>
                <c:pt idx="753">
                  <c:v>-8.650247732749626</c:v>
                </c:pt>
                <c:pt idx="754">
                  <c:v>23.64367470003637</c:v>
                </c:pt>
                <c:pt idx="755">
                  <c:v>31.53957465459266</c:v>
                </c:pt>
                <c:pt idx="756">
                  <c:v>4.575790091016768</c:v>
                </c:pt>
                <c:pt idx="757">
                  <c:v>59.20189379470604</c:v>
                </c:pt>
                <c:pt idx="758">
                  <c:v>-956.0159617578563</c:v>
                </c:pt>
                <c:pt idx="759">
                  <c:v>-445.630955636356</c:v>
                </c:pt>
                <c:pt idx="760">
                  <c:v>1290.62522650803</c:v>
                </c:pt>
                <c:pt idx="761">
                  <c:v>-1912.119769476131</c:v>
                </c:pt>
                <c:pt idx="762">
                  <c:v>-591.7779476856767</c:v>
                </c:pt>
                <c:pt idx="763">
                  <c:v>-234.8764505270931</c:v>
                </c:pt>
                <c:pt idx="764">
                  <c:v>-100.8152282533754</c:v>
                </c:pt>
                <c:pt idx="765">
                  <c:v>-152.648933249686</c:v>
                </c:pt>
                <c:pt idx="766">
                  <c:v>-67.75817958293094</c:v>
                </c:pt>
                <c:pt idx="767">
                  <c:v>-69.05339158793153</c:v>
                </c:pt>
                <c:pt idx="768">
                  <c:v>-52.86776605067389</c:v>
                </c:pt>
                <c:pt idx="769">
                  <c:v>-85.85382580974764</c:v>
                </c:pt>
                <c:pt idx="770">
                  <c:v>-169.5075369050652</c:v>
                </c:pt>
                <c:pt idx="771">
                  <c:v>-433.7871760332079</c:v>
                </c:pt>
                <c:pt idx="772">
                  <c:v>-393.7204865623606</c:v>
                </c:pt>
                <c:pt idx="773">
                  <c:v>83.67540250509667</c:v>
                </c:pt>
                <c:pt idx="774">
                  <c:v>-383.8819101834216</c:v>
                </c:pt>
                <c:pt idx="775">
                  <c:v>-413.0838865119778</c:v>
                </c:pt>
                <c:pt idx="776">
                  <c:v>-1900.841108259546</c:v>
                </c:pt>
                <c:pt idx="777">
                  <c:v>647.665751334121</c:v>
                </c:pt>
                <c:pt idx="778">
                  <c:v>169.9137643265813</c:v>
                </c:pt>
                <c:pt idx="779">
                  <c:v>70.38380631247266</c:v>
                </c:pt>
                <c:pt idx="780">
                  <c:v>106.0550366122919</c:v>
                </c:pt>
                <c:pt idx="781">
                  <c:v>3.199487761814727</c:v>
                </c:pt>
                <c:pt idx="782">
                  <c:v>-173.6070973993632</c:v>
                </c:pt>
                <c:pt idx="783">
                  <c:v>-300.7256298891886</c:v>
                </c:pt>
                <c:pt idx="784">
                  <c:v>-265.4334606587366</c:v>
                </c:pt>
                <c:pt idx="785">
                  <c:v>-262.6670699431221</c:v>
                </c:pt>
                <c:pt idx="786">
                  <c:v>-216.7311923180512</c:v>
                </c:pt>
                <c:pt idx="787">
                  <c:v>-328.8194587848058</c:v>
                </c:pt>
                <c:pt idx="788">
                  <c:v>-241.4847567948157</c:v>
                </c:pt>
                <c:pt idx="789">
                  <c:v>-111.0545628651375</c:v>
                </c:pt>
                <c:pt idx="790">
                  <c:v>-106.2864499456689</c:v>
                </c:pt>
                <c:pt idx="791">
                  <c:v>-125.982398043653</c:v>
                </c:pt>
                <c:pt idx="792">
                  <c:v>-127.4245487916612</c:v>
                </c:pt>
                <c:pt idx="793">
                  <c:v>-156.885439963555</c:v>
                </c:pt>
                <c:pt idx="794">
                  <c:v>-153.4021705595211</c:v>
                </c:pt>
                <c:pt idx="795">
                  <c:v>-145.749328474379</c:v>
                </c:pt>
                <c:pt idx="796">
                  <c:v>-141.7173940235733</c:v>
                </c:pt>
                <c:pt idx="797">
                  <c:v>-141.5096971255272</c:v>
                </c:pt>
                <c:pt idx="798">
                  <c:v>-139.2370372400692</c:v>
                </c:pt>
                <c:pt idx="799">
                  <c:v>322.0503190881443</c:v>
                </c:pt>
                <c:pt idx="800">
                  <c:v>295.8978552861976</c:v>
                </c:pt>
                <c:pt idx="801">
                  <c:v>285.7147887776559</c:v>
                </c:pt>
                <c:pt idx="802">
                  <c:v>57.68151607306693</c:v>
                </c:pt>
                <c:pt idx="803">
                  <c:v>-22.15442411500288</c:v>
                </c:pt>
                <c:pt idx="804">
                  <c:v>7.790524275206029</c:v>
                </c:pt>
                <c:pt idx="805">
                  <c:v>-70.9484394109592</c:v>
                </c:pt>
                <c:pt idx="806">
                  <c:v>-77.05437889121788</c:v>
                </c:pt>
                <c:pt idx="807">
                  <c:v>-40.3088597168899</c:v>
                </c:pt>
                <c:pt idx="808">
                  <c:v>-31.60869115628698</c:v>
                </c:pt>
                <c:pt idx="809">
                  <c:v>-38.07836968180611</c:v>
                </c:pt>
                <c:pt idx="810">
                  <c:v>-25.62218371385643</c:v>
                </c:pt>
                <c:pt idx="811">
                  <c:v>11605.20244830241</c:v>
                </c:pt>
                <c:pt idx="812">
                  <c:v>718.6874093551937</c:v>
                </c:pt>
                <c:pt idx="813">
                  <c:v>4636.534679944252</c:v>
                </c:pt>
                <c:pt idx="814">
                  <c:v>6691.611971985943</c:v>
                </c:pt>
                <c:pt idx="815">
                  <c:v>6913.349355806197</c:v>
                </c:pt>
                <c:pt idx="816">
                  <c:v>7632.863054392303</c:v>
                </c:pt>
                <c:pt idx="817">
                  <c:v>1777.117758101246</c:v>
                </c:pt>
                <c:pt idx="818">
                  <c:v>5484.319473186748</c:v>
                </c:pt>
                <c:pt idx="819">
                  <c:v>1455.75707112949</c:v>
                </c:pt>
              </c:numCache>
            </c:numRef>
          </c:val>
          <c:smooth val="0"/>
        </c:ser>
        <c:dLbls>
          <c:showLegendKey val="0"/>
          <c:showVal val="0"/>
          <c:showCatName val="0"/>
          <c:showSerName val="0"/>
          <c:showPercent val="0"/>
          <c:showBubbleSize val="0"/>
        </c:dLbls>
        <c:marker val="1"/>
        <c:smooth val="0"/>
        <c:axId val="2096387992"/>
        <c:axId val="2096393944"/>
      </c:lineChart>
      <c:catAx>
        <c:axId val="2096387992"/>
        <c:scaling>
          <c:orientation val="minMax"/>
        </c:scaling>
        <c:delete val="0"/>
        <c:axPos val="b"/>
        <c:title>
          <c:tx>
            <c:rich>
              <a:bodyPr/>
              <a:lstStyle/>
              <a:p>
                <a:pPr>
                  <a:defRPr/>
                </a:pPr>
                <a:r>
                  <a:rPr lang="en-US" b="0"/>
                  <a:t> Sources: </a:t>
                </a:r>
                <a:r>
                  <a:rPr lang="en-US" b="0" i="1"/>
                  <a:t>Canada Gazette; </a:t>
                </a:r>
                <a:r>
                  <a:rPr lang="en-US" b="0" i="0" baseline="0"/>
                  <a:t>Curtis (1931); calculations.</a:t>
                </a:r>
                <a:endParaRPr lang="en-US" b="0" i="1"/>
              </a:p>
            </c:rich>
          </c:tx>
          <c:layout>
            <c:manualLayout>
              <c:xMode val="edge"/>
              <c:yMode val="edge"/>
              <c:x val="0.000979067678739817"/>
              <c:y val="0.967901582117231"/>
            </c:manualLayout>
          </c:layout>
          <c:overlay val="0"/>
        </c:title>
        <c:majorTickMark val="out"/>
        <c:minorTickMark val="none"/>
        <c:tickLblPos val="nextTo"/>
        <c:txPr>
          <a:bodyPr/>
          <a:lstStyle/>
          <a:p>
            <a:pPr>
              <a:defRPr sz="1400"/>
            </a:pPr>
            <a:endParaRPr lang="en-US"/>
          </a:p>
        </c:txPr>
        <c:crossAx val="2096393944"/>
        <c:crossesAt val="-300.0"/>
        <c:auto val="1"/>
        <c:lblAlgn val="ctr"/>
        <c:lblOffset val="100"/>
        <c:tickLblSkip val="120"/>
        <c:tickMarkSkip val="120"/>
        <c:noMultiLvlLbl val="0"/>
      </c:catAx>
      <c:valAx>
        <c:axId val="2096393944"/>
        <c:scaling>
          <c:orientation val="minMax"/>
          <c:max val="300.0"/>
          <c:min val="-300.0"/>
        </c:scaling>
        <c:delete val="0"/>
        <c:axPos val="l"/>
        <c:majorGridlines/>
        <c:numFmt formatCode="#,##0" sourceLinked="0"/>
        <c:majorTickMark val="out"/>
        <c:minorTickMark val="none"/>
        <c:tickLblPos val="nextTo"/>
        <c:txPr>
          <a:bodyPr/>
          <a:lstStyle/>
          <a:p>
            <a:pPr>
              <a:defRPr sz="1400"/>
            </a:pPr>
            <a:endParaRPr lang="en-US"/>
          </a:p>
        </c:txPr>
        <c:crossAx val="2096387992"/>
        <c:crosses val="autoZero"/>
        <c:crossBetween val="between"/>
      </c:valAx>
      <c:spPr>
        <a:ln w="3175" cmpd="sng"/>
      </c:spPr>
    </c:plotArea>
    <c:plotVisOnly val="1"/>
    <c:dispBlanksAs val="gap"/>
    <c:showDLblsOverMax val="0"/>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0575691998966066"/>
          <c:y val="0.0960167210532012"/>
          <c:w val="0.795784666474791"/>
          <c:h val="0.787061555683848"/>
        </c:manualLayout>
      </c:layout>
      <c:areaChart>
        <c:grouping val="stacked"/>
        <c:varyColors val="0"/>
        <c:ser>
          <c:idx val="0"/>
          <c:order val="0"/>
          <c:tx>
            <c:v>Gold</c:v>
          </c:tx>
          <c:spPr>
            <a:solidFill>
              <a:schemeClr val="accent6">
                <a:lumMod val="75000"/>
              </a:schemeClr>
            </a:solidFill>
          </c:spPr>
          <c:cat>
            <c:strRef>
              <c:f>'Balance Sheet Data -- Monthly'!$B$8:$RN$8</c:f>
              <c:strCache>
                <c:ptCount val="481"/>
                <c:pt idx="0">
                  <c:v>1866M11</c:v>
                </c:pt>
                <c:pt idx="1">
                  <c:v>1866M12</c:v>
                </c:pt>
                <c:pt idx="2">
                  <c:v>1867M01</c:v>
                </c:pt>
                <c:pt idx="3">
                  <c:v>1867M02</c:v>
                </c:pt>
                <c:pt idx="4">
                  <c:v>1867M03</c:v>
                </c:pt>
                <c:pt idx="5">
                  <c:v>1867M04</c:v>
                </c:pt>
                <c:pt idx="6">
                  <c:v>1867M05</c:v>
                </c:pt>
                <c:pt idx="7">
                  <c:v>1867M06</c:v>
                </c:pt>
                <c:pt idx="8">
                  <c:v>1867M07</c:v>
                </c:pt>
                <c:pt idx="9">
                  <c:v>1867M08</c:v>
                </c:pt>
                <c:pt idx="10">
                  <c:v>1867M09</c:v>
                </c:pt>
                <c:pt idx="11">
                  <c:v>1867M10</c:v>
                </c:pt>
                <c:pt idx="12">
                  <c:v>1867M11</c:v>
                </c:pt>
                <c:pt idx="13">
                  <c:v>1867M12</c:v>
                </c:pt>
                <c:pt idx="14">
                  <c:v>1868M01</c:v>
                </c:pt>
                <c:pt idx="15">
                  <c:v>1868M02</c:v>
                </c:pt>
                <c:pt idx="16">
                  <c:v>1868M03</c:v>
                </c:pt>
                <c:pt idx="17">
                  <c:v>1868M04</c:v>
                </c:pt>
                <c:pt idx="18">
                  <c:v>1868M05</c:v>
                </c:pt>
                <c:pt idx="19">
                  <c:v>1868M06</c:v>
                </c:pt>
                <c:pt idx="20">
                  <c:v>1868M07</c:v>
                </c:pt>
                <c:pt idx="21">
                  <c:v>1868M08</c:v>
                </c:pt>
                <c:pt idx="22">
                  <c:v>1868M09</c:v>
                </c:pt>
                <c:pt idx="23">
                  <c:v>1868M10</c:v>
                </c:pt>
                <c:pt idx="24">
                  <c:v>1868M11</c:v>
                </c:pt>
                <c:pt idx="25">
                  <c:v>1868M12</c:v>
                </c:pt>
                <c:pt idx="26">
                  <c:v>1869M01</c:v>
                </c:pt>
                <c:pt idx="27">
                  <c:v>1869M02</c:v>
                </c:pt>
                <c:pt idx="28">
                  <c:v>1869M03</c:v>
                </c:pt>
                <c:pt idx="29">
                  <c:v>1869M04</c:v>
                </c:pt>
                <c:pt idx="30">
                  <c:v>1869M05</c:v>
                </c:pt>
                <c:pt idx="31">
                  <c:v>1869M06</c:v>
                </c:pt>
                <c:pt idx="32">
                  <c:v>1869M07</c:v>
                </c:pt>
                <c:pt idx="33">
                  <c:v>1869M08</c:v>
                </c:pt>
                <c:pt idx="34">
                  <c:v>1869M09</c:v>
                </c:pt>
                <c:pt idx="35">
                  <c:v>1869M10</c:v>
                </c:pt>
                <c:pt idx="36">
                  <c:v>1869M11</c:v>
                </c:pt>
                <c:pt idx="37">
                  <c:v>1869M12</c:v>
                </c:pt>
                <c:pt idx="38">
                  <c:v>1870M01</c:v>
                </c:pt>
                <c:pt idx="39">
                  <c:v>1870M02</c:v>
                </c:pt>
                <c:pt idx="40">
                  <c:v>1870M03</c:v>
                </c:pt>
                <c:pt idx="41">
                  <c:v>1870M04</c:v>
                </c:pt>
                <c:pt idx="42">
                  <c:v>1870M05</c:v>
                </c:pt>
                <c:pt idx="43">
                  <c:v>1870M06</c:v>
                </c:pt>
                <c:pt idx="44">
                  <c:v>1870M07</c:v>
                </c:pt>
                <c:pt idx="45">
                  <c:v>1870M08</c:v>
                </c:pt>
                <c:pt idx="46">
                  <c:v>1870M09</c:v>
                </c:pt>
                <c:pt idx="47">
                  <c:v>1870M10</c:v>
                </c:pt>
                <c:pt idx="48">
                  <c:v>1870M11</c:v>
                </c:pt>
                <c:pt idx="49">
                  <c:v>1870M12</c:v>
                </c:pt>
                <c:pt idx="50">
                  <c:v>1871M01</c:v>
                </c:pt>
                <c:pt idx="51">
                  <c:v>1871M02</c:v>
                </c:pt>
                <c:pt idx="52">
                  <c:v>1871M03</c:v>
                </c:pt>
                <c:pt idx="53">
                  <c:v>1871M04</c:v>
                </c:pt>
                <c:pt idx="54">
                  <c:v>1871M05</c:v>
                </c:pt>
                <c:pt idx="55">
                  <c:v>1871M06</c:v>
                </c:pt>
                <c:pt idx="56">
                  <c:v>1871M07</c:v>
                </c:pt>
                <c:pt idx="57">
                  <c:v>1871M08</c:v>
                </c:pt>
                <c:pt idx="58">
                  <c:v>1871M09</c:v>
                </c:pt>
                <c:pt idx="59">
                  <c:v>1871M10</c:v>
                </c:pt>
                <c:pt idx="60">
                  <c:v>1871M11</c:v>
                </c:pt>
                <c:pt idx="61">
                  <c:v>1871M12</c:v>
                </c:pt>
                <c:pt idx="62">
                  <c:v>1872M01</c:v>
                </c:pt>
                <c:pt idx="63">
                  <c:v>1872M02</c:v>
                </c:pt>
                <c:pt idx="64">
                  <c:v>1872M03</c:v>
                </c:pt>
                <c:pt idx="65">
                  <c:v>1872M04</c:v>
                </c:pt>
                <c:pt idx="66">
                  <c:v>1872M05</c:v>
                </c:pt>
                <c:pt idx="67">
                  <c:v>1872M06</c:v>
                </c:pt>
                <c:pt idx="68">
                  <c:v>1872M07</c:v>
                </c:pt>
                <c:pt idx="69">
                  <c:v>1872M08</c:v>
                </c:pt>
                <c:pt idx="70">
                  <c:v>1872M09</c:v>
                </c:pt>
                <c:pt idx="71">
                  <c:v>1872M10</c:v>
                </c:pt>
                <c:pt idx="72">
                  <c:v>1872M11</c:v>
                </c:pt>
                <c:pt idx="73">
                  <c:v>1872M12</c:v>
                </c:pt>
                <c:pt idx="74">
                  <c:v>1873M01</c:v>
                </c:pt>
                <c:pt idx="75">
                  <c:v>1873M02</c:v>
                </c:pt>
                <c:pt idx="76">
                  <c:v>1873M03</c:v>
                </c:pt>
                <c:pt idx="77">
                  <c:v>1873M04</c:v>
                </c:pt>
                <c:pt idx="78">
                  <c:v>1873M05</c:v>
                </c:pt>
                <c:pt idx="79">
                  <c:v>1873M06</c:v>
                </c:pt>
                <c:pt idx="80">
                  <c:v>1873M07</c:v>
                </c:pt>
                <c:pt idx="81">
                  <c:v>1873M08</c:v>
                </c:pt>
                <c:pt idx="82">
                  <c:v>1873M09</c:v>
                </c:pt>
                <c:pt idx="83">
                  <c:v>1873M10</c:v>
                </c:pt>
                <c:pt idx="84">
                  <c:v>1873M11</c:v>
                </c:pt>
                <c:pt idx="85">
                  <c:v>1873M12</c:v>
                </c:pt>
                <c:pt idx="86">
                  <c:v>1874M01</c:v>
                </c:pt>
                <c:pt idx="87">
                  <c:v>1874M02</c:v>
                </c:pt>
                <c:pt idx="88">
                  <c:v>1874M03</c:v>
                </c:pt>
                <c:pt idx="89">
                  <c:v>1874M04</c:v>
                </c:pt>
                <c:pt idx="90">
                  <c:v>1874M05</c:v>
                </c:pt>
                <c:pt idx="91">
                  <c:v>1874M06</c:v>
                </c:pt>
                <c:pt idx="92">
                  <c:v>1874M07</c:v>
                </c:pt>
                <c:pt idx="93">
                  <c:v>1874M08</c:v>
                </c:pt>
                <c:pt idx="94">
                  <c:v>1874M09</c:v>
                </c:pt>
                <c:pt idx="95">
                  <c:v>1874M10</c:v>
                </c:pt>
                <c:pt idx="96">
                  <c:v>1874M11</c:v>
                </c:pt>
                <c:pt idx="97">
                  <c:v>1874M12</c:v>
                </c:pt>
                <c:pt idx="98">
                  <c:v>1875M01</c:v>
                </c:pt>
                <c:pt idx="99">
                  <c:v>1875M02</c:v>
                </c:pt>
                <c:pt idx="100">
                  <c:v>1875M03</c:v>
                </c:pt>
                <c:pt idx="101">
                  <c:v>1875M04</c:v>
                </c:pt>
                <c:pt idx="102">
                  <c:v>1875M05</c:v>
                </c:pt>
                <c:pt idx="103">
                  <c:v>1875M06</c:v>
                </c:pt>
                <c:pt idx="104">
                  <c:v>1875M07</c:v>
                </c:pt>
                <c:pt idx="105">
                  <c:v>1875M08</c:v>
                </c:pt>
                <c:pt idx="106">
                  <c:v>1875M09</c:v>
                </c:pt>
                <c:pt idx="107">
                  <c:v>1875M10</c:v>
                </c:pt>
                <c:pt idx="108">
                  <c:v>1875M11</c:v>
                </c:pt>
                <c:pt idx="109">
                  <c:v>1875M12</c:v>
                </c:pt>
                <c:pt idx="110">
                  <c:v>1876M01</c:v>
                </c:pt>
                <c:pt idx="111">
                  <c:v>1876M02</c:v>
                </c:pt>
                <c:pt idx="112">
                  <c:v>1876M03</c:v>
                </c:pt>
                <c:pt idx="113">
                  <c:v>1876M04</c:v>
                </c:pt>
                <c:pt idx="114">
                  <c:v>1876M05</c:v>
                </c:pt>
                <c:pt idx="115">
                  <c:v>1876M06</c:v>
                </c:pt>
                <c:pt idx="116">
                  <c:v>1876M07</c:v>
                </c:pt>
                <c:pt idx="117">
                  <c:v>1876M08</c:v>
                </c:pt>
                <c:pt idx="118">
                  <c:v>1876M09</c:v>
                </c:pt>
                <c:pt idx="119">
                  <c:v>1876M10</c:v>
                </c:pt>
                <c:pt idx="120">
                  <c:v>1876M11</c:v>
                </c:pt>
                <c:pt idx="121">
                  <c:v>1876M12</c:v>
                </c:pt>
                <c:pt idx="122">
                  <c:v>1877M01</c:v>
                </c:pt>
                <c:pt idx="123">
                  <c:v>1877M02</c:v>
                </c:pt>
                <c:pt idx="124">
                  <c:v>1877M03</c:v>
                </c:pt>
                <c:pt idx="125">
                  <c:v>1877M04</c:v>
                </c:pt>
                <c:pt idx="126">
                  <c:v>1877M05</c:v>
                </c:pt>
                <c:pt idx="127">
                  <c:v>1877M06</c:v>
                </c:pt>
                <c:pt idx="128">
                  <c:v>1877M07</c:v>
                </c:pt>
                <c:pt idx="129">
                  <c:v>1877M08</c:v>
                </c:pt>
                <c:pt idx="130">
                  <c:v>1877M09</c:v>
                </c:pt>
                <c:pt idx="131">
                  <c:v>1877M10</c:v>
                </c:pt>
                <c:pt idx="132">
                  <c:v>1877M11</c:v>
                </c:pt>
                <c:pt idx="133">
                  <c:v>1877M12</c:v>
                </c:pt>
                <c:pt idx="134">
                  <c:v>1878M01</c:v>
                </c:pt>
                <c:pt idx="135">
                  <c:v>1878M02</c:v>
                </c:pt>
                <c:pt idx="136">
                  <c:v>1878M03</c:v>
                </c:pt>
                <c:pt idx="137">
                  <c:v>1878M04</c:v>
                </c:pt>
                <c:pt idx="138">
                  <c:v>1878M05</c:v>
                </c:pt>
                <c:pt idx="139">
                  <c:v>1878M06</c:v>
                </c:pt>
                <c:pt idx="140">
                  <c:v>1878M07</c:v>
                </c:pt>
                <c:pt idx="141">
                  <c:v>1878M08</c:v>
                </c:pt>
                <c:pt idx="142">
                  <c:v>1878M09</c:v>
                </c:pt>
                <c:pt idx="143">
                  <c:v>1878M10</c:v>
                </c:pt>
                <c:pt idx="144">
                  <c:v>1878M11</c:v>
                </c:pt>
                <c:pt idx="145">
                  <c:v>1878M12</c:v>
                </c:pt>
                <c:pt idx="146">
                  <c:v>1879M01</c:v>
                </c:pt>
                <c:pt idx="147">
                  <c:v>1879M02</c:v>
                </c:pt>
                <c:pt idx="148">
                  <c:v>1879M03</c:v>
                </c:pt>
                <c:pt idx="149">
                  <c:v>1879M04</c:v>
                </c:pt>
                <c:pt idx="150">
                  <c:v>1879M05</c:v>
                </c:pt>
                <c:pt idx="151">
                  <c:v>1879M06</c:v>
                </c:pt>
                <c:pt idx="152">
                  <c:v>1879M07</c:v>
                </c:pt>
                <c:pt idx="153">
                  <c:v>1879M08</c:v>
                </c:pt>
                <c:pt idx="154">
                  <c:v>1879M09</c:v>
                </c:pt>
                <c:pt idx="155">
                  <c:v>1879M10</c:v>
                </c:pt>
                <c:pt idx="156">
                  <c:v>1879M11</c:v>
                </c:pt>
                <c:pt idx="157">
                  <c:v>1879M12</c:v>
                </c:pt>
                <c:pt idx="158">
                  <c:v>1880M01</c:v>
                </c:pt>
                <c:pt idx="159">
                  <c:v>1880M02</c:v>
                </c:pt>
                <c:pt idx="160">
                  <c:v>1880M03</c:v>
                </c:pt>
                <c:pt idx="161">
                  <c:v>1880M04</c:v>
                </c:pt>
                <c:pt idx="162">
                  <c:v>1880M05</c:v>
                </c:pt>
                <c:pt idx="163">
                  <c:v>1880M06</c:v>
                </c:pt>
                <c:pt idx="164">
                  <c:v>1880M07</c:v>
                </c:pt>
                <c:pt idx="165">
                  <c:v>1880M08</c:v>
                </c:pt>
                <c:pt idx="166">
                  <c:v>1880M09</c:v>
                </c:pt>
                <c:pt idx="167">
                  <c:v>1880M10</c:v>
                </c:pt>
                <c:pt idx="168">
                  <c:v>1880M11</c:v>
                </c:pt>
                <c:pt idx="169">
                  <c:v>1880M12</c:v>
                </c:pt>
                <c:pt idx="170">
                  <c:v>1881M01</c:v>
                </c:pt>
                <c:pt idx="171">
                  <c:v>1881M02</c:v>
                </c:pt>
                <c:pt idx="172">
                  <c:v>1881M03</c:v>
                </c:pt>
                <c:pt idx="173">
                  <c:v>1881M04</c:v>
                </c:pt>
                <c:pt idx="174">
                  <c:v>1881M05</c:v>
                </c:pt>
                <c:pt idx="175">
                  <c:v>1881M06</c:v>
                </c:pt>
                <c:pt idx="176">
                  <c:v>1881M07</c:v>
                </c:pt>
                <c:pt idx="177">
                  <c:v>1881M08</c:v>
                </c:pt>
                <c:pt idx="178">
                  <c:v>1881M09</c:v>
                </c:pt>
                <c:pt idx="179">
                  <c:v>1881M10</c:v>
                </c:pt>
                <c:pt idx="180">
                  <c:v>1881M11</c:v>
                </c:pt>
                <c:pt idx="181">
                  <c:v>1881M12</c:v>
                </c:pt>
                <c:pt idx="182">
                  <c:v>1882M01</c:v>
                </c:pt>
                <c:pt idx="183">
                  <c:v>1882M02</c:v>
                </c:pt>
                <c:pt idx="184">
                  <c:v>1882M03</c:v>
                </c:pt>
                <c:pt idx="185">
                  <c:v>1882M04</c:v>
                </c:pt>
                <c:pt idx="186">
                  <c:v>1882M05</c:v>
                </c:pt>
                <c:pt idx="187">
                  <c:v>1882M06</c:v>
                </c:pt>
                <c:pt idx="188">
                  <c:v>1882M07</c:v>
                </c:pt>
                <c:pt idx="189">
                  <c:v>1882M08</c:v>
                </c:pt>
                <c:pt idx="190">
                  <c:v>1882M09</c:v>
                </c:pt>
                <c:pt idx="191">
                  <c:v>1882M10</c:v>
                </c:pt>
                <c:pt idx="192">
                  <c:v>1882M11</c:v>
                </c:pt>
                <c:pt idx="193">
                  <c:v>1882M12</c:v>
                </c:pt>
                <c:pt idx="194">
                  <c:v>1883M01</c:v>
                </c:pt>
                <c:pt idx="195">
                  <c:v>1883M02</c:v>
                </c:pt>
                <c:pt idx="196">
                  <c:v>1883M03</c:v>
                </c:pt>
                <c:pt idx="197">
                  <c:v>1883M04</c:v>
                </c:pt>
                <c:pt idx="198">
                  <c:v>1883M05</c:v>
                </c:pt>
                <c:pt idx="199">
                  <c:v>1883M06</c:v>
                </c:pt>
                <c:pt idx="200">
                  <c:v>1883M07</c:v>
                </c:pt>
                <c:pt idx="201">
                  <c:v>1883M08</c:v>
                </c:pt>
                <c:pt idx="202">
                  <c:v>1883M09</c:v>
                </c:pt>
                <c:pt idx="203">
                  <c:v>1883M10</c:v>
                </c:pt>
                <c:pt idx="204">
                  <c:v>1883M11</c:v>
                </c:pt>
                <c:pt idx="205">
                  <c:v>1883M12</c:v>
                </c:pt>
                <c:pt idx="206">
                  <c:v>1884M01</c:v>
                </c:pt>
                <c:pt idx="207">
                  <c:v>1884M02</c:v>
                </c:pt>
                <c:pt idx="208">
                  <c:v>1884M03</c:v>
                </c:pt>
                <c:pt idx="209">
                  <c:v>1884M04</c:v>
                </c:pt>
                <c:pt idx="210">
                  <c:v>1884M05</c:v>
                </c:pt>
                <c:pt idx="211">
                  <c:v>1884M06</c:v>
                </c:pt>
                <c:pt idx="212">
                  <c:v>1884M07</c:v>
                </c:pt>
                <c:pt idx="213">
                  <c:v>1884M08</c:v>
                </c:pt>
                <c:pt idx="214">
                  <c:v>1884M09</c:v>
                </c:pt>
                <c:pt idx="215">
                  <c:v>1884M10</c:v>
                </c:pt>
                <c:pt idx="216">
                  <c:v>1884M11</c:v>
                </c:pt>
                <c:pt idx="217">
                  <c:v>1884M12</c:v>
                </c:pt>
                <c:pt idx="218">
                  <c:v>1885M01</c:v>
                </c:pt>
                <c:pt idx="219">
                  <c:v>1885M02</c:v>
                </c:pt>
                <c:pt idx="220">
                  <c:v>1885M03</c:v>
                </c:pt>
                <c:pt idx="221">
                  <c:v>1885M04</c:v>
                </c:pt>
                <c:pt idx="222">
                  <c:v>1885M05</c:v>
                </c:pt>
                <c:pt idx="223">
                  <c:v>1885M06</c:v>
                </c:pt>
                <c:pt idx="224">
                  <c:v>1885M07</c:v>
                </c:pt>
                <c:pt idx="225">
                  <c:v>1885M08</c:v>
                </c:pt>
                <c:pt idx="226">
                  <c:v>1885M09</c:v>
                </c:pt>
                <c:pt idx="227">
                  <c:v>1885M10</c:v>
                </c:pt>
                <c:pt idx="228">
                  <c:v>1885M11</c:v>
                </c:pt>
                <c:pt idx="229">
                  <c:v>1885M12</c:v>
                </c:pt>
                <c:pt idx="230">
                  <c:v>1886M01</c:v>
                </c:pt>
                <c:pt idx="231">
                  <c:v>1886M02</c:v>
                </c:pt>
                <c:pt idx="232">
                  <c:v>1886M03</c:v>
                </c:pt>
                <c:pt idx="233">
                  <c:v>1886M04</c:v>
                </c:pt>
                <c:pt idx="234">
                  <c:v>1886M05</c:v>
                </c:pt>
                <c:pt idx="235">
                  <c:v>1886M06</c:v>
                </c:pt>
                <c:pt idx="236">
                  <c:v>1886M07</c:v>
                </c:pt>
                <c:pt idx="237">
                  <c:v>1886M08</c:v>
                </c:pt>
                <c:pt idx="238">
                  <c:v>1886M09</c:v>
                </c:pt>
                <c:pt idx="239">
                  <c:v>1886M10</c:v>
                </c:pt>
                <c:pt idx="240">
                  <c:v>1886M11</c:v>
                </c:pt>
                <c:pt idx="241">
                  <c:v>1886M12</c:v>
                </c:pt>
                <c:pt idx="242">
                  <c:v>1887M01</c:v>
                </c:pt>
                <c:pt idx="243">
                  <c:v>1887M02</c:v>
                </c:pt>
                <c:pt idx="244">
                  <c:v>1887M03</c:v>
                </c:pt>
                <c:pt idx="245">
                  <c:v>1887M04</c:v>
                </c:pt>
                <c:pt idx="246">
                  <c:v>1887M05</c:v>
                </c:pt>
                <c:pt idx="247">
                  <c:v>1887M06</c:v>
                </c:pt>
                <c:pt idx="248">
                  <c:v>1887M07</c:v>
                </c:pt>
                <c:pt idx="249">
                  <c:v>1887M08</c:v>
                </c:pt>
                <c:pt idx="250">
                  <c:v>1887M09</c:v>
                </c:pt>
                <c:pt idx="251">
                  <c:v>1887M10</c:v>
                </c:pt>
                <c:pt idx="252">
                  <c:v>1887M11</c:v>
                </c:pt>
                <c:pt idx="253">
                  <c:v>1887M12</c:v>
                </c:pt>
                <c:pt idx="254">
                  <c:v>1888M01</c:v>
                </c:pt>
                <c:pt idx="255">
                  <c:v>1888M02</c:v>
                </c:pt>
                <c:pt idx="256">
                  <c:v>1888M03</c:v>
                </c:pt>
                <c:pt idx="257">
                  <c:v>1888M04</c:v>
                </c:pt>
                <c:pt idx="258">
                  <c:v>1888M05</c:v>
                </c:pt>
                <c:pt idx="259">
                  <c:v>1888M06</c:v>
                </c:pt>
                <c:pt idx="260">
                  <c:v>1888M07</c:v>
                </c:pt>
                <c:pt idx="261">
                  <c:v>1888M08</c:v>
                </c:pt>
                <c:pt idx="262">
                  <c:v>1888M09</c:v>
                </c:pt>
                <c:pt idx="263">
                  <c:v>1888M10</c:v>
                </c:pt>
                <c:pt idx="264">
                  <c:v>1888M11</c:v>
                </c:pt>
                <c:pt idx="265">
                  <c:v>1888M12</c:v>
                </c:pt>
                <c:pt idx="266">
                  <c:v>1889M01</c:v>
                </c:pt>
                <c:pt idx="267">
                  <c:v>1889M02</c:v>
                </c:pt>
                <c:pt idx="268">
                  <c:v>1889M03</c:v>
                </c:pt>
                <c:pt idx="269">
                  <c:v>1889M04</c:v>
                </c:pt>
                <c:pt idx="270">
                  <c:v>1889M05</c:v>
                </c:pt>
                <c:pt idx="271">
                  <c:v>1889M06</c:v>
                </c:pt>
                <c:pt idx="272">
                  <c:v>1889M07</c:v>
                </c:pt>
                <c:pt idx="273">
                  <c:v>1889M08</c:v>
                </c:pt>
                <c:pt idx="274">
                  <c:v>1889M09</c:v>
                </c:pt>
                <c:pt idx="275">
                  <c:v>1889M10</c:v>
                </c:pt>
                <c:pt idx="276">
                  <c:v>1889M11</c:v>
                </c:pt>
                <c:pt idx="277">
                  <c:v>1889M12</c:v>
                </c:pt>
                <c:pt idx="278">
                  <c:v>1890M01</c:v>
                </c:pt>
                <c:pt idx="279">
                  <c:v>1890M02</c:v>
                </c:pt>
                <c:pt idx="280">
                  <c:v>1890M03</c:v>
                </c:pt>
                <c:pt idx="281">
                  <c:v>1890M04</c:v>
                </c:pt>
                <c:pt idx="282">
                  <c:v>1890M05</c:v>
                </c:pt>
                <c:pt idx="283">
                  <c:v>1890M06</c:v>
                </c:pt>
                <c:pt idx="284">
                  <c:v>1890M07</c:v>
                </c:pt>
                <c:pt idx="285">
                  <c:v>1890M08</c:v>
                </c:pt>
                <c:pt idx="286">
                  <c:v>1890M09</c:v>
                </c:pt>
                <c:pt idx="287">
                  <c:v>1890M10</c:v>
                </c:pt>
                <c:pt idx="288">
                  <c:v>1890M11</c:v>
                </c:pt>
                <c:pt idx="289">
                  <c:v>1890M12</c:v>
                </c:pt>
                <c:pt idx="290">
                  <c:v>1891M01</c:v>
                </c:pt>
                <c:pt idx="291">
                  <c:v>1891M02</c:v>
                </c:pt>
                <c:pt idx="292">
                  <c:v>1891M03</c:v>
                </c:pt>
                <c:pt idx="293">
                  <c:v>1891M04</c:v>
                </c:pt>
                <c:pt idx="294">
                  <c:v>1891M05</c:v>
                </c:pt>
                <c:pt idx="295">
                  <c:v>1891M06</c:v>
                </c:pt>
                <c:pt idx="296">
                  <c:v>1891M07</c:v>
                </c:pt>
                <c:pt idx="297">
                  <c:v>1891M08</c:v>
                </c:pt>
                <c:pt idx="298">
                  <c:v>1891M09</c:v>
                </c:pt>
                <c:pt idx="299">
                  <c:v>1891M10</c:v>
                </c:pt>
                <c:pt idx="300">
                  <c:v>1891M11</c:v>
                </c:pt>
                <c:pt idx="301">
                  <c:v>1891M12</c:v>
                </c:pt>
                <c:pt idx="302">
                  <c:v>1892M01</c:v>
                </c:pt>
                <c:pt idx="303">
                  <c:v>1892M02</c:v>
                </c:pt>
                <c:pt idx="304">
                  <c:v>1892M03</c:v>
                </c:pt>
                <c:pt idx="305">
                  <c:v>1892M04</c:v>
                </c:pt>
                <c:pt idx="306">
                  <c:v>1892M05</c:v>
                </c:pt>
                <c:pt idx="307">
                  <c:v>1892M06</c:v>
                </c:pt>
                <c:pt idx="308">
                  <c:v>1892M07</c:v>
                </c:pt>
                <c:pt idx="309">
                  <c:v>1892M08</c:v>
                </c:pt>
                <c:pt idx="310">
                  <c:v>1892M09</c:v>
                </c:pt>
                <c:pt idx="311">
                  <c:v>1892M10</c:v>
                </c:pt>
                <c:pt idx="312">
                  <c:v>1892M11</c:v>
                </c:pt>
                <c:pt idx="313">
                  <c:v>1892M12</c:v>
                </c:pt>
                <c:pt idx="314">
                  <c:v>1893M01</c:v>
                </c:pt>
                <c:pt idx="315">
                  <c:v>1893M02</c:v>
                </c:pt>
                <c:pt idx="316">
                  <c:v>1893M03</c:v>
                </c:pt>
                <c:pt idx="317">
                  <c:v>1893M04</c:v>
                </c:pt>
                <c:pt idx="318">
                  <c:v>1893M05</c:v>
                </c:pt>
                <c:pt idx="319">
                  <c:v>1893M06</c:v>
                </c:pt>
                <c:pt idx="320">
                  <c:v>1893M07</c:v>
                </c:pt>
                <c:pt idx="321">
                  <c:v>1893M08</c:v>
                </c:pt>
                <c:pt idx="322">
                  <c:v>1893M09</c:v>
                </c:pt>
                <c:pt idx="323">
                  <c:v>1893M10</c:v>
                </c:pt>
                <c:pt idx="324">
                  <c:v>1893M11</c:v>
                </c:pt>
                <c:pt idx="325">
                  <c:v>1893M12</c:v>
                </c:pt>
                <c:pt idx="326">
                  <c:v>1894M01</c:v>
                </c:pt>
                <c:pt idx="327">
                  <c:v>1894M02</c:v>
                </c:pt>
                <c:pt idx="328">
                  <c:v>1894M03</c:v>
                </c:pt>
                <c:pt idx="329">
                  <c:v>1894M04</c:v>
                </c:pt>
                <c:pt idx="330">
                  <c:v>1894M05</c:v>
                </c:pt>
                <c:pt idx="331">
                  <c:v>1894M06</c:v>
                </c:pt>
                <c:pt idx="332">
                  <c:v>1894M07</c:v>
                </c:pt>
                <c:pt idx="333">
                  <c:v>1894M08</c:v>
                </c:pt>
                <c:pt idx="334">
                  <c:v>1894M09</c:v>
                </c:pt>
                <c:pt idx="335">
                  <c:v>1894M10</c:v>
                </c:pt>
                <c:pt idx="336">
                  <c:v>1894M11</c:v>
                </c:pt>
                <c:pt idx="337">
                  <c:v>1894M12</c:v>
                </c:pt>
                <c:pt idx="338">
                  <c:v>1895M01</c:v>
                </c:pt>
                <c:pt idx="339">
                  <c:v>1895M02</c:v>
                </c:pt>
                <c:pt idx="340">
                  <c:v>1895M03</c:v>
                </c:pt>
                <c:pt idx="341">
                  <c:v>1895M04</c:v>
                </c:pt>
                <c:pt idx="342">
                  <c:v>1895M05</c:v>
                </c:pt>
                <c:pt idx="343">
                  <c:v>1895M06</c:v>
                </c:pt>
                <c:pt idx="344">
                  <c:v>1895M07</c:v>
                </c:pt>
                <c:pt idx="345">
                  <c:v>1895M08</c:v>
                </c:pt>
                <c:pt idx="346">
                  <c:v>1895M09</c:v>
                </c:pt>
                <c:pt idx="347">
                  <c:v>1895M10</c:v>
                </c:pt>
                <c:pt idx="348">
                  <c:v>1895M11</c:v>
                </c:pt>
                <c:pt idx="349">
                  <c:v>1895M12</c:v>
                </c:pt>
                <c:pt idx="350">
                  <c:v>1896M01</c:v>
                </c:pt>
                <c:pt idx="351">
                  <c:v>1896M02</c:v>
                </c:pt>
                <c:pt idx="352">
                  <c:v>1896M03</c:v>
                </c:pt>
                <c:pt idx="353">
                  <c:v>1896M04</c:v>
                </c:pt>
                <c:pt idx="354">
                  <c:v>1896M05</c:v>
                </c:pt>
                <c:pt idx="355">
                  <c:v>1896M06</c:v>
                </c:pt>
                <c:pt idx="356">
                  <c:v>1896M07</c:v>
                </c:pt>
                <c:pt idx="357">
                  <c:v>1896M08</c:v>
                </c:pt>
                <c:pt idx="358">
                  <c:v>1896M09</c:v>
                </c:pt>
                <c:pt idx="359">
                  <c:v>1896M10</c:v>
                </c:pt>
                <c:pt idx="360">
                  <c:v>1896M11</c:v>
                </c:pt>
                <c:pt idx="361">
                  <c:v>1896M12</c:v>
                </c:pt>
                <c:pt idx="362">
                  <c:v>1897M01</c:v>
                </c:pt>
                <c:pt idx="363">
                  <c:v>1897M02</c:v>
                </c:pt>
                <c:pt idx="364">
                  <c:v>1897M03</c:v>
                </c:pt>
                <c:pt idx="365">
                  <c:v>1897M04</c:v>
                </c:pt>
                <c:pt idx="366">
                  <c:v>1897M05</c:v>
                </c:pt>
                <c:pt idx="367">
                  <c:v>1897M06</c:v>
                </c:pt>
                <c:pt idx="368">
                  <c:v>1897M07</c:v>
                </c:pt>
                <c:pt idx="369">
                  <c:v>1897M08</c:v>
                </c:pt>
                <c:pt idx="370">
                  <c:v>1897M09</c:v>
                </c:pt>
                <c:pt idx="371">
                  <c:v>1897M10</c:v>
                </c:pt>
                <c:pt idx="372">
                  <c:v>1897M11</c:v>
                </c:pt>
                <c:pt idx="373">
                  <c:v>1897M12</c:v>
                </c:pt>
                <c:pt idx="374">
                  <c:v>1898M01</c:v>
                </c:pt>
                <c:pt idx="375">
                  <c:v>1898M02</c:v>
                </c:pt>
                <c:pt idx="376">
                  <c:v>1898M03</c:v>
                </c:pt>
                <c:pt idx="377">
                  <c:v>1898M04</c:v>
                </c:pt>
                <c:pt idx="378">
                  <c:v>1898M05</c:v>
                </c:pt>
                <c:pt idx="379">
                  <c:v>1898M06</c:v>
                </c:pt>
                <c:pt idx="380">
                  <c:v>1898M07</c:v>
                </c:pt>
                <c:pt idx="381">
                  <c:v>1898M08</c:v>
                </c:pt>
                <c:pt idx="382">
                  <c:v>1898M09</c:v>
                </c:pt>
                <c:pt idx="383">
                  <c:v>1898M10</c:v>
                </c:pt>
                <c:pt idx="384">
                  <c:v>1898M11</c:v>
                </c:pt>
                <c:pt idx="385">
                  <c:v>1898M12</c:v>
                </c:pt>
                <c:pt idx="386">
                  <c:v>1899M01</c:v>
                </c:pt>
                <c:pt idx="387">
                  <c:v>1899M02</c:v>
                </c:pt>
                <c:pt idx="388">
                  <c:v>1899M03</c:v>
                </c:pt>
                <c:pt idx="389">
                  <c:v>1899M04</c:v>
                </c:pt>
                <c:pt idx="390">
                  <c:v>1899M05</c:v>
                </c:pt>
                <c:pt idx="391">
                  <c:v>1899M06</c:v>
                </c:pt>
                <c:pt idx="392">
                  <c:v>1899M07</c:v>
                </c:pt>
                <c:pt idx="393">
                  <c:v>1899M08</c:v>
                </c:pt>
                <c:pt idx="394">
                  <c:v>1899M09</c:v>
                </c:pt>
                <c:pt idx="395">
                  <c:v>1899M10</c:v>
                </c:pt>
                <c:pt idx="396">
                  <c:v>1899M11</c:v>
                </c:pt>
                <c:pt idx="397">
                  <c:v>1899M12</c:v>
                </c:pt>
                <c:pt idx="398">
                  <c:v>1900M01</c:v>
                </c:pt>
                <c:pt idx="399">
                  <c:v>1900M02</c:v>
                </c:pt>
                <c:pt idx="400">
                  <c:v>1900M03</c:v>
                </c:pt>
                <c:pt idx="401">
                  <c:v>1900M04</c:v>
                </c:pt>
                <c:pt idx="402">
                  <c:v>1900M05</c:v>
                </c:pt>
                <c:pt idx="403">
                  <c:v>1900M06</c:v>
                </c:pt>
                <c:pt idx="404">
                  <c:v>1900M07</c:v>
                </c:pt>
                <c:pt idx="405">
                  <c:v>1900M08</c:v>
                </c:pt>
                <c:pt idx="406">
                  <c:v>1900M09</c:v>
                </c:pt>
                <c:pt idx="407">
                  <c:v>1900M10</c:v>
                </c:pt>
                <c:pt idx="408">
                  <c:v>1900M11</c:v>
                </c:pt>
                <c:pt idx="409">
                  <c:v>1900M12</c:v>
                </c:pt>
                <c:pt idx="410">
                  <c:v>1901M01</c:v>
                </c:pt>
                <c:pt idx="411">
                  <c:v>1901M02</c:v>
                </c:pt>
                <c:pt idx="412">
                  <c:v>1901M03</c:v>
                </c:pt>
                <c:pt idx="413">
                  <c:v>1901M04</c:v>
                </c:pt>
                <c:pt idx="414">
                  <c:v>1901M05</c:v>
                </c:pt>
                <c:pt idx="415">
                  <c:v>1901M06</c:v>
                </c:pt>
                <c:pt idx="416">
                  <c:v>1901M07</c:v>
                </c:pt>
                <c:pt idx="417">
                  <c:v>1901M08</c:v>
                </c:pt>
                <c:pt idx="418">
                  <c:v>1901M09</c:v>
                </c:pt>
                <c:pt idx="419">
                  <c:v>1901M10</c:v>
                </c:pt>
                <c:pt idx="420">
                  <c:v>1901M11</c:v>
                </c:pt>
                <c:pt idx="421">
                  <c:v>1901M12</c:v>
                </c:pt>
                <c:pt idx="422">
                  <c:v>1902M01</c:v>
                </c:pt>
                <c:pt idx="423">
                  <c:v>1902M02</c:v>
                </c:pt>
                <c:pt idx="424">
                  <c:v>1902M03</c:v>
                </c:pt>
                <c:pt idx="425">
                  <c:v>1902M04</c:v>
                </c:pt>
                <c:pt idx="426">
                  <c:v>1902M05</c:v>
                </c:pt>
                <c:pt idx="427">
                  <c:v>1902M06</c:v>
                </c:pt>
                <c:pt idx="428">
                  <c:v>1902M07</c:v>
                </c:pt>
                <c:pt idx="429">
                  <c:v>1902M08</c:v>
                </c:pt>
                <c:pt idx="430">
                  <c:v>1902M09</c:v>
                </c:pt>
                <c:pt idx="431">
                  <c:v>1902M10</c:v>
                </c:pt>
                <c:pt idx="432">
                  <c:v>1902M11</c:v>
                </c:pt>
                <c:pt idx="433">
                  <c:v>1902M12</c:v>
                </c:pt>
                <c:pt idx="434">
                  <c:v>1903M01</c:v>
                </c:pt>
                <c:pt idx="435">
                  <c:v>1903M02</c:v>
                </c:pt>
                <c:pt idx="436">
                  <c:v>1903M03</c:v>
                </c:pt>
                <c:pt idx="437">
                  <c:v>1903M04</c:v>
                </c:pt>
                <c:pt idx="438">
                  <c:v>1903M05</c:v>
                </c:pt>
                <c:pt idx="439">
                  <c:v>1903M06</c:v>
                </c:pt>
                <c:pt idx="440">
                  <c:v>1903M07</c:v>
                </c:pt>
                <c:pt idx="441">
                  <c:v>1903M08</c:v>
                </c:pt>
                <c:pt idx="442">
                  <c:v>1903M09</c:v>
                </c:pt>
                <c:pt idx="443">
                  <c:v>1903M10</c:v>
                </c:pt>
                <c:pt idx="444">
                  <c:v>1903M11</c:v>
                </c:pt>
                <c:pt idx="445">
                  <c:v>1903M12</c:v>
                </c:pt>
                <c:pt idx="446">
                  <c:v>1904M01</c:v>
                </c:pt>
                <c:pt idx="447">
                  <c:v>1904M02</c:v>
                </c:pt>
                <c:pt idx="448">
                  <c:v>1904M03</c:v>
                </c:pt>
                <c:pt idx="449">
                  <c:v>1904M04</c:v>
                </c:pt>
                <c:pt idx="450">
                  <c:v>1904M05</c:v>
                </c:pt>
                <c:pt idx="451">
                  <c:v>1904M06</c:v>
                </c:pt>
                <c:pt idx="452">
                  <c:v>1904M07</c:v>
                </c:pt>
                <c:pt idx="453">
                  <c:v>1904M08</c:v>
                </c:pt>
                <c:pt idx="454">
                  <c:v>1904M09</c:v>
                </c:pt>
                <c:pt idx="455">
                  <c:v>1904M10</c:v>
                </c:pt>
                <c:pt idx="456">
                  <c:v>1904M11</c:v>
                </c:pt>
                <c:pt idx="457">
                  <c:v>1904M12</c:v>
                </c:pt>
                <c:pt idx="458">
                  <c:v>1905M01</c:v>
                </c:pt>
                <c:pt idx="459">
                  <c:v>1905M02</c:v>
                </c:pt>
                <c:pt idx="460">
                  <c:v>1905M03</c:v>
                </c:pt>
                <c:pt idx="461">
                  <c:v>1905M04</c:v>
                </c:pt>
                <c:pt idx="462">
                  <c:v>1905M05</c:v>
                </c:pt>
                <c:pt idx="463">
                  <c:v>1905M06</c:v>
                </c:pt>
                <c:pt idx="464">
                  <c:v>1905M07</c:v>
                </c:pt>
                <c:pt idx="465">
                  <c:v>1905M08</c:v>
                </c:pt>
                <c:pt idx="466">
                  <c:v>1905M09</c:v>
                </c:pt>
                <c:pt idx="467">
                  <c:v>1905M10</c:v>
                </c:pt>
                <c:pt idx="468">
                  <c:v>1905M11</c:v>
                </c:pt>
                <c:pt idx="469">
                  <c:v>1905M12</c:v>
                </c:pt>
                <c:pt idx="470">
                  <c:v>1906M01</c:v>
                </c:pt>
                <c:pt idx="471">
                  <c:v>1906M02</c:v>
                </c:pt>
                <c:pt idx="472">
                  <c:v>1906M03</c:v>
                </c:pt>
                <c:pt idx="473">
                  <c:v>1906M04</c:v>
                </c:pt>
                <c:pt idx="474">
                  <c:v>1906M05</c:v>
                </c:pt>
                <c:pt idx="475">
                  <c:v>1906M06</c:v>
                </c:pt>
                <c:pt idx="476">
                  <c:v>1906M07</c:v>
                </c:pt>
                <c:pt idx="477">
                  <c:v>1906M08</c:v>
                </c:pt>
                <c:pt idx="478">
                  <c:v>1906M09</c:v>
                </c:pt>
                <c:pt idx="479">
                  <c:v>1906M10</c:v>
                </c:pt>
                <c:pt idx="480">
                  <c:v>1906M11</c:v>
                </c:pt>
              </c:strCache>
            </c:strRef>
          </c:cat>
          <c:val>
            <c:numRef>
              <c:f>'Balance Sheet Data -- Monthly'!$B$44:$RN$44</c:f>
              <c:numCache>
                <c:formatCode>#,##0.00</c:formatCode>
                <c:ptCount val="481"/>
                <c:pt idx="0">
                  <c:v>613199.67</c:v>
                </c:pt>
                <c:pt idx="1">
                  <c:v>730000.0</c:v>
                </c:pt>
                <c:pt idx="2">
                  <c:v>730000.0</c:v>
                </c:pt>
                <c:pt idx="3">
                  <c:v>754333.33</c:v>
                </c:pt>
                <c:pt idx="4">
                  <c:v>754333.33</c:v>
                </c:pt>
                <c:pt idx="5">
                  <c:v>754333.33</c:v>
                </c:pt>
                <c:pt idx="6">
                  <c:v>730000.0</c:v>
                </c:pt>
                <c:pt idx="7">
                  <c:v>720799.67</c:v>
                </c:pt>
                <c:pt idx="8">
                  <c:v>694333.33</c:v>
                </c:pt>
                <c:pt idx="9">
                  <c:v>760000.0</c:v>
                </c:pt>
                <c:pt idx="10">
                  <c:v>709333.33</c:v>
                </c:pt>
                <c:pt idx="11">
                  <c:v>764333.33</c:v>
                </c:pt>
                <c:pt idx="12">
                  <c:v>800000.0</c:v>
                </c:pt>
                <c:pt idx="13">
                  <c:v>820000.0</c:v>
                </c:pt>
                <c:pt idx="14">
                  <c:v>870000.0</c:v>
                </c:pt>
                <c:pt idx="15">
                  <c:v>900000.0</c:v>
                </c:pt>
                <c:pt idx="16">
                  <c:v>850000.0</c:v>
                </c:pt>
                <c:pt idx="17">
                  <c:v>750000.0</c:v>
                </c:pt>
                <c:pt idx="18">
                  <c:v>800000.0</c:v>
                </c:pt>
                <c:pt idx="19">
                  <c:v>800000.0</c:v>
                </c:pt>
                <c:pt idx="20">
                  <c:v>825000.0</c:v>
                </c:pt>
                <c:pt idx="21">
                  <c:v>850000.0</c:v>
                </c:pt>
                <c:pt idx="22">
                  <c:v>868000.0</c:v>
                </c:pt>
                <c:pt idx="23">
                  <c:v>1.03E6</c:v>
                </c:pt>
                <c:pt idx="24">
                  <c:v>1.13533333E6</c:v>
                </c:pt>
                <c:pt idx="25">
                  <c:v>999600.0</c:v>
                </c:pt>
                <c:pt idx="26">
                  <c:v>959400.0</c:v>
                </c:pt>
                <c:pt idx="27">
                  <c:v>863600.0</c:v>
                </c:pt>
                <c:pt idx="28">
                  <c:v>917200.0</c:v>
                </c:pt>
                <c:pt idx="29">
                  <c:v>918000.0</c:v>
                </c:pt>
                <c:pt idx="30">
                  <c:v>919400.0</c:v>
                </c:pt>
                <c:pt idx="31">
                  <c:v>919000.0</c:v>
                </c:pt>
                <c:pt idx="32">
                  <c:v>1.175E6</c:v>
                </c:pt>
                <c:pt idx="33">
                  <c:v>1.025E6</c:v>
                </c:pt>
                <c:pt idx="34">
                  <c:v>1.0578E6</c:v>
                </c:pt>
                <c:pt idx="35">
                  <c:v>1.02E6</c:v>
                </c:pt>
                <c:pt idx="36">
                  <c:v>1.4288E6</c:v>
                </c:pt>
                <c:pt idx="37">
                  <c:v>1.3888E6</c:v>
                </c:pt>
                <c:pt idx="38">
                  <c:v>1.1668E6</c:v>
                </c:pt>
                <c:pt idx="39">
                  <c:v>1.0814E6</c:v>
                </c:pt>
                <c:pt idx="40">
                  <c:v>1.14851792496526E6</c:v>
                </c:pt>
                <c:pt idx="41">
                  <c:v>1.14951968503937E6</c:v>
                </c:pt>
                <c:pt idx="42">
                  <c:v>1.15127276516906E6</c:v>
                </c:pt>
                <c:pt idx="43">
                  <c:v>1.694103E6</c:v>
                </c:pt>
                <c:pt idx="44">
                  <c:v>1.780333E6</c:v>
                </c:pt>
                <c:pt idx="45">
                  <c:v>1.776547E6</c:v>
                </c:pt>
                <c:pt idx="46">
                  <c:v>1.713403E6</c:v>
                </c:pt>
                <c:pt idx="47">
                  <c:v>1.850334E6</c:v>
                </c:pt>
                <c:pt idx="48">
                  <c:v>1.823027E6</c:v>
                </c:pt>
                <c:pt idx="49">
                  <c:v>1.807974E6</c:v>
                </c:pt>
                <c:pt idx="50">
                  <c:v>1.916E6</c:v>
                </c:pt>
                <c:pt idx="51">
                  <c:v>1.457974E6</c:v>
                </c:pt>
                <c:pt idx="52">
                  <c:v>1.777974E6</c:v>
                </c:pt>
                <c:pt idx="53">
                  <c:v>1.794307E6</c:v>
                </c:pt>
                <c:pt idx="54">
                  <c:v>1.428E6</c:v>
                </c:pt>
                <c:pt idx="55">
                  <c:v>1.644341E6</c:v>
                </c:pt>
                <c:pt idx="56">
                  <c:v>1.71878166543558E6</c:v>
                </c:pt>
                <c:pt idx="57">
                  <c:v>2.978183E6</c:v>
                </c:pt>
                <c:pt idx="58">
                  <c:v>2.75790617E6</c:v>
                </c:pt>
                <c:pt idx="59">
                  <c:v>3.32045099E6</c:v>
                </c:pt>
                <c:pt idx="60">
                  <c:v>3.40366229E6</c:v>
                </c:pt>
                <c:pt idx="61">
                  <c:v>4.10465975E6</c:v>
                </c:pt>
                <c:pt idx="62">
                  <c:v>4.23433521E6</c:v>
                </c:pt>
                <c:pt idx="63">
                  <c:v>3.86214705E6</c:v>
                </c:pt>
                <c:pt idx="64">
                  <c:v>3.79510932E6</c:v>
                </c:pt>
                <c:pt idx="65">
                  <c:v>3.54489844E6</c:v>
                </c:pt>
                <c:pt idx="66">
                  <c:v>2.56874162E6</c:v>
                </c:pt>
                <c:pt idx="67">
                  <c:v>2.3800942E6</c:v>
                </c:pt>
                <c:pt idx="68">
                  <c:v>2.72890118E6</c:v>
                </c:pt>
                <c:pt idx="69">
                  <c:v>2.18488382E6</c:v>
                </c:pt>
                <c:pt idx="70">
                  <c:v>2.36506667E6</c:v>
                </c:pt>
                <c:pt idx="71">
                  <c:v>2.50168131E6</c:v>
                </c:pt>
                <c:pt idx="72">
                  <c:v>2.32958579E6</c:v>
                </c:pt>
                <c:pt idx="73">
                  <c:v>2.53229491E6</c:v>
                </c:pt>
                <c:pt idx="74">
                  <c:v>2.95901419E6</c:v>
                </c:pt>
                <c:pt idx="75">
                  <c:v>2.74740753E6</c:v>
                </c:pt>
                <c:pt idx="76">
                  <c:v>2.46444811E6</c:v>
                </c:pt>
                <c:pt idx="77">
                  <c:v>2.29320574E6</c:v>
                </c:pt>
                <c:pt idx="78">
                  <c:v>2.64665561E6</c:v>
                </c:pt>
                <c:pt idx="79">
                  <c:v>2.52974346E6</c:v>
                </c:pt>
                <c:pt idx="80">
                  <c:v>2.48677121E6</c:v>
                </c:pt>
                <c:pt idx="81">
                  <c:v>2.36020572E6</c:v>
                </c:pt>
                <c:pt idx="82">
                  <c:v>2.80241126E6</c:v>
                </c:pt>
                <c:pt idx="83">
                  <c:v>3.04052751E6</c:v>
                </c:pt>
                <c:pt idx="84">
                  <c:v>3.10013837E6</c:v>
                </c:pt>
                <c:pt idx="85">
                  <c:v>3.13962684E6</c:v>
                </c:pt>
                <c:pt idx="86">
                  <c:v>3.26921156E6</c:v>
                </c:pt>
                <c:pt idx="87">
                  <c:v>3.38837452E6</c:v>
                </c:pt>
                <c:pt idx="88">
                  <c:v>3.39821779E6</c:v>
                </c:pt>
                <c:pt idx="89">
                  <c:v>3.42454994E6</c:v>
                </c:pt>
                <c:pt idx="90">
                  <c:v>2.97384063E6</c:v>
                </c:pt>
                <c:pt idx="91">
                  <c:v>3.29244054E6</c:v>
                </c:pt>
                <c:pt idx="92">
                  <c:v>3.36087746E6</c:v>
                </c:pt>
                <c:pt idx="93">
                  <c:v>3.30325923E6</c:v>
                </c:pt>
                <c:pt idx="94">
                  <c:v>3.39425808E6</c:v>
                </c:pt>
                <c:pt idx="95">
                  <c:v>3.48115967E6</c:v>
                </c:pt>
                <c:pt idx="96">
                  <c:v>3.6477735E6</c:v>
                </c:pt>
                <c:pt idx="97">
                  <c:v>3.37386836E6</c:v>
                </c:pt>
                <c:pt idx="98">
                  <c:v>2.61105867E6</c:v>
                </c:pt>
                <c:pt idx="99">
                  <c:v>2.73104877E6</c:v>
                </c:pt>
                <c:pt idx="100">
                  <c:v>2.9861428E6</c:v>
                </c:pt>
                <c:pt idx="101">
                  <c:v>2.87336226E6</c:v>
                </c:pt>
                <c:pt idx="102">
                  <c:v>2.9792017E6</c:v>
                </c:pt>
                <c:pt idx="103">
                  <c:v>2.81937718E6</c:v>
                </c:pt>
                <c:pt idx="104">
                  <c:v>2.80516523E6</c:v>
                </c:pt>
                <c:pt idx="105">
                  <c:v>2.86477576E6</c:v>
                </c:pt>
                <c:pt idx="106">
                  <c:v>2.82592552E6</c:v>
                </c:pt>
                <c:pt idx="107">
                  <c:v>2.86626115E6</c:v>
                </c:pt>
                <c:pt idx="108">
                  <c:v>3.08358463E6</c:v>
                </c:pt>
                <c:pt idx="109">
                  <c:v>2.99687461E6</c:v>
                </c:pt>
                <c:pt idx="110">
                  <c:v>3.02629919E6</c:v>
                </c:pt>
                <c:pt idx="111">
                  <c:v>3.10471061E6</c:v>
                </c:pt>
                <c:pt idx="112">
                  <c:v>3.11632083E6</c:v>
                </c:pt>
                <c:pt idx="113">
                  <c:v>3.09891376E6</c:v>
                </c:pt>
                <c:pt idx="114">
                  <c:v>3.01720434E6</c:v>
                </c:pt>
                <c:pt idx="115">
                  <c:v>3.03335688E6</c:v>
                </c:pt>
                <c:pt idx="116">
                  <c:v>3.0954042E6</c:v>
                </c:pt>
                <c:pt idx="117">
                  <c:v>3.20518584E6</c:v>
                </c:pt>
                <c:pt idx="118">
                  <c:v>3.07129409E6</c:v>
                </c:pt>
                <c:pt idx="119">
                  <c:v>3.02056934E6</c:v>
                </c:pt>
                <c:pt idx="120">
                  <c:v>2.92417921E6</c:v>
                </c:pt>
                <c:pt idx="121">
                  <c:v>2.89345737E6</c:v>
                </c:pt>
                <c:pt idx="122">
                  <c:v>2.97598019E6</c:v>
                </c:pt>
                <c:pt idx="123">
                  <c:v>3.21397472E6</c:v>
                </c:pt>
                <c:pt idx="124">
                  <c:v>2.91096484E6</c:v>
                </c:pt>
                <c:pt idx="125">
                  <c:v>2.8191081E6</c:v>
                </c:pt>
                <c:pt idx="126">
                  <c:v>2.77734967E6</c:v>
                </c:pt>
                <c:pt idx="127">
                  <c:v>2.75558169E6</c:v>
                </c:pt>
                <c:pt idx="128">
                  <c:v>2.76763431E6</c:v>
                </c:pt>
                <c:pt idx="129">
                  <c:v>3.08862316E6</c:v>
                </c:pt>
                <c:pt idx="130">
                  <c:v>3.22310837E6</c:v>
                </c:pt>
                <c:pt idx="131">
                  <c:v>3.35610682E6</c:v>
                </c:pt>
                <c:pt idx="132">
                  <c:v>3.21972302E6</c:v>
                </c:pt>
                <c:pt idx="133">
                  <c:v>3.211481E6</c:v>
                </c:pt>
                <c:pt idx="134">
                  <c:v>3.10062532E6</c:v>
                </c:pt>
                <c:pt idx="135">
                  <c:v>2.85774302E6</c:v>
                </c:pt>
                <c:pt idx="136">
                  <c:v>2.76880504E6</c:v>
                </c:pt>
                <c:pt idx="137">
                  <c:v>2.70791253E6</c:v>
                </c:pt>
                <c:pt idx="138">
                  <c:v>2.59658682E6</c:v>
                </c:pt>
                <c:pt idx="139">
                  <c:v>2.56984563E6</c:v>
                </c:pt>
                <c:pt idx="140">
                  <c:v>2.572714E6</c:v>
                </c:pt>
                <c:pt idx="141">
                  <c:v>2.60693396E6</c:v>
                </c:pt>
                <c:pt idx="142">
                  <c:v>3.62418654E6</c:v>
                </c:pt>
                <c:pt idx="143">
                  <c:v>2.55309479E6</c:v>
                </c:pt>
                <c:pt idx="144">
                  <c:v>3.62783801E6</c:v>
                </c:pt>
                <c:pt idx="145">
                  <c:v>3.57509657E6</c:v>
                </c:pt>
                <c:pt idx="146">
                  <c:v>2.64580243E6</c:v>
                </c:pt>
                <c:pt idx="147">
                  <c:v>2.59414908E6</c:v>
                </c:pt>
                <c:pt idx="148">
                  <c:v>2.6639132E6</c:v>
                </c:pt>
                <c:pt idx="149">
                  <c:v>2.77966525E6</c:v>
                </c:pt>
                <c:pt idx="150">
                  <c:v>2.7464584E6</c:v>
                </c:pt>
                <c:pt idx="151">
                  <c:v>2.88021144E6</c:v>
                </c:pt>
                <c:pt idx="152">
                  <c:v>3.10988353E6</c:v>
                </c:pt>
                <c:pt idx="153">
                  <c:v>3.26734049E6</c:v>
                </c:pt>
                <c:pt idx="154">
                  <c:v>3.36841654E6</c:v>
                </c:pt>
                <c:pt idx="155">
                  <c:v>4.0840148E6</c:v>
                </c:pt>
                <c:pt idx="156">
                  <c:v>3.51469652E6</c:v>
                </c:pt>
                <c:pt idx="157">
                  <c:v>3.64779274E6</c:v>
                </c:pt>
                <c:pt idx="158">
                  <c:v>3.63746615E6</c:v>
                </c:pt>
                <c:pt idx="159">
                  <c:v>3.68981173E6</c:v>
                </c:pt>
                <c:pt idx="160">
                  <c:v>3.77266463E6</c:v>
                </c:pt>
                <c:pt idx="161">
                  <c:v>3.90472963E6</c:v>
                </c:pt>
                <c:pt idx="162">
                  <c:v>2.71681171E6</c:v>
                </c:pt>
                <c:pt idx="163">
                  <c:v>2.68748504167881E6</c:v>
                </c:pt>
                <c:pt idx="164">
                  <c:v>2.89014281E6</c:v>
                </c:pt>
                <c:pt idx="165">
                  <c:v>3.17822504E6</c:v>
                </c:pt>
                <c:pt idx="166">
                  <c:v>3.32835141E6</c:v>
                </c:pt>
                <c:pt idx="167">
                  <c:v>3.59375499E6</c:v>
                </c:pt>
                <c:pt idx="168">
                  <c:v>3.75751077E6</c:v>
                </c:pt>
                <c:pt idx="169">
                  <c:v>3.14689696E6</c:v>
                </c:pt>
                <c:pt idx="170">
                  <c:v>2.98921689E6</c:v>
                </c:pt>
                <c:pt idx="171">
                  <c:v>2.98921689E6</c:v>
                </c:pt>
                <c:pt idx="172">
                  <c:v>2.89657026E6</c:v>
                </c:pt>
                <c:pt idx="173">
                  <c:v>2.93632945E6</c:v>
                </c:pt>
                <c:pt idx="174">
                  <c:v>2.95459007E6</c:v>
                </c:pt>
                <c:pt idx="175">
                  <c:v>3.05868339E6</c:v>
                </c:pt>
                <c:pt idx="176">
                  <c:v>2.9740695E6</c:v>
                </c:pt>
                <c:pt idx="177">
                  <c:v>3.06694288E6</c:v>
                </c:pt>
                <c:pt idx="178">
                  <c:v>3.12946081E6</c:v>
                </c:pt>
                <c:pt idx="179">
                  <c:v>2.68721765E6</c:v>
                </c:pt>
                <c:pt idx="180">
                  <c:v>2.7443989E6</c:v>
                </c:pt>
                <c:pt idx="181">
                  <c:v>2.83288848E6</c:v>
                </c:pt>
                <c:pt idx="182">
                  <c:v>2.83288848E6</c:v>
                </c:pt>
                <c:pt idx="183">
                  <c:v>2.476386E6</c:v>
                </c:pt>
                <c:pt idx="184">
                  <c:v>2.14946192E6</c:v>
                </c:pt>
                <c:pt idx="185">
                  <c:v>2.33086255E6</c:v>
                </c:pt>
                <c:pt idx="186">
                  <c:v>2.55256879E6</c:v>
                </c:pt>
                <c:pt idx="187">
                  <c:v>3.70992368E6</c:v>
                </c:pt>
                <c:pt idx="188">
                  <c:v>4.2325067E6</c:v>
                </c:pt>
                <c:pt idx="189">
                  <c:v>4.2325067E6</c:v>
                </c:pt>
                <c:pt idx="190">
                  <c:v>4.21594338E6</c:v>
                </c:pt>
                <c:pt idx="191">
                  <c:v>3.36409326E6</c:v>
                </c:pt>
                <c:pt idx="192">
                  <c:v>3.24056494E6</c:v>
                </c:pt>
                <c:pt idx="193">
                  <c:v>2.47114835E6</c:v>
                </c:pt>
                <c:pt idx="194">
                  <c:v>2.35414514E6</c:v>
                </c:pt>
                <c:pt idx="195">
                  <c:v>2.38960268E6</c:v>
                </c:pt>
                <c:pt idx="196">
                  <c:v>2.38128851E6</c:v>
                </c:pt>
                <c:pt idx="197">
                  <c:v>2.31545971E6</c:v>
                </c:pt>
                <c:pt idx="198">
                  <c:v>2.37379613E6</c:v>
                </c:pt>
                <c:pt idx="199">
                  <c:v>2.59218947E6</c:v>
                </c:pt>
                <c:pt idx="200">
                  <c:v>2.59218947E6</c:v>
                </c:pt>
                <c:pt idx="201">
                  <c:v>2.59218947E6</c:v>
                </c:pt>
                <c:pt idx="202">
                  <c:v>2.49773708E6</c:v>
                </c:pt>
                <c:pt idx="203">
                  <c:v>2.49773708E6</c:v>
                </c:pt>
                <c:pt idx="204">
                  <c:v>2.49365485E6</c:v>
                </c:pt>
                <c:pt idx="205">
                  <c:v>2.57157721E6</c:v>
                </c:pt>
                <c:pt idx="206">
                  <c:v>2.547234E6</c:v>
                </c:pt>
                <c:pt idx="207">
                  <c:v>2.50286625E6</c:v>
                </c:pt>
                <c:pt idx="208">
                  <c:v>2.58915137E6</c:v>
                </c:pt>
                <c:pt idx="209">
                  <c:v>2.58915137E6</c:v>
                </c:pt>
                <c:pt idx="210">
                  <c:v>2.87405577E6</c:v>
                </c:pt>
                <c:pt idx="211">
                  <c:v>2.87405577E6</c:v>
                </c:pt>
                <c:pt idx="212">
                  <c:v>2.98827373E6</c:v>
                </c:pt>
                <c:pt idx="213">
                  <c:v>3.11396258E6</c:v>
                </c:pt>
                <c:pt idx="214">
                  <c:v>3.40530285E6</c:v>
                </c:pt>
                <c:pt idx="215">
                  <c:v>3.51341544E6</c:v>
                </c:pt>
                <c:pt idx="216">
                  <c:v>2.512448E6</c:v>
                </c:pt>
                <c:pt idx="217">
                  <c:v>2.61047314E6</c:v>
                </c:pt>
                <c:pt idx="218">
                  <c:v>2.61047314E6</c:v>
                </c:pt>
                <c:pt idx="219">
                  <c:v>2.47568732E6</c:v>
                </c:pt>
                <c:pt idx="220">
                  <c:v>2.34552544E6</c:v>
                </c:pt>
                <c:pt idx="221">
                  <c:v>2.2271672E6</c:v>
                </c:pt>
                <c:pt idx="222">
                  <c:v>2.47678285E6</c:v>
                </c:pt>
                <c:pt idx="223">
                  <c:v>2.47678285E6</c:v>
                </c:pt>
                <c:pt idx="224">
                  <c:v>3.98976701E6</c:v>
                </c:pt>
                <c:pt idx="225">
                  <c:v>3.98976701E6</c:v>
                </c:pt>
                <c:pt idx="226">
                  <c:v>4.01186164E6</c:v>
                </c:pt>
                <c:pt idx="227">
                  <c:v>3.90419646E6</c:v>
                </c:pt>
                <c:pt idx="228">
                  <c:v>3.90419646E6</c:v>
                </c:pt>
                <c:pt idx="229">
                  <c:v>3.88541064E6</c:v>
                </c:pt>
                <c:pt idx="230">
                  <c:v>3.88541064E6</c:v>
                </c:pt>
                <c:pt idx="231">
                  <c:v>3.89173061E6</c:v>
                </c:pt>
                <c:pt idx="232">
                  <c:v>4.06E6</c:v>
                </c:pt>
                <c:pt idx="233">
                  <c:v>4.067E6</c:v>
                </c:pt>
                <c:pt idx="234">
                  <c:v>3.96234655E6</c:v>
                </c:pt>
                <c:pt idx="235">
                  <c:v>3.93735413E6</c:v>
                </c:pt>
                <c:pt idx="236">
                  <c:v>3.8699396E6</c:v>
                </c:pt>
                <c:pt idx="237">
                  <c:v>3.759E6</c:v>
                </c:pt>
                <c:pt idx="238">
                  <c:v>3.7334926E6</c:v>
                </c:pt>
                <c:pt idx="239">
                  <c:v>3.23827997E6</c:v>
                </c:pt>
                <c:pt idx="240">
                  <c:v>3.23827997E6</c:v>
                </c:pt>
                <c:pt idx="241">
                  <c:v>2.74E6</c:v>
                </c:pt>
                <c:pt idx="242">
                  <c:v>2.488E6</c:v>
                </c:pt>
                <c:pt idx="243">
                  <c:v>2.48E6</c:v>
                </c:pt>
                <c:pt idx="244">
                  <c:v>2.517E6</c:v>
                </c:pt>
                <c:pt idx="245">
                  <c:v>2.517E6</c:v>
                </c:pt>
                <c:pt idx="246">
                  <c:v>2.63219059E6</c:v>
                </c:pt>
                <c:pt idx="247">
                  <c:v>2.77781459E6</c:v>
                </c:pt>
                <c:pt idx="248">
                  <c:v>2.77475414E6</c:v>
                </c:pt>
                <c:pt idx="249">
                  <c:v>2.76241408E6</c:v>
                </c:pt>
                <c:pt idx="250">
                  <c:v>2.41803893E6</c:v>
                </c:pt>
                <c:pt idx="251">
                  <c:v>2.39395943E6</c:v>
                </c:pt>
                <c:pt idx="252">
                  <c:v>3.0574824E6</c:v>
                </c:pt>
                <c:pt idx="253">
                  <c:v>3.12299351E6</c:v>
                </c:pt>
                <c:pt idx="254">
                  <c:v>3.21399431E6</c:v>
                </c:pt>
                <c:pt idx="255">
                  <c:v>3.34850659E6</c:v>
                </c:pt>
                <c:pt idx="256">
                  <c:v>3.45202209E6</c:v>
                </c:pt>
                <c:pt idx="257">
                  <c:v>3.45314349E6</c:v>
                </c:pt>
                <c:pt idx="258">
                  <c:v>3.48472831E6</c:v>
                </c:pt>
                <c:pt idx="259">
                  <c:v>3.89763631E6</c:v>
                </c:pt>
                <c:pt idx="260">
                  <c:v>3.91615731E6</c:v>
                </c:pt>
                <c:pt idx="261">
                  <c:v>4.06006237E6</c:v>
                </c:pt>
                <c:pt idx="262">
                  <c:v>4.12424471E6</c:v>
                </c:pt>
                <c:pt idx="263">
                  <c:v>4.13207726E6</c:v>
                </c:pt>
                <c:pt idx="264">
                  <c:v>4.211E6</c:v>
                </c:pt>
                <c:pt idx="265">
                  <c:v>4.27062586E6</c:v>
                </c:pt>
                <c:pt idx="266">
                  <c:v>4.277E6</c:v>
                </c:pt>
                <c:pt idx="267">
                  <c:v>4.19461186E6</c:v>
                </c:pt>
                <c:pt idx="268">
                  <c:v>2.926E6</c:v>
                </c:pt>
                <c:pt idx="269">
                  <c:v>2.42841389E6</c:v>
                </c:pt>
                <c:pt idx="270">
                  <c:v>2.41750679E6</c:v>
                </c:pt>
                <c:pt idx="271">
                  <c:v>3.25731559E6</c:v>
                </c:pt>
                <c:pt idx="272">
                  <c:v>3.538E6</c:v>
                </c:pt>
                <c:pt idx="273">
                  <c:v>3.64395134E6</c:v>
                </c:pt>
                <c:pt idx="274">
                  <c:v>3.63865514E6</c:v>
                </c:pt>
                <c:pt idx="275">
                  <c:v>3.47E6</c:v>
                </c:pt>
                <c:pt idx="276">
                  <c:v>3.66447214E6</c:v>
                </c:pt>
                <c:pt idx="277">
                  <c:v>2.81054441E6</c:v>
                </c:pt>
                <c:pt idx="278">
                  <c:v>2.84224611E6</c:v>
                </c:pt>
                <c:pt idx="279">
                  <c:v>2.86830078E6</c:v>
                </c:pt>
                <c:pt idx="280">
                  <c:v>3.01710953E6</c:v>
                </c:pt>
                <c:pt idx="281">
                  <c:v>3.03838767E6</c:v>
                </c:pt>
                <c:pt idx="282">
                  <c:v>3.31831167E6</c:v>
                </c:pt>
                <c:pt idx="283">
                  <c:v>3.28551494E6</c:v>
                </c:pt>
                <c:pt idx="284">
                  <c:v>3.22301344E6</c:v>
                </c:pt>
                <c:pt idx="285">
                  <c:v>3.54560744E6</c:v>
                </c:pt>
                <c:pt idx="286">
                  <c:v>3.58541904E6</c:v>
                </c:pt>
                <c:pt idx="287">
                  <c:v>3.62848754E6</c:v>
                </c:pt>
                <c:pt idx="288">
                  <c:v>3.39126621E6</c:v>
                </c:pt>
                <c:pt idx="289">
                  <c:v>3.34234171E6</c:v>
                </c:pt>
                <c:pt idx="290">
                  <c:v>3.65224171E6</c:v>
                </c:pt>
                <c:pt idx="291">
                  <c:v>3.78004921E6</c:v>
                </c:pt>
                <c:pt idx="292">
                  <c:v>3.78970421E6</c:v>
                </c:pt>
                <c:pt idx="293">
                  <c:v>3.80508721E6</c:v>
                </c:pt>
                <c:pt idx="294">
                  <c:v>3.76753421E6</c:v>
                </c:pt>
                <c:pt idx="295">
                  <c:v>3.77702796E6</c:v>
                </c:pt>
                <c:pt idx="296">
                  <c:v>4.21776821E6</c:v>
                </c:pt>
                <c:pt idx="297">
                  <c:v>4.23809521E6</c:v>
                </c:pt>
                <c:pt idx="298">
                  <c:v>4.40738924E6</c:v>
                </c:pt>
                <c:pt idx="299">
                  <c:v>4.23021414E6</c:v>
                </c:pt>
                <c:pt idx="300">
                  <c:v>3.96999899E6</c:v>
                </c:pt>
                <c:pt idx="301">
                  <c:v>3.61929336E6</c:v>
                </c:pt>
                <c:pt idx="302">
                  <c:v>3.59157236E6</c:v>
                </c:pt>
                <c:pt idx="303">
                  <c:v>3.60650436E6</c:v>
                </c:pt>
                <c:pt idx="304">
                  <c:v>3.72846336E6</c:v>
                </c:pt>
                <c:pt idx="305">
                  <c:v>3.91718276E6</c:v>
                </c:pt>
                <c:pt idx="306">
                  <c:v>4.19437776E6</c:v>
                </c:pt>
                <c:pt idx="307">
                  <c:v>4.92157726E6</c:v>
                </c:pt>
                <c:pt idx="308">
                  <c:v>5.41213826E6</c:v>
                </c:pt>
                <c:pt idx="309">
                  <c:v>6.21274626E6</c:v>
                </c:pt>
                <c:pt idx="310">
                  <c:v>6.20966601E6</c:v>
                </c:pt>
                <c:pt idx="311">
                  <c:v>6.10752881E6</c:v>
                </c:pt>
                <c:pt idx="312">
                  <c:v>5.78654206E6</c:v>
                </c:pt>
                <c:pt idx="313">
                  <c:v>6.56319086E6</c:v>
                </c:pt>
                <c:pt idx="314">
                  <c:v>6.85293946E6</c:v>
                </c:pt>
                <c:pt idx="315">
                  <c:v>7.06289046E6</c:v>
                </c:pt>
                <c:pt idx="316">
                  <c:v>5.55038136E6</c:v>
                </c:pt>
                <c:pt idx="317">
                  <c:v>6.385946E6</c:v>
                </c:pt>
                <c:pt idx="318">
                  <c:v>6.11917436E6</c:v>
                </c:pt>
                <c:pt idx="319">
                  <c:v>6.44934836E6</c:v>
                </c:pt>
                <c:pt idx="320">
                  <c:v>6.86312336E6</c:v>
                </c:pt>
                <c:pt idx="321">
                  <c:v>7.21311761E6</c:v>
                </c:pt>
                <c:pt idx="322">
                  <c:v>7.76209141E6</c:v>
                </c:pt>
                <c:pt idx="323">
                  <c:v>7.91405266E6</c:v>
                </c:pt>
                <c:pt idx="324">
                  <c:v>7.5615476E6</c:v>
                </c:pt>
                <c:pt idx="325">
                  <c:v>7.84328106E6</c:v>
                </c:pt>
                <c:pt idx="326">
                  <c:v>7.91077706E6</c:v>
                </c:pt>
                <c:pt idx="327">
                  <c:v>7.73327406E6</c:v>
                </c:pt>
                <c:pt idx="328">
                  <c:v>7.62438186E6</c:v>
                </c:pt>
                <c:pt idx="329">
                  <c:v>7.70278661E6</c:v>
                </c:pt>
                <c:pt idx="330">
                  <c:v>7.74690261E6</c:v>
                </c:pt>
                <c:pt idx="331">
                  <c:v>8.29240561E6</c:v>
                </c:pt>
                <c:pt idx="332">
                  <c:v>1.0017E7</c:v>
                </c:pt>
                <c:pt idx="333">
                  <c:v>1.032380038E7</c:v>
                </c:pt>
                <c:pt idx="334">
                  <c:v>1.041324301E7</c:v>
                </c:pt>
                <c:pt idx="335">
                  <c:v>1.044243901E7</c:v>
                </c:pt>
                <c:pt idx="336">
                  <c:v>9.51359728E6</c:v>
                </c:pt>
                <c:pt idx="337">
                  <c:v>9.47091878E6</c:v>
                </c:pt>
                <c:pt idx="338">
                  <c:v>9.56905468E6</c:v>
                </c:pt>
                <c:pt idx="339">
                  <c:v>9.67032143E6</c:v>
                </c:pt>
                <c:pt idx="340">
                  <c:v>9.17524543E6</c:v>
                </c:pt>
                <c:pt idx="341">
                  <c:v>8.08574598E6</c:v>
                </c:pt>
                <c:pt idx="342">
                  <c:v>7.77050598E6</c:v>
                </c:pt>
                <c:pt idx="343">
                  <c:v>7.76108498E6</c:v>
                </c:pt>
                <c:pt idx="344">
                  <c:v>9.63782648E6</c:v>
                </c:pt>
                <c:pt idx="345">
                  <c:v>1.009994848E7</c:v>
                </c:pt>
                <c:pt idx="346">
                  <c:v>1.094127848E7</c:v>
                </c:pt>
                <c:pt idx="347">
                  <c:v>1.113402188E7</c:v>
                </c:pt>
                <c:pt idx="348">
                  <c:v>1.111601288E7</c:v>
                </c:pt>
                <c:pt idx="349">
                  <c:v>1.065070188E7</c:v>
                </c:pt>
                <c:pt idx="350">
                  <c:v>7.92150078E6</c:v>
                </c:pt>
                <c:pt idx="351">
                  <c:v>7.10958078E6</c:v>
                </c:pt>
                <c:pt idx="352">
                  <c:v>7.049897E6</c:v>
                </c:pt>
                <c:pt idx="353">
                  <c:v>7.63261433E6</c:v>
                </c:pt>
                <c:pt idx="354">
                  <c:v>8.75823533E6</c:v>
                </c:pt>
                <c:pt idx="355">
                  <c:v>8.75823533E6</c:v>
                </c:pt>
                <c:pt idx="356">
                  <c:v>9.14407583E6</c:v>
                </c:pt>
                <c:pt idx="357">
                  <c:v>1.053131108E7</c:v>
                </c:pt>
                <c:pt idx="358">
                  <c:v>1.008079168E7</c:v>
                </c:pt>
                <c:pt idx="359">
                  <c:v>9.99342068E6</c:v>
                </c:pt>
                <c:pt idx="360">
                  <c:v>1.184810535E7</c:v>
                </c:pt>
                <c:pt idx="361">
                  <c:v>1.011807607E7</c:v>
                </c:pt>
                <c:pt idx="362">
                  <c:v>1.032199107E7</c:v>
                </c:pt>
                <c:pt idx="363">
                  <c:v>1.034760337E7</c:v>
                </c:pt>
                <c:pt idx="364">
                  <c:v>1.038020537E7</c:v>
                </c:pt>
                <c:pt idx="365">
                  <c:v>1.036662537E7</c:v>
                </c:pt>
                <c:pt idx="366">
                  <c:v>1.0387E7</c:v>
                </c:pt>
                <c:pt idx="367">
                  <c:v>1.0720649E7</c:v>
                </c:pt>
                <c:pt idx="368">
                  <c:v>1.185963237E7</c:v>
                </c:pt>
                <c:pt idx="369">
                  <c:v>1.294806637E7</c:v>
                </c:pt>
                <c:pt idx="370">
                  <c:v>1.301103537E7</c:v>
                </c:pt>
                <c:pt idx="371">
                  <c:v>1.315732337E7</c:v>
                </c:pt>
                <c:pt idx="372">
                  <c:v>1.318436537E7</c:v>
                </c:pt>
                <c:pt idx="373">
                  <c:v>1.299E7</c:v>
                </c:pt>
                <c:pt idx="374">
                  <c:v>1.176439937E7</c:v>
                </c:pt>
                <c:pt idx="375">
                  <c:v>1.029681747E7</c:v>
                </c:pt>
                <c:pt idx="376">
                  <c:v>9.77917097E6</c:v>
                </c:pt>
                <c:pt idx="377">
                  <c:v>1.026268697E7</c:v>
                </c:pt>
                <c:pt idx="378">
                  <c:v>1.065463097E7</c:v>
                </c:pt>
                <c:pt idx="379">
                  <c:v>1.081373097E7</c:v>
                </c:pt>
                <c:pt idx="380">
                  <c:v>1.195558497E7</c:v>
                </c:pt>
                <c:pt idx="381">
                  <c:v>1.340845897E7</c:v>
                </c:pt>
                <c:pt idx="382">
                  <c:v>1.388505597E7</c:v>
                </c:pt>
                <c:pt idx="383">
                  <c:v>1.296044335E7</c:v>
                </c:pt>
                <c:pt idx="384">
                  <c:v>1.333650885E7</c:v>
                </c:pt>
                <c:pt idx="385">
                  <c:v>1.324434685E7</c:v>
                </c:pt>
                <c:pt idx="386">
                  <c:v>1.307746185E7</c:v>
                </c:pt>
                <c:pt idx="387">
                  <c:v>1.207347285E7</c:v>
                </c:pt>
                <c:pt idx="388">
                  <c:v>1.176819125E7</c:v>
                </c:pt>
                <c:pt idx="389">
                  <c:v>1.163070325E7</c:v>
                </c:pt>
                <c:pt idx="390">
                  <c:v>1.194192738E7</c:v>
                </c:pt>
                <c:pt idx="391">
                  <c:v>1.306177513E7</c:v>
                </c:pt>
                <c:pt idx="392">
                  <c:v>1.431558713E7</c:v>
                </c:pt>
                <c:pt idx="393">
                  <c:v>1.546200213E7</c:v>
                </c:pt>
                <c:pt idx="394">
                  <c:v>1.573350402E7</c:v>
                </c:pt>
                <c:pt idx="395">
                  <c:v>1.607469302E7</c:v>
                </c:pt>
                <c:pt idx="396">
                  <c:v>1.612109502E7</c:v>
                </c:pt>
                <c:pt idx="397">
                  <c:v>1.244479102E7</c:v>
                </c:pt>
                <c:pt idx="398">
                  <c:v>1.223295702E7</c:v>
                </c:pt>
                <c:pt idx="399">
                  <c:v>1.1690473E7</c:v>
                </c:pt>
                <c:pt idx="400">
                  <c:v>1.082926302E7</c:v>
                </c:pt>
                <c:pt idx="401">
                  <c:v>1.099623902E7</c:v>
                </c:pt>
                <c:pt idx="402">
                  <c:v>1.213493702E7</c:v>
                </c:pt>
                <c:pt idx="403">
                  <c:v>1.247604402E7</c:v>
                </c:pt>
                <c:pt idx="404">
                  <c:v>1.302899102E7</c:v>
                </c:pt>
                <c:pt idx="405">
                  <c:v>1.333389702E7</c:v>
                </c:pt>
                <c:pt idx="406">
                  <c:v>1.386181002E7</c:v>
                </c:pt>
                <c:pt idx="407">
                  <c:v>1.466967502E7</c:v>
                </c:pt>
                <c:pt idx="408">
                  <c:v>1.508530002E7</c:v>
                </c:pt>
                <c:pt idx="409">
                  <c:v>1.493108803E7</c:v>
                </c:pt>
                <c:pt idx="410">
                  <c:v>1.5261E7</c:v>
                </c:pt>
                <c:pt idx="411">
                  <c:v>1.521390302E7</c:v>
                </c:pt>
                <c:pt idx="412">
                  <c:v>1.515930902E7</c:v>
                </c:pt>
                <c:pt idx="413">
                  <c:v>1.447707802E7</c:v>
                </c:pt>
                <c:pt idx="414">
                  <c:v>1.444786602E7</c:v>
                </c:pt>
                <c:pt idx="415">
                  <c:v>1.455707455E7</c:v>
                </c:pt>
                <c:pt idx="416">
                  <c:v>1.608711655E7</c:v>
                </c:pt>
                <c:pt idx="417">
                  <c:v>1.619084355E7</c:v>
                </c:pt>
                <c:pt idx="418">
                  <c:v>1.626604755E7</c:v>
                </c:pt>
                <c:pt idx="419">
                  <c:v>1.737993055E7</c:v>
                </c:pt>
                <c:pt idx="420">
                  <c:v>1.663941155E7</c:v>
                </c:pt>
                <c:pt idx="421">
                  <c:v>1.622457655E7</c:v>
                </c:pt>
                <c:pt idx="422">
                  <c:v>1.642786455E7</c:v>
                </c:pt>
                <c:pt idx="423">
                  <c:v>1.6445E7</c:v>
                </c:pt>
                <c:pt idx="424">
                  <c:v>1.593939655E7</c:v>
                </c:pt>
                <c:pt idx="425">
                  <c:v>1.601652555E7</c:v>
                </c:pt>
                <c:pt idx="426">
                  <c:v>1.884510255E7</c:v>
                </c:pt>
                <c:pt idx="427">
                  <c:v>1.890163955E7</c:v>
                </c:pt>
                <c:pt idx="428">
                  <c:v>1.894605155E7</c:v>
                </c:pt>
                <c:pt idx="429">
                  <c:v>1.896676308E7</c:v>
                </c:pt>
                <c:pt idx="430">
                  <c:v>1.934173608E7</c:v>
                </c:pt>
                <c:pt idx="431">
                  <c:v>2.066499608E7</c:v>
                </c:pt>
                <c:pt idx="432">
                  <c:v>2.095533008E7</c:v>
                </c:pt>
                <c:pt idx="433">
                  <c:v>2.126615706E7</c:v>
                </c:pt>
                <c:pt idx="434">
                  <c:v>2.157695508E7</c:v>
                </c:pt>
                <c:pt idx="435">
                  <c:v>2.160212808E7</c:v>
                </c:pt>
                <c:pt idx="436">
                  <c:v>2.070214408E7</c:v>
                </c:pt>
                <c:pt idx="437">
                  <c:v>2.199284908E7</c:v>
                </c:pt>
                <c:pt idx="438">
                  <c:v>2.483669208E7</c:v>
                </c:pt>
                <c:pt idx="439">
                  <c:v>2.593059408E7</c:v>
                </c:pt>
                <c:pt idx="440">
                  <c:v>2.673323608E7</c:v>
                </c:pt>
                <c:pt idx="441">
                  <c:v>3.314564096E7</c:v>
                </c:pt>
                <c:pt idx="442">
                  <c:v>3.41433318E7</c:v>
                </c:pt>
                <c:pt idx="443">
                  <c:v>3.484077082E7</c:v>
                </c:pt>
                <c:pt idx="444">
                  <c:v>3.43655478E7</c:v>
                </c:pt>
                <c:pt idx="445">
                  <c:v>3.478537569E7</c:v>
                </c:pt>
                <c:pt idx="446">
                  <c:v>3.488860986E7</c:v>
                </c:pt>
                <c:pt idx="447">
                  <c:v>3.441045513E7</c:v>
                </c:pt>
                <c:pt idx="448">
                  <c:v>3.345337141E7</c:v>
                </c:pt>
                <c:pt idx="449">
                  <c:v>3.35967531E7</c:v>
                </c:pt>
                <c:pt idx="450">
                  <c:v>3.510872512E7</c:v>
                </c:pt>
                <c:pt idx="451">
                  <c:v>3.544602702E7</c:v>
                </c:pt>
                <c:pt idx="452">
                  <c:v>3.544602702E7</c:v>
                </c:pt>
                <c:pt idx="453">
                  <c:v>3.907845165E7</c:v>
                </c:pt>
                <c:pt idx="454">
                  <c:v>4.065798045E7</c:v>
                </c:pt>
                <c:pt idx="455">
                  <c:v>4.105683372E7</c:v>
                </c:pt>
                <c:pt idx="456">
                  <c:v>4.173203303E7</c:v>
                </c:pt>
                <c:pt idx="457">
                  <c:v>4.188292621E7</c:v>
                </c:pt>
                <c:pt idx="458">
                  <c:v>4.20071208629804E7</c:v>
                </c:pt>
                <c:pt idx="459">
                  <c:v>4.199040523E7</c:v>
                </c:pt>
                <c:pt idx="460">
                  <c:v>4.190685087E7</c:v>
                </c:pt>
                <c:pt idx="461">
                  <c:v>4.21038852800685E7</c:v>
                </c:pt>
                <c:pt idx="462">
                  <c:v>4.134912843E7</c:v>
                </c:pt>
                <c:pt idx="463">
                  <c:v>4.13320174E7</c:v>
                </c:pt>
                <c:pt idx="464">
                  <c:v>4.188819927E7</c:v>
                </c:pt>
                <c:pt idx="465">
                  <c:v>4.285665315E7</c:v>
                </c:pt>
                <c:pt idx="466">
                  <c:v>4.201610088E7</c:v>
                </c:pt>
                <c:pt idx="467">
                  <c:v>4.237867501E7</c:v>
                </c:pt>
                <c:pt idx="468">
                  <c:v>4.151716062E7</c:v>
                </c:pt>
                <c:pt idx="469">
                  <c:v>4.039824666E7</c:v>
                </c:pt>
                <c:pt idx="470">
                  <c:v>4.024658776E7</c:v>
                </c:pt>
                <c:pt idx="471">
                  <c:v>4.03580383E7</c:v>
                </c:pt>
                <c:pt idx="472">
                  <c:v>3.868477156E7</c:v>
                </c:pt>
                <c:pt idx="473">
                  <c:v>3.864390882E7</c:v>
                </c:pt>
                <c:pt idx="474">
                  <c:v>4.080023156E7</c:v>
                </c:pt>
                <c:pt idx="475">
                  <c:v>4.101519925E7</c:v>
                </c:pt>
                <c:pt idx="476">
                  <c:v>4.270587949E7</c:v>
                </c:pt>
                <c:pt idx="477">
                  <c:v>4.426276486E7</c:v>
                </c:pt>
                <c:pt idx="478">
                  <c:v>4.351571973E7</c:v>
                </c:pt>
                <c:pt idx="479">
                  <c:v>4.651398314E7</c:v>
                </c:pt>
                <c:pt idx="480">
                  <c:v>4.807990212E7</c:v>
                </c:pt>
              </c:numCache>
            </c:numRef>
          </c:val>
        </c:ser>
        <c:ser>
          <c:idx val="1"/>
          <c:order val="1"/>
          <c:tx>
            <c:v>Debentures</c:v>
          </c:tx>
          <c:spPr>
            <a:solidFill>
              <a:schemeClr val="bg2">
                <a:lumMod val="10000"/>
              </a:schemeClr>
            </a:solidFill>
          </c:spPr>
          <c:cat>
            <c:strRef>
              <c:f>'Balance Sheet Data -- Monthly'!$B$8:$RN$8</c:f>
              <c:strCache>
                <c:ptCount val="481"/>
                <c:pt idx="0">
                  <c:v>1866M11</c:v>
                </c:pt>
                <c:pt idx="1">
                  <c:v>1866M12</c:v>
                </c:pt>
                <c:pt idx="2">
                  <c:v>1867M01</c:v>
                </c:pt>
                <c:pt idx="3">
                  <c:v>1867M02</c:v>
                </c:pt>
                <c:pt idx="4">
                  <c:v>1867M03</c:v>
                </c:pt>
                <c:pt idx="5">
                  <c:v>1867M04</c:v>
                </c:pt>
                <c:pt idx="6">
                  <c:v>1867M05</c:v>
                </c:pt>
                <c:pt idx="7">
                  <c:v>1867M06</c:v>
                </c:pt>
                <c:pt idx="8">
                  <c:v>1867M07</c:v>
                </c:pt>
                <c:pt idx="9">
                  <c:v>1867M08</c:v>
                </c:pt>
                <c:pt idx="10">
                  <c:v>1867M09</c:v>
                </c:pt>
                <c:pt idx="11">
                  <c:v>1867M10</c:v>
                </c:pt>
                <c:pt idx="12">
                  <c:v>1867M11</c:v>
                </c:pt>
                <c:pt idx="13">
                  <c:v>1867M12</c:v>
                </c:pt>
                <c:pt idx="14">
                  <c:v>1868M01</c:v>
                </c:pt>
                <c:pt idx="15">
                  <c:v>1868M02</c:v>
                </c:pt>
                <c:pt idx="16">
                  <c:v>1868M03</c:v>
                </c:pt>
                <c:pt idx="17">
                  <c:v>1868M04</c:v>
                </c:pt>
                <c:pt idx="18">
                  <c:v>1868M05</c:v>
                </c:pt>
                <c:pt idx="19">
                  <c:v>1868M06</c:v>
                </c:pt>
                <c:pt idx="20">
                  <c:v>1868M07</c:v>
                </c:pt>
                <c:pt idx="21">
                  <c:v>1868M08</c:v>
                </c:pt>
                <c:pt idx="22">
                  <c:v>1868M09</c:v>
                </c:pt>
                <c:pt idx="23">
                  <c:v>1868M10</c:v>
                </c:pt>
                <c:pt idx="24">
                  <c:v>1868M11</c:v>
                </c:pt>
                <c:pt idx="25">
                  <c:v>1868M12</c:v>
                </c:pt>
                <c:pt idx="26">
                  <c:v>1869M01</c:v>
                </c:pt>
                <c:pt idx="27">
                  <c:v>1869M02</c:v>
                </c:pt>
                <c:pt idx="28">
                  <c:v>1869M03</c:v>
                </c:pt>
                <c:pt idx="29">
                  <c:v>1869M04</c:v>
                </c:pt>
                <c:pt idx="30">
                  <c:v>1869M05</c:v>
                </c:pt>
                <c:pt idx="31">
                  <c:v>1869M06</c:v>
                </c:pt>
                <c:pt idx="32">
                  <c:v>1869M07</c:v>
                </c:pt>
                <c:pt idx="33">
                  <c:v>1869M08</c:v>
                </c:pt>
                <c:pt idx="34">
                  <c:v>1869M09</c:v>
                </c:pt>
                <c:pt idx="35">
                  <c:v>1869M10</c:v>
                </c:pt>
                <c:pt idx="36">
                  <c:v>1869M11</c:v>
                </c:pt>
                <c:pt idx="37">
                  <c:v>1869M12</c:v>
                </c:pt>
                <c:pt idx="38">
                  <c:v>1870M01</c:v>
                </c:pt>
                <c:pt idx="39">
                  <c:v>1870M02</c:v>
                </c:pt>
                <c:pt idx="40">
                  <c:v>1870M03</c:v>
                </c:pt>
                <c:pt idx="41">
                  <c:v>1870M04</c:v>
                </c:pt>
                <c:pt idx="42">
                  <c:v>1870M05</c:v>
                </c:pt>
                <c:pt idx="43">
                  <c:v>1870M06</c:v>
                </c:pt>
                <c:pt idx="44">
                  <c:v>1870M07</c:v>
                </c:pt>
                <c:pt idx="45">
                  <c:v>1870M08</c:v>
                </c:pt>
                <c:pt idx="46">
                  <c:v>1870M09</c:v>
                </c:pt>
                <c:pt idx="47">
                  <c:v>1870M10</c:v>
                </c:pt>
                <c:pt idx="48">
                  <c:v>1870M11</c:v>
                </c:pt>
                <c:pt idx="49">
                  <c:v>1870M12</c:v>
                </c:pt>
                <c:pt idx="50">
                  <c:v>1871M01</c:v>
                </c:pt>
                <c:pt idx="51">
                  <c:v>1871M02</c:v>
                </c:pt>
                <c:pt idx="52">
                  <c:v>1871M03</c:v>
                </c:pt>
                <c:pt idx="53">
                  <c:v>1871M04</c:v>
                </c:pt>
                <c:pt idx="54">
                  <c:v>1871M05</c:v>
                </c:pt>
                <c:pt idx="55">
                  <c:v>1871M06</c:v>
                </c:pt>
                <c:pt idx="56">
                  <c:v>1871M07</c:v>
                </c:pt>
                <c:pt idx="57">
                  <c:v>1871M08</c:v>
                </c:pt>
                <c:pt idx="58">
                  <c:v>1871M09</c:v>
                </c:pt>
                <c:pt idx="59">
                  <c:v>1871M10</c:v>
                </c:pt>
                <c:pt idx="60">
                  <c:v>1871M11</c:v>
                </c:pt>
                <c:pt idx="61">
                  <c:v>1871M12</c:v>
                </c:pt>
                <c:pt idx="62">
                  <c:v>1872M01</c:v>
                </c:pt>
                <c:pt idx="63">
                  <c:v>1872M02</c:v>
                </c:pt>
                <c:pt idx="64">
                  <c:v>1872M03</c:v>
                </c:pt>
                <c:pt idx="65">
                  <c:v>1872M04</c:v>
                </c:pt>
                <c:pt idx="66">
                  <c:v>1872M05</c:v>
                </c:pt>
                <c:pt idx="67">
                  <c:v>1872M06</c:v>
                </c:pt>
                <c:pt idx="68">
                  <c:v>1872M07</c:v>
                </c:pt>
                <c:pt idx="69">
                  <c:v>1872M08</c:v>
                </c:pt>
                <c:pt idx="70">
                  <c:v>1872M09</c:v>
                </c:pt>
                <c:pt idx="71">
                  <c:v>1872M10</c:v>
                </c:pt>
                <c:pt idx="72">
                  <c:v>1872M11</c:v>
                </c:pt>
                <c:pt idx="73">
                  <c:v>1872M12</c:v>
                </c:pt>
                <c:pt idx="74">
                  <c:v>1873M01</c:v>
                </c:pt>
                <c:pt idx="75">
                  <c:v>1873M02</c:v>
                </c:pt>
                <c:pt idx="76">
                  <c:v>1873M03</c:v>
                </c:pt>
                <c:pt idx="77">
                  <c:v>1873M04</c:v>
                </c:pt>
                <c:pt idx="78">
                  <c:v>1873M05</c:v>
                </c:pt>
                <c:pt idx="79">
                  <c:v>1873M06</c:v>
                </c:pt>
                <c:pt idx="80">
                  <c:v>1873M07</c:v>
                </c:pt>
                <c:pt idx="81">
                  <c:v>1873M08</c:v>
                </c:pt>
                <c:pt idx="82">
                  <c:v>1873M09</c:v>
                </c:pt>
                <c:pt idx="83">
                  <c:v>1873M10</c:v>
                </c:pt>
                <c:pt idx="84">
                  <c:v>1873M11</c:v>
                </c:pt>
                <c:pt idx="85">
                  <c:v>1873M12</c:v>
                </c:pt>
                <c:pt idx="86">
                  <c:v>1874M01</c:v>
                </c:pt>
                <c:pt idx="87">
                  <c:v>1874M02</c:v>
                </c:pt>
                <c:pt idx="88">
                  <c:v>1874M03</c:v>
                </c:pt>
                <c:pt idx="89">
                  <c:v>1874M04</c:v>
                </c:pt>
                <c:pt idx="90">
                  <c:v>1874M05</c:v>
                </c:pt>
                <c:pt idx="91">
                  <c:v>1874M06</c:v>
                </c:pt>
                <c:pt idx="92">
                  <c:v>1874M07</c:v>
                </c:pt>
                <c:pt idx="93">
                  <c:v>1874M08</c:v>
                </c:pt>
                <c:pt idx="94">
                  <c:v>1874M09</c:v>
                </c:pt>
                <c:pt idx="95">
                  <c:v>1874M10</c:v>
                </c:pt>
                <c:pt idx="96">
                  <c:v>1874M11</c:v>
                </c:pt>
                <c:pt idx="97">
                  <c:v>1874M12</c:v>
                </c:pt>
                <c:pt idx="98">
                  <c:v>1875M01</c:v>
                </c:pt>
                <c:pt idx="99">
                  <c:v>1875M02</c:v>
                </c:pt>
                <c:pt idx="100">
                  <c:v>1875M03</c:v>
                </c:pt>
                <c:pt idx="101">
                  <c:v>1875M04</c:v>
                </c:pt>
                <c:pt idx="102">
                  <c:v>1875M05</c:v>
                </c:pt>
                <c:pt idx="103">
                  <c:v>1875M06</c:v>
                </c:pt>
                <c:pt idx="104">
                  <c:v>1875M07</c:v>
                </c:pt>
                <c:pt idx="105">
                  <c:v>1875M08</c:v>
                </c:pt>
                <c:pt idx="106">
                  <c:v>1875M09</c:v>
                </c:pt>
                <c:pt idx="107">
                  <c:v>1875M10</c:v>
                </c:pt>
                <c:pt idx="108">
                  <c:v>1875M11</c:v>
                </c:pt>
                <c:pt idx="109">
                  <c:v>1875M12</c:v>
                </c:pt>
                <c:pt idx="110">
                  <c:v>1876M01</c:v>
                </c:pt>
                <c:pt idx="111">
                  <c:v>1876M02</c:v>
                </c:pt>
                <c:pt idx="112">
                  <c:v>1876M03</c:v>
                </c:pt>
                <c:pt idx="113">
                  <c:v>1876M04</c:v>
                </c:pt>
                <c:pt idx="114">
                  <c:v>1876M05</c:v>
                </c:pt>
                <c:pt idx="115">
                  <c:v>1876M06</c:v>
                </c:pt>
                <c:pt idx="116">
                  <c:v>1876M07</c:v>
                </c:pt>
                <c:pt idx="117">
                  <c:v>1876M08</c:v>
                </c:pt>
                <c:pt idx="118">
                  <c:v>1876M09</c:v>
                </c:pt>
                <c:pt idx="119">
                  <c:v>1876M10</c:v>
                </c:pt>
                <c:pt idx="120">
                  <c:v>1876M11</c:v>
                </c:pt>
                <c:pt idx="121">
                  <c:v>1876M12</c:v>
                </c:pt>
                <c:pt idx="122">
                  <c:v>1877M01</c:v>
                </c:pt>
                <c:pt idx="123">
                  <c:v>1877M02</c:v>
                </c:pt>
                <c:pt idx="124">
                  <c:v>1877M03</c:v>
                </c:pt>
                <c:pt idx="125">
                  <c:v>1877M04</c:v>
                </c:pt>
                <c:pt idx="126">
                  <c:v>1877M05</c:v>
                </c:pt>
                <c:pt idx="127">
                  <c:v>1877M06</c:v>
                </c:pt>
                <c:pt idx="128">
                  <c:v>1877M07</c:v>
                </c:pt>
                <c:pt idx="129">
                  <c:v>1877M08</c:v>
                </c:pt>
                <c:pt idx="130">
                  <c:v>1877M09</c:v>
                </c:pt>
                <c:pt idx="131">
                  <c:v>1877M10</c:v>
                </c:pt>
                <c:pt idx="132">
                  <c:v>1877M11</c:v>
                </c:pt>
                <c:pt idx="133">
                  <c:v>1877M12</c:v>
                </c:pt>
                <c:pt idx="134">
                  <c:v>1878M01</c:v>
                </c:pt>
                <c:pt idx="135">
                  <c:v>1878M02</c:v>
                </c:pt>
                <c:pt idx="136">
                  <c:v>1878M03</c:v>
                </c:pt>
                <c:pt idx="137">
                  <c:v>1878M04</c:v>
                </c:pt>
                <c:pt idx="138">
                  <c:v>1878M05</c:v>
                </c:pt>
                <c:pt idx="139">
                  <c:v>1878M06</c:v>
                </c:pt>
                <c:pt idx="140">
                  <c:v>1878M07</c:v>
                </c:pt>
                <c:pt idx="141">
                  <c:v>1878M08</c:v>
                </c:pt>
                <c:pt idx="142">
                  <c:v>1878M09</c:v>
                </c:pt>
                <c:pt idx="143">
                  <c:v>1878M10</c:v>
                </c:pt>
                <c:pt idx="144">
                  <c:v>1878M11</c:v>
                </c:pt>
                <c:pt idx="145">
                  <c:v>1878M12</c:v>
                </c:pt>
                <c:pt idx="146">
                  <c:v>1879M01</c:v>
                </c:pt>
                <c:pt idx="147">
                  <c:v>1879M02</c:v>
                </c:pt>
                <c:pt idx="148">
                  <c:v>1879M03</c:v>
                </c:pt>
                <c:pt idx="149">
                  <c:v>1879M04</c:v>
                </c:pt>
                <c:pt idx="150">
                  <c:v>1879M05</c:v>
                </c:pt>
                <c:pt idx="151">
                  <c:v>1879M06</c:v>
                </c:pt>
                <c:pt idx="152">
                  <c:v>1879M07</c:v>
                </c:pt>
                <c:pt idx="153">
                  <c:v>1879M08</c:v>
                </c:pt>
                <c:pt idx="154">
                  <c:v>1879M09</c:v>
                </c:pt>
                <c:pt idx="155">
                  <c:v>1879M10</c:v>
                </c:pt>
                <c:pt idx="156">
                  <c:v>1879M11</c:v>
                </c:pt>
                <c:pt idx="157">
                  <c:v>1879M12</c:v>
                </c:pt>
                <c:pt idx="158">
                  <c:v>1880M01</c:v>
                </c:pt>
                <c:pt idx="159">
                  <c:v>1880M02</c:v>
                </c:pt>
                <c:pt idx="160">
                  <c:v>1880M03</c:v>
                </c:pt>
                <c:pt idx="161">
                  <c:v>1880M04</c:v>
                </c:pt>
                <c:pt idx="162">
                  <c:v>1880M05</c:v>
                </c:pt>
                <c:pt idx="163">
                  <c:v>1880M06</c:v>
                </c:pt>
                <c:pt idx="164">
                  <c:v>1880M07</c:v>
                </c:pt>
                <c:pt idx="165">
                  <c:v>1880M08</c:v>
                </c:pt>
                <c:pt idx="166">
                  <c:v>1880M09</c:v>
                </c:pt>
                <c:pt idx="167">
                  <c:v>1880M10</c:v>
                </c:pt>
                <c:pt idx="168">
                  <c:v>1880M11</c:v>
                </c:pt>
                <c:pt idx="169">
                  <c:v>1880M12</c:v>
                </c:pt>
                <c:pt idx="170">
                  <c:v>1881M01</c:v>
                </c:pt>
                <c:pt idx="171">
                  <c:v>1881M02</c:v>
                </c:pt>
                <c:pt idx="172">
                  <c:v>1881M03</c:v>
                </c:pt>
                <c:pt idx="173">
                  <c:v>1881M04</c:v>
                </c:pt>
                <c:pt idx="174">
                  <c:v>1881M05</c:v>
                </c:pt>
                <c:pt idx="175">
                  <c:v>1881M06</c:v>
                </c:pt>
                <c:pt idx="176">
                  <c:v>1881M07</c:v>
                </c:pt>
                <c:pt idx="177">
                  <c:v>1881M08</c:v>
                </c:pt>
                <c:pt idx="178">
                  <c:v>1881M09</c:v>
                </c:pt>
                <c:pt idx="179">
                  <c:v>1881M10</c:v>
                </c:pt>
                <c:pt idx="180">
                  <c:v>1881M11</c:v>
                </c:pt>
                <c:pt idx="181">
                  <c:v>1881M12</c:v>
                </c:pt>
                <c:pt idx="182">
                  <c:v>1882M01</c:v>
                </c:pt>
                <c:pt idx="183">
                  <c:v>1882M02</c:v>
                </c:pt>
                <c:pt idx="184">
                  <c:v>1882M03</c:v>
                </c:pt>
                <c:pt idx="185">
                  <c:v>1882M04</c:v>
                </c:pt>
                <c:pt idx="186">
                  <c:v>1882M05</c:v>
                </c:pt>
                <c:pt idx="187">
                  <c:v>1882M06</c:v>
                </c:pt>
                <c:pt idx="188">
                  <c:v>1882M07</c:v>
                </c:pt>
                <c:pt idx="189">
                  <c:v>1882M08</c:v>
                </c:pt>
                <c:pt idx="190">
                  <c:v>1882M09</c:v>
                </c:pt>
                <c:pt idx="191">
                  <c:v>1882M10</c:v>
                </c:pt>
                <c:pt idx="192">
                  <c:v>1882M11</c:v>
                </c:pt>
                <c:pt idx="193">
                  <c:v>1882M12</c:v>
                </c:pt>
                <c:pt idx="194">
                  <c:v>1883M01</c:v>
                </c:pt>
                <c:pt idx="195">
                  <c:v>1883M02</c:v>
                </c:pt>
                <c:pt idx="196">
                  <c:v>1883M03</c:v>
                </c:pt>
                <c:pt idx="197">
                  <c:v>1883M04</c:v>
                </c:pt>
                <c:pt idx="198">
                  <c:v>1883M05</c:v>
                </c:pt>
                <c:pt idx="199">
                  <c:v>1883M06</c:v>
                </c:pt>
                <c:pt idx="200">
                  <c:v>1883M07</c:v>
                </c:pt>
                <c:pt idx="201">
                  <c:v>1883M08</c:v>
                </c:pt>
                <c:pt idx="202">
                  <c:v>1883M09</c:v>
                </c:pt>
                <c:pt idx="203">
                  <c:v>1883M10</c:v>
                </c:pt>
                <c:pt idx="204">
                  <c:v>1883M11</c:v>
                </c:pt>
                <c:pt idx="205">
                  <c:v>1883M12</c:v>
                </c:pt>
                <c:pt idx="206">
                  <c:v>1884M01</c:v>
                </c:pt>
                <c:pt idx="207">
                  <c:v>1884M02</c:v>
                </c:pt>
                <c:pt idx="208">
                  <c:v>1884M03</c:v>
                </c:pt>
                <c:pt idx="209">
                  <c:v>1884M04</c:v>
                </c:pt>
                <c:pt idx="210">
                  <c:v>1884M05</c:v>
                </c:pt>
                <c:pt idx="211">
                  <c:v>1884M06</c:v>
                </c:pt>
                <c:pt idx="212">
                  <c:v>1884M07</c:v>
                </c:pt>
                <c:pt idx="213">
                  <c:v>1884M08</c:v>
                </c:pt>
                <c:pt idx="214">
                  <c:v>1884M09</c:v>
                </c:pt>
                <c:pt idx="215">
                  <c:v>1884M10</c:v>
                </c:pt>
                <c:pt idx="216">
                  <c:v>1884M11</c:v>
                </c:pt>
                <c:pt idx="217">
                  <c:v>1884M12</c:v>
                </c:pt>
                <c:pt idx="218">
                  <c:v>1885M01</c:v>
                </c:pt>
                <c:pt idx="219">
                  <c:v>1885M02</c:v>
                </c:pt>
                <c:pt idx="220">
                  <c:v>1885M03</c:v>
                </c:pt>
                <c:pt idx="221">
                  <c:v>1885M04</c:v>
                </c:pt>
                <c:pt idx="222">
                  <c:v>1885M05</c:v>
                </c:pt>
                <c:pt idx="223">
                  <c:v>1885M06</c:v>
                </c:pt>
                <c:pt idx="224">
                  <c:v>1885M07</c:v>
                </c:pt>
                <c:pt idx="225">
                  <c:v>1885M08</c:v>
                </c:pt>
                <c:pt idx="226">
                  <c:v>1885M09</c:v>
                </c:pt>
                <c:pt idx="227">
                  <c:v>1885M10</c:v>
                </c:pt>
                <c:pt idx="228">
                  <c:v>1885M11</c:v>
                </c:pt>
                <c:pt idx="229">
                  <c:v>1885M12</c:v>
                </c:pt>
                <c:pt idx="230">
                  <c:v>1886M01</c:v>
                </c:pt>
                <c:pt idx="231">
                  <c:v>1886M02</c:v>
                </c:pt>
                <c:pt idx="232">
                  <c:v>1886M03</c:v>
                </c:pt>
                <c:pt idx="233">
                  <c:v>1886M04</c:v>
                </c:pt>
                <c:pt idx="234">
                  <c:v>1886M05</c:v>
                </c:pt>
                <c:pt idx="235">
                  <c:v>1886M06</c:v>
                </c:pt>
                <c:pt idx="236">
                  <c:v>1886M07</c:v>
                </c:pt>
                <c:pt idx="237">
                  <c:v>1886M08</c:v>
                </c:pt>
                <c:pt idx="238">
                  <c:v>1886M09</c:v>
                </c:pt>
                <c:pt idx="239">
                  <c:v>1886M10</c:v>
                </c:pt>
                <c:pt idx="240">
                  <c:v>1886M11</c:v>
                </c:pt>
                <c:pt idx="241">
                  <c:v>1886M12</c:v>
                </c:pt>
                <c:pt idx="242">
                  <c:v>1887M01</c:v>
                </c:pt>
                <c:pt idx="243">
                  <c:v>1887M02</c:v>
                </c:pt>
                <c:pt idx="244">
                  <c:v>1887M03</c:v>
                </c:pt>
                <c:pt idx="245">
                  <c:v>1887M04</c:v>
                </c:pt>
                <c:pt idx="246">
                  <c:v>1887M05</c:v>
                </c:pt>
                <c:pt idx="247">
                  <c:v>1887M06</c:v>
                </c:pt>
                <c:pt idx="248">
                  <c:v>1887M07</c:v>
                </c:pt>
                <c:pt idx="249">
                  <c:v>1887M08</c:v>
                </c:pt>
                <c:pt idx="250">
                  <c:v>1887M09</c:v>
                </c:pt>
                <c:pt idx="251">
                  <c:v>1887M10</c:v>
                </c:pt>
                <c:pt idx="252">
                  <c:v>1887M11</c:v>
                </c:pt>
                <c:pt idx="253">
                  <c:v>1887M12</c:v>
                </c:pt>
                <c:pt idx="254">
                  <c:v>1888M01</c:v>
                </c:pt>
                <c:pt idx="255">
                  <c:v>1888M02</c:v>
                </c:pt>
                <c:pt idx="256">
                  <c:v>1888M03</c:v>
                </c:pt>
                <c:pt idx="257">
                  <c:v>1888M04</c:v>
                </c:pt>
                <c:pt idx="258">
                  <c:v>1888M05</c:v>
                </c:pt>
                <c:pt idx="259">
                  <c:v>1888M06</c:v>
                </c:pt>
                <c:pt idx="260">
                  <c:v>1888M07</c:v>
                </c:pt>
                <c:pt idx="261">
                  <c:v>1888M08</c:v>
                </c:pt>
                <c:pt idx="262">
                  <c:v>1888M09</c:v>
                </c:pt>
                <c:pt idx="263">
                  <c:v>1888M10</c:v>
                </c:pt>
                <c:pt idx="264">
                  <c:v>1888M11</c:v>
                </c:pt>
                <c:pt idx="265">
                  <c:v>1888M12</c:v>
                </c:pt>
                <c:pt idx="266">
                  <c:v>1889M01</c:v>
                </c:pt>
                <c:pt idx="267">
                  <c:v>1889M02</c:v>
                </c:pt>
                <c:pt idx="268">
                  <c:v>1889M03</c:v>
                </c:pt>
                <c:pt idx="269">
                  <c:v>1889M04</c:v>
                </c:pt>
                <c:pt idx="270">
                  <c:v>1889M05</c:v>
                </c:pt>
                <c:pt idx="271">
                  <c:v>1889M06</c:v>
                </c:pt>
                <c:pt idx="272">
                  <c:v>1889M07</c:v>
                </c:pt>
                <c:pt idx="273">
                  <c:v>1889M08</c:v>
                </c:pt>
                <c:pt idx="274">
                  <c:v>1889M09</c:v>
                </c:pt>
                <c:pt idx="275">
                  <c:v>1889M10</c:v>
                </c:pt>
                <c:pt idx="276">
                  <c:v>1889M11</c:v>
                </c:pt>
                <c:pt idx="277">
                  <c:v>1889M12</c:v>
                </c:pt>
                <c:pt idx="278">
                  <c:v>1890M01</c:v>
                </c:pt>
                <c:pt idx="279">
                  <c:v>1890M02</c:v>
                </c:pt>
                <c:pt idx="280">
                  <c:v>1890M03</c:v>
                </c:pt>
                <c:pt idx="281">
                  <c:v>1890M04</c:v>
                </c:pt>
                <c:pt idx="282">
                  <c:v>1890M05</c:v>
                </c:pt>
                <c:pt idx="283">
                  <c:v>1890M06</c:v>
                </c:pt>
                <c:pt idx="284">
                  <c:v>1890M07</c:v>
                </c:pt>
                <c:pt idx="285">
                  <c:v>1890M08</c:v>
                </c:pt>
                <c:pt idx="286">
                  <c:v>1890M09</c:v>
                </c:pt>
                <c:pt idx="287">
                  <c:v>1890M10</c:v>
                </c:pt>
                <c:pt idx="288">
                  <c:v>1890M11</c:v>
                </c:pt>
                <c:pt idx="289">
                  <c:v>1890M12</c:v>
                </c:pt>
                <c:pt idx="290">
                  <c:v>1891M01</c:v>
                </c:pt>
                <c:pt idx="291">
                  <c:v>1891M02</c:v>
                </c:pt>
                <c:pt idx="292">
                  <c:v>1891M03</c:v>
                </c:pt>
                <c:pt idx="293">
                  <c:v>1891M04</c:v>
                </c:pt>
                <c:pt idx="294">
                  <c:v>1891M05</c:v>
                </c:pt>
                <c:pt idx="295">
                  <c:v>1891M06</c:v>
                </c:pt>
                <c:pt idx="296">
                  <c:v>1891M07</c:v>
                </c:pt>
                <c:pt idx="297">
                  <c:v>1891M08</c:v>
                </c:pt>
                <c:pt idx="298">
                  <c:v>1891M09</c:v>
                </c:pt>
                <c:pt idx="299">
                  <c:v>1891M10</c:v>
                </c:pt>
                <c:pt idx="300">
                  <c:v>1891M11</c:v>
                </c:pt>
                <c:pt idx="301">
                  <c:v>1891M12</c:v>
                </c:pt>
                <c:pt idx="302">
                  <c:v>1892M01</c:v>
                </c:pt>
                <c:pt idx="303">
                  <c:v>1892M02</c:v>
                </c:pt>
                <c:pt idx="304">
                  <c:v>1892M03</c:v>
                </c:pt>
                <c:pt idx="305">
                  <c:v>1892M04</c:v>
                </c:pt>
                <c:pt idx="306">
                  <c:v>1892M05</c:v>
                </c:pt>
                <c:pt idx="307">
                  <c:v>1892M06</c:v>
                </c:pt>
                <c:pt idx="308">
                  <c:v>1892M07</c:v>
                </c:pt>
                <c:pt idx="309">
                  <c:v>1892M08</c:v>
                </c:pt>
                <c:pt idx="310">
                  <c:v>1892M09</c:v>
                </c:pt>
                <c:pt idx="311">
                  <c:v>1892M10</c:v>
                </c:pt>
                <c:pt idx="312">
                  <c:v>1892M11</c:v>
                </c:pt>
                <c:pt idx="313">
                  <c:v>1892M12</c:v>
                </c:pt>
                <c:pt idx="314">
                  <c:v>1893M01</c:v>
                </c:pt>
                <c:pt idx="315">
                  <c:v>1893M02</c:v>
                </c:pt>
                <c:pt idx="316">
                  <c:v>1893M03</c:v>
                </c:pt>
                <c:pt idx="317">
                  <c:v>1893M04</c:v>
                </c:pt>
                <c:pt idx="318">
                  <c:v>1893M05</c:v>
                </c:pt>
                <c:pt idx="319">
                  <c:v>1893M06</c:v>
                </c:pt>
                <c:pt idx="320">
                  <c:v>1893M07</c:v>
                </c:pt>
                <c:pt idx="321">
                  <c:v>1893M08</c:v>
                </c:pt>
                <c:pt idx="322">
                  <c:v>1893M09</c:v>
                </c:pt>
                <c:pt idx="323">
                  <c:v>1893M10</c:v>
                </c:pt>
                <c:pt idx="324">
                  <c:v>1893M11</c:v>
                </c:pt>
                <c:pt idx="325">
                  <c:v>1893M12</c:v>
                </c:pt>
                <c:pt idx="326">
                  <c:v>1894M01</c:v>
                </c:pt>
                <c:pt idx="327">
                  <c:v>1894M02</c:v>
                </c:pt>
                <c:pt idx="328">
                  <c:v>1894M03</c:v>
                </c:pt>
                <c:pt idx="329">
                  <c:v>1894M04</c:v>
                </c:pt>
                <c:pt idx="330">
                  <c:v>1894M05</c:v>
                </c:pt>
                <c:pt idx="331">
                  <c:v>1894M06</c:v>
                </c:pt>
                <c:pt idx="332">
                  <c:v>1894M07</c:v>
                </c:pt>
                <c:pt idx="333">
                  <c:v>1894M08</c:v>
                </c:pt>
                <c:pt idx="334">
                  <c:v>1894M09</c:v>
                </c:pt>
                <c:pt idx="335">
                  <c:v>1894M10</c:v>
                </c:pt>
                <c:pt idx="336">
                  <c:v>1894M11</c:v>
                </c:pt>
                <c:pt idx="337">
                  <c:v>1894M12</c:v>
                </c:pt>
                <c:pt idx="338">
                  <c:v>1895M01</c:v>
                </c:pt>
                <c:pt idx="339">
                  <c:v>1895M02</c:v>
                </c:pt>
                <c:pt idx="340">
                  <c:v>1895M03</c:v>
                </c:pt>
                <c:pt idx="341">
                  <c:v>1895M04</c:v>
                </c:pt>
                <c:pt idx="342">
                  <c:v>1895M05</c:v>
                </c:pt>
                <c:pt idx="343">
                  <c:v>1895M06</c:v>
                </c:pt>
                <c:pt idx="344">
                  <c:v>1895M07</c:v>
                </c:pt>
                <c:pt idx="345">
                  <c:v>1895M08</c:v>
                </c:pt>
                <c:pt idx="346">
                  <c:v>1895M09</c:v>
                </c:pt>
                <c:pt idx="347">
                  <c:v>1895M10</c:v>
                </c:pt>
                <c:pt idx="348">
                  <c:v>1895M11</c:v>
                </c:pt>
                <c:pt idx="349">
                  <c:v>1895M12</c:v>
                </c:pt>
                <c:pt idx="350">
                  <c:v>1896M01</c:v>
                </c:pt>
                <c:pt idx="351">
                  <c:v>1896M02</c:v>
                </c:pt>
                <c:pt idx="352">
                  <c:v>1896M03</c:v>
                </c:pt>
                <c:pt idx="353">
                  <c:v>1896M04</c:v>
                </c:pt>
                <c:pt idx="354">
                  <c:v>1896M05</c:v>
                </c:pt>
                <c:pt idx="355">
                  <c:v>1896M06</c:v>
                </c:pt>
                <c:pt idx="356">
                  <c:v>1896M07</c:v>
                </c:pt>
                <c:pt idx="357">
                  <c:v>1896M08</c:v>
                </c:pt>
                <c:pt idx="358">
                  <c:v>1896M09</c:v>
                </c:pt>
                <c:pt idx="359">
                  <c:v>1896M10</c:v>
                </c:pt>
                <c:pt idx="360">
                  <c:v>1896M11</c:v>
                </c:pt>
                <c:pt idx="361">
                  <c:v>1896M12</c:v>
                </c:pt>
                <c:pt idx="362">
                  <c:v>1897M01</c:v>
                </c:pt>
                <c:pt idx="363">
                  <c:v>1897M02</c:v>
                </c:pt>
                <c:pt idx="364">
                  <c:v>1897M03</c:v>
                </c:pt>
                <c:pt idx="365">
                  <c:v>1897M04</c:v>
                </c:pt>
                <c:pt idx="366">
                  <c:v>1897M05</c:v>
                </c:pt>
                <c:pt idx="367">
                  <c:v>1897M06</c:v>
                </c:pt>
                <c:pt idx="368">
                  <c:v>1897M07</c:v>
                </c:pt>
                <c:pt idx="369">
                  <c:v>1897M08</c:v>
                </c:pt>
                <c:pt idx="370">
                  <c:v>1897M09</c:v>
                </c:pt>
                <c:pt idx="371">
                  <c:v>1897M10</c:v>
                </c:pt>
                <c:pt idx="372">
                  <c:v>1897M11</c:v>
                </c:pt>
                <c:pt idx="373">
                  <c:v>1897M12</c:v>
                </c:pt>
                <c:pt idx="374">
                  <c:v>1898M01</c:v>
                </c:pt>
                <c:pt idx="375">
                  <c:v>1898M02</c:v>
                </c:pt>
                <c:pt idx="376">
                  <c:v>1898M03</c:v>
                </c:pt>
                <c:pt idx="377">
                  <c:v>1898M04</c:v>
                </c:pt>
                <c:pt idx="378">
                  <c:v>1898M05</c:v>
                </c:pt>
                <c:pt idx="379">
                  <c:v>1898M06</c:v>
                </c:pt>
                <c:pt idx="380">
                  <c:v>1898M07</c:v>
                </c:pt>
                <c:pt idx="381">
                  <c:v>1898M08</c:v>
                </c:pt>
                <c:pt idx="382">
                  <c:v>1898M09</c:v>
                </c:pt>
                <c:pt idx="383">
                  <c:v>1898M10</c:v>
                </c:pt>
                <c:pt idx="384">
                  <c:v>1898M11</c:v>
                </c:pt>
                <c:pt idx="385">
                  <c:v>1898M12</c:v>
                </c:pt>
                <c:pt idx="386">
                  <c:v>1899M01</c:v>
                </c:pt>
                <c:pt idx="387">
                  <c:v>1899M02</c:v>
                </c:pt>
                <c:pt idx="388">
                  <c:v>1899M03</c:v>
                </c:pt>
                <c:pt idx="389">
                  <c:v>1899M04</c:v>
                </c:pt>
                <c:pt idx="390">
                  <c:v>1899M05</c:v>
                </c:pt>
                <c:pt idx="391">
                  <c:v>1899M06</c:v>
                </c:pt>
                <c:pt idx="392">
                  <c:v>1899M07</c:v>
                </c:pt>
                <c:pt idx="393">
                  <c:v>1899M08</c:v>
                </c:pt>
                <c:pt idx="394">
                  <c:v>1899M09</c:v>
                </c:pt>
                <c:pt idx="395">
                  <c:v>1899M10</c:v>
                </c:pt>
                <c:pt idx="396">
                  <c:v>1899M11</c:v>
                </c:pt>
                <c:pt idx="397">
                  <c:v>1899M12</c:v>
                </c:pt>
                <c:pt idx="398">
                  <c:v>1900M01</c:v>
                </c:pt>
                <c:pt idx="399">
                  <c:v>1900M02</c:v>
                </c:pt>
                <c:pt idx="400">
                  <c:v>1900M03</c:v>
                </c:pt>
                <c:pt idx="401">
                  <c:v>1900M04</c:v>
                </c:pt>
                <c:pt idx="402">
                  <c:v>1900M05</c:v>
                </c:pt>
                <c:pt idx="403">
                  <c:v>1900M06</c:v>
                </c:pt>
                <c:pt idx="404">
                  <c:v>1900M07</c:v>
                </c:pt>
                <c:pt idx="405">
                  <c:v>1900M08</c:v>
                </c:pt>
                <c:pt idx="406">
                  <c:v>1900M09</c:v>
                </c:pt>
                <c:pt idx="407">
                  <c:v>1900M10</c:v>
                </c:pt>
                <c:pt idx="408">
                  <c:v>1900M11</c:v>
                </c:pt>
                <c:pt idx="409">
                  <c:v>1900M12</c:v>
                </c:pt>
                <c:pt idx="410">
                  <c:v>1901M01</c:v>
                </c:pt>
                <c:pt idx="411">
                  <c:v>1901M02</c:v>
                </c:pt>
                <c:pt idx="412">
                  <c:v>1901M03</c:v>
                </c:pt>
                <c:pt idx="413">
                  <c:v>1901M04</c:v>
                </c:pt>
                <c:pt idx="414">
                  <c:v>1901M05</c:v>
                </c:pt>
                <c:pt idx="415">
                  <c:v>1901M06</c:v>
                </c:pt>
                <c:pt idx="416">
                  <c:v>1901M07</c:v>
                </c:pt>
                <c:pt idx="417">
                  <c:v>1901M08</c:v>
                </c:pt>
                <c:pt idx="418">
                  <c:v>1901M09</c:v>
                </c:pt>
                <c:pt idx="419">
                  <c:v>1901M10</c:v>
                </c:pt>
                <c:pt idx="420">
                  <c:v>1901M11</c:v>
                </c:pt>
                <c:pt idx="421">
                  <c:v>1901M12</c:v>
                </c:pt>
                <c:pt idx="422">
                  <c:v>1902M01</c:v>
                </c:pt>
                <c:pt idx="423">
                  <c:v>1902M02</c:v>
                </c:pt>
                <c:pt idx="424">
                  <c:v>1902M03</c:v>
                </c:pt>
                <c:pt idx="425">
                  <c:v>1902M04</c:v>
                </c:pt>
                <c:pt idx="426">
                  <c:v>1902M05</c:v>
                </c:pt>
                <c:pt idx="427">
                  <c:v>1902M06</c:v>
                </c:pt>
                <c:pt idx="428">
                  <c:v>1902M07</c:v>
                </c:pt>
                <c:pt idx="429">
                  <c:v>1902M08</c:v>
                </c:pt>
                <c:pt idx="430">
                  <c:v>1902M09</c:v>
                </c:pt>
                <c:pt idx="431">
                  <c:v>1902M10</c:v>
                </c:pt>
                <c:pt idx="432">
                  <c:v>1902M11</c:v>
                </c:pt>
                <c:pt idx="433">
                  <c:v>1902M12</c:v>
                </c:pt>
                <c:pt idx="434">
                  <c:v>1903M01</c:v>
                </c:pt>
                <c:pt idx="435">
                  <c:v>1903M02</c:v>
                </c:pt>
                <c:pt idx="436">
                  <c:v>1903M03</c:v>
                </c:pt>
                <c:pt idx="437">
                  <c:v>1903M04</c:v>
                </c:pt>
                <c:pt idx="438">
                  <c:v>1903M05</c:v>
                </c:pt>
                <c:pt idx="439">
                  <c:v>1903M06</c:v>
                </c:pt>
                <c:pt idx="440">
                  <c:v>1903M07</c:v>
                </c:pt>
                <c:pt idx="441">
                  <c:v>1903M08</c:v>
                </c:pt>
                <c:pt idx="442">
                  <c:v>1903M09</c:v>
                </c:pt>
                <c:pt idx="443">
                  <c:v>1903M10</c:v>
                </c:pt>
                <c:pt idx="444">
                  <c:v>1903M11</c:v>
                </c:pt>
                <c:pt idx="445">
                  <c:v>1903M12</c:v>
                </c:pt>
                <c:pt idx="446">
                  <c:v>1904M01</c:v>
                </c:pt>
                <c:pt idx="447">
                  <c:v>1904M02</c:v>
                </c:pt>
                <c:pt idx="448">
                  <c:v>1904M03</c:v>
                </c:pt>
                <c:pt idx="449">
                  <c:v>1904M04</c:v>
                </c:pt>
                <c:pt idx="450">
                  <c:v>1904M05</c:v>
                </c:pt>
                <c:pt idx="451">
                  <c:v>1904M06</c:v>
                </c:pt>
                <c:pt idx="452">
                  <c:v>1904M07</c:v>
                </c:pt>
                <c:pt idx="453">
                  <c:v>1904M08</c:v>
                </c:pt>
                <c:pt idx="454">
                  <c:v>1904M09</c:v>
                </c:pt>
                <c:pt idx="455">
                  <c:v>1904M10</c:v>
                </c:pt>
                <c:pt idx="456">
                  <c:v>1904M11</c:v>
                </c:pt>
                <c:pt idx="457">
                  <c:v>1904M12</c:v>
                </c:pt>
                <c:pt idx="458">
                  <c:v>1905M01</c:v>
                </c:pt>
                <c:pt idx="459">
                  <c:v>1905M02</c:v>
                </c:pt>
                <c:pt idx="460">
                  <c:v>1905M03</c:v>
                </c:pt>
                <c:pt idx="461">
                  <c:v>1905M04</c:v>
                </c:pt>
                <c:pt idx="462">
                  <c:v>1905M05</c:v>
                </c:pt>
                <c:pt idx="463">
                  <c:v>1905M06</c:v>
                </c:pt>
                <c:pt idx="464">
                  <c:v>1905M07</c:v>
                </c:pt>
                <c:pt idx="465">
                  <c:v>1905M08</c:v>
                </c:pt>
                <c:pt idx="466">
                  <c:v>1905M09</c:v>
                </c:pt>
                <c:pt idx="467">
                  <c:v>1905M10</c:v>
                </c:pt>
                <c:pt idx="468">
                  <c:v>1905M11</c:v>
                </c:pt>
                <c:pt idx="469">
                  <c:v>1905M12</c:v>
                </c:pt>
                <c:pt idx="470">
                  <c:v>1906M01</c:v>
                </c:pt>
                <c:pt idx="471">
                  <c:v>1906M02</c:v>
                </c:pt>
                <c:pt idx="472">
                  <c:v>1906M03</c:v>
                </c:pt>
                <c:pt idx="473">
                  <c:v>1906M04</c:v>
                </c:pt>
                <c:pt idx="474">
                  <c:v>1906M05</c:v>
                </c:pt>
                <c:pt idx="475">
                  <c:v>1906M06</c:v>
                </c:pt>
                <c:pt idx="476">
                  <c:v>1906M07</c:v>
                </c:pt>
                <c:pt idx="477">
                  <c:v>1906M08</c:v>
                </c:pt>
                <c:pt idx="478">
                  <c:v>1906M09</c:v>
                </c:pt>
                <c:pt idx="479">
                  <c:v>1906M10</c:v>
                </c:pt>
                <c:pt idx="480">
                  <c:v>1906M11</c:v>
                </c:pt>
              </c:strCache>
            </c:strRef>
          </c:cat>
          <c:val>
            <c:numRef>
              <c:f>'Balance Sheet Data -- Monthly'!$B$21:$RN$21</c:f>
              <c:numCache>
                <c:formatCode>#,##0.00</c:formatCode>
                <c:ptCount val="481"/>
                <c:pt idx="1">
                  <c:v>3.0E6</c:v>
                </c:pt>
                <c:pt idx="2">
                  <c:v>3.0E6</c:v>
                </c:pt>
                <c:pt idx="3">
                  <c:v>3.0E6</c:v>
                </c:pt>
                <c:pt idx="4">
                  <c:v>3.0E6</c:v>
                </c:pt>
                <c:pt idx="5">
                  <c:v>3.0E6</c:v>
                </c:pt>
                <c:pt idx="6">
                  <c:v>3.0E6</c:v>
                </c:pt>
                <c:pt idx="7">
                  <c:v>3.0E6</c:v>
                </c:pt>
                <c:pt idx="8">
                  <c:v>3.0E6</c:v>
                </c:pt>
                <c:pt idx="9">
                  <c:v>3.0E6</c:v>
                </c:pt>
                <c:pt idx="10">
                  <c:v>3.0E6</c:v>
                </c:pt>
                <c:pt idx="11">
                  <c:v>3.0E6</c:v>
                </c:pt>
                <c:pt idx="12">
                  <c:v>3.0E6</c:v>
                </c:pt>
                <c:pt idx="13">
                  <c:v>3.0E6</c:v>
                </c:pt>
                <c:pt idx="14">
                  <c:v>3.0E6</c:v>
                </c:pt>
                <c:pt idx="15">
                  <c:v>3.0E6</c:v>
                </c:pt>
                <c:pt idx="16">
                  <c:v>3.0E6</c:v>
                </c:pt>
                <c:pt idx="17">
                  <c:v>3.0E6</c:v>
                </c:pt>
                <c:pt idx="18">
                  <c:v>3.0E6</c:v>
                </c:pt>
                <c:pt idx="19">
                  <c:v>3.0E6</c:v>
                </c:pt>
                <c:pt idx="20">
                  <c:v>3.0E6</c:v>
                </c:pt>
                <c:pt idx="21">
                  <c:v>3.0E6</c:v>
                </c:pt>
                <c:pt idx="22">
                  <c:v>3.0E6</c:v>
                </c:pt>
                <c:pt idx="23">
                  <c:v>3.0E6</c:v>
                </c:pt>
                <c:pt idx="24">
                  <c:v>3.0E6</c:v>
                </c:pt>
                <c:pt idx="25">
                  <c:v>3.0E6</c:v>
                </c:pt>
                <c:pt idx="26">
                  <c:v>3.0E6</c:v>
                </c:pt>
                <c:pt idx="27">
                  <c:v>3.0E6</c:v>
                </c:pt>
                <c:pt idx="28">
                  <c:v>3.0E6</c:v>
                </c:pt>
                <c:pt idx="29">
                  <c:v>3.0E6</c:v>
                </c:pt>
                <c:pt idx="30">
                  <c:v>3.0E6</c:v>
                </c:pt>
                <c:pt idx="31">
                  <c:v>3.0E6</c:v>
                </c:pt>
                <c:pt idx="32">
                  <c:v>3.0E6</c:v>
                </c:pt>
                <c:pt idx="33">
                  <c:v>3.0E6</c:v>
                </c:pt>
                <c:pt idx="34">
                  <c:v>3.0E6</c:v>
                </c:pt>
                <c:pt idx="35">
                  <c:v>3.0E6</c:v>
                </c:pt>
                <c:pt idx="36">
                  <c:v>3.0E6</c:v>
                </c:pt>
                <c:pt idx="37">
                  <c:v>3.0E6</c:v>
                </c:pt>
                <c:pt idx="38">
                  <c:v>4.0E6</c:v>
                </c:pt>
                <c:pt idx="39">
                  <c:v>4.0E6</c:v>
                </c:pt>
                <c:pt idx="40">
                  <c:v>4.0E6</c:v>
                </c:pt>
                <c:pt idx="41">
                  <c:v>4.0E6</c:v>
                </c:pt>
                <c:pt idx="42">
                  <c:v>4.0E6</c:v>
                </c:pt>
                <c:pt idx="43">
                  <c:v>5.6E6</c:v>
                </c:pt>
                <c:pt idx="44">
                  <c:v>5.6E6</c:v>
                </c:pt>
                <c:pt idx="45">
                  <c:v>5.6E6</c:v>
                </c:pt>
                <c:pt idx="46">
                  <c:v>5.6E6</c:v>
                </c:pt>
                <c:pt idx="47">
                  <c:v>5.6E6</c:v>
                </c:pt>
                <c:pt idx="48">
                  <c:v>5.6E6</c:v>
                </c:pt>
                <c:pt idx="49">
                  <c:v>5.6E6</c:v>
                </c:pt>
                <c:pt idx="50">
                  <c:v>5.6E6</c:v>
                </c:pt>
                <c:pt idx="51">
                  <c:v>5.6E6</c:v>
                </c:pt>
                <c:pt idx="52">
                  <c:v>5.6E6</c:v>
                </c:pt>
                <c:pt idx="53">
                  <c:v>5.6E6</c:v>
                </c:pt>
                <c:pt idx="54">
                  <c:v>5.6E6</c:v>
                </c:pt>
                <c:pt idx="55">
                  <c:v>5.6E6</c:v>
                </c:pt>
                <c:pt idx="56">
                  <c:v>5.6E6</c:v>
                </c:pt>
                <c:pt idx="57">
                  <c:v>8.0E6</c:v>
                </c:pt>
                <c:pt idx="58">
                  <c:v>6.4E6</c:v>
                </c:pt>
                <c:pt idx="59">
                  <c:v>6.4E6</c:v>
                </c:pt>
                <c:pt idx="60">
                  <c:v>7.2E6</c:v>
                </c:pt>
                <c:pt idx="61">
                  <c:v>7.2E6</c:v>
                </c:pt>
                <c:pt idx="62">
                  <c:v>7.2E6</c:v>
                </c:pt>
                <c:pt idx="63">
                  <c:v>7.2E6</c:v>
                </c:pt>
                <c:pt idx="64">
                  <c:v>7.2E6</c:v>
                </c:pt>
                <c:pt idx="65">
                  <c:v>7.2E6</c:v>
                </c:pt>
                <c:pt idx="66">
                  <c:v>7.2E6</c:v>
                </c:pt>
                <c:pt idx="67">
                  <c:v>7.2E6</c:v>
                </c:pt>
                <c:pt idx="68">
                  <c:v>7.2E6</c:v>
                </c:pt>
                <c:pt idx="69">
                  <c:v>7.2E6</c:v>
                </c:pt>
                <c:pt idx="70">
                  <c:v>7.2E6</c:v>
                </c:pt>
                <c:pt idx="71">
                  <c:v>7.2E6</c:v>
                </c:pt>
                <c:pt idx="72">
                  <c:v>7.2E6</c:v>
                </c:pt>
                <c:pt idx="73">
                  <c:v>7.2E6</c:v>
                </c:pt>
                <c:pt idx="74">
                  <c:v>7.2E6</c:v>
                </c:pt>
                <c:pt idx="75">
                  <c:v>7.2E6</c:v>
                </c:pt>
                <c:pt idx="76">
                  <c:v>7.2E6</c:v>
                </c:pt>
                <c:pt idx="77">
                  <c:v>7.2E6</c:v>
                </c:pt>
                <c:pt idx="78">
                  <c:v>7.2E6</c:v>
                </c:pt>
                <c:pt idx="79">
                  <c:v>7.2E6</c:v>
                </c:pt>
                <c:pt idx="80">
                  <c:v>7.2E6</c:v>
                </c:pt>
                <c:pt idx="81">
                  <c:v>7.2E6</c:v>
                </c:pt>
                <c:pt idx="82">
                  <c:v>7.2E6</c:v>
                </c:pt>
                <c:pt idx="83">
                  <c:v>7.2E6</c:v>
                </c:pt>
                <c:pt idx="84">
                  <c:v>7.2E6</c:v>
                </c:pt>
                <c:pt idx="85">
                  <c:v>7.2E6</c:v>
                </c:pt>
                <c:pt idx="86">
                  <c:v>7.2E6</c:v>
                </c:pt>
                <c:pt idx="87">
                  <c:v>7.2E6</c:v>
                </c:pt>
                <c:pt idx="88">
                  <c:v>7.2E6</c:v>
                </c:pt>
                <c:pt idx="89">
                  <c:v>7.2E6</c:v>
                </c:pt>
                <c:pt idx="90">
                  <c:v>7.2E6</c:v>
                </c:pt>
                <c:pt idx="91">
                  <c:v>7.2E6</c:v>
                </c:pt>
                <c:pt idx="92">
                  <c:v>7.2E6</c:v>
                </c:pt>
                <c:pt idx="93">
                  <c:v>7.2E6</c:v>
                </c:pt>
                <c:pt idx="94">
                  <c:v>7.2E6</c:v>
                </c:pt>
                <c:pt idx="95">
                  <c:v>7.2E6</c:v>
                </c:pt>
                <c:pt idx="96">
                  <c:v>7.2E6</c:v>
                </c:pt>
                <c:pt idx="97">
                  <c:v>7.2E6</c:v>
                </c:pt>
                <c:pt idx="98">
                  <c:v>7.2E6</c:v>
                </c:pt>
                <c:pt idx="99">
                  <c:v>7.2E6</c:v>
                </c:pt>
                <c:pt idx="100">
                  <c:v>7.2E6</c:v>
                </c:pt>
                <c:pt idx="101">
                  <c:v>7.2E6</c:v>
                </c:pt>
                <c:pt idx="102">
                  <c:v>7.2E6</c:v>
                </c:pt>
                <c:pt idx="103">
                  <c:v>7.2E6</c:v>
                </c:pt>
                <c:pt idx="104">
                  <c:v>7.2E6</c:v>
                </c:pt>
                <c:pt idx="105">
                  <c:v>7.2E6</c:v>
                </c:pt>
                <c:pt idx="106">
                  <c:v>7.2E6</c:v>
                </c:pt>
                <c:pt idx="107">
                  <c:v>7.2E6</c:v>
                </c:pt>
                <c:pt idx="108">
                  <c:v>7.2E6</c:v>
                </c:pt>
                <c:pt idx="109">
                  <c:v>7.2E6</c:v>
                </c:pt>
                <c:pt idx="110">
                  <c:v>7.2E6</c:v>
                </c:pt>
                <c:pt idx="111">
                  <c:v>7.2E6</c:v>
                </c:pt>
                <c:pt idx="112">
                  <c:v>7.2E6</c:v>
                </c:pt>
                <c:pt idx="113">
                  <c:v>7.2E6</c:v>
                </c:pt>
                <c:pt idx="114">
                  <c:v>7.2E6</c:v>
                </c:pt>
                <c:pt idx="115">
                  <c:v>7.2E6</c:v>
                </c:pt>
                <c:pt idx="116">
                  <c:v>7.2E6</c:v>
                </c:pt>
                <c:pt idx="117">
                  <c:v>7.2E6</c:v>
                </c:pt>
                <c:pt idx="118">
                  <c:v>7.2E6</c:v>
                </c:pt>
                <c:pt idx="119">
                  <c:v>7.2E6</c:v>
                </c:pt>
                <c:pt idx="120">
                  <c:v>7.2E6</c:v>
                </c:pt>
                <c:pt idx="121">
                  <c:v>7.2E6</c:v>
                </c:pt>
                <c:pt idx="122">
                  <c:v>7.2E6</c:v>
                </c:pt>
                <c:pt idx="123">
                  <c:v>7.2E6</c:v>
                </c:pt>
                <c:pt idx="124">
                  <c:v>7.2E6</c:v>
                </c:pt>
                <c:pt idx="125">
                  <c:v>7.2E6</c:v>
                </c:pt>
                <c:pt idx="126">
                  <c:v>7.2E6</c:v>
                </c:pt>
                <c:pt idx="127">
                  <c:v>7.2E6</c:v>
                </c:pt>
                <c:pt idx="128">
                  <c:v>7.2E6</c:v>
                </c:pt>
                <c:pt idx="129">
                  <c:v>7.2E6</c:v>
                </c:pt>
                <c:pt idx="130">
                  <c:v>7.2E6</c:v>
                </c:pt>
                <c:pt idx="131">
                  <c:v>7.2E6</c:v>
                </c:pt>
                <c:pt idx="132">
                  <c:v>7.2E6</c:v>
                </c:pt>
                <c:pt idx="133">
                  <c:v>7.2E6</c:v>
                </c:pt>
                <c:pt idx="134">
                  <c:v>7.2E6</c:v>
                </c:pt>
                <c:pt idx="135">
                  <c:v>7.2E6</c:v>
                </c:pt>
                <c:pt idx="136">
                  <c:v>7.2E6</c:v>
                </c:pt>
                <c:pt idx="137">
                  <c:v>7.2E6</c:v>
                </c:pt>
                <c:pt idx="138">
                  <c:v>7.2E6</c:v>
                </c:pt>
                <c:pt idx="139">
                  <c:v>7.2E6</c:v>
                </c:pt>
                <c:pt idx="140">
                  <c:v>7.2E6</c:v>
                </c:pt>
                <c:pt idx="141">
                  <c:v>7.2E6</c:v>
                </c:pt>
                <c:pt idx="142">
                  <c:v>6.93795527E6</c:v>
                </c:pt>
                <c:pt idx="143">
                  <c:v>7.2E6</c:v>
                </c:pt>
                <c:pt idx="144">
                  <c:v>6.9698573E6</c:v>
                </c:pt>
                <c:pt idx="145">
                  <c:v>6.5250228E6</c:v>
                </c:pt>
                <c:pt idx="146">
                  <c:v>7.2E6</c:v>
                </c:pt>
                <c:pt idx="147">
                  <c:v>7.2E6</c:v>
                </c:pt>
                <c:pt idx="148">
                  <c:v>7.2E6</c:v>
                </c:pt>
                <c:pt idx="149">
                  <c:v>7.2E6</c:v>
                </c:pt>
                <c:pt idx="150">
                  <c:v>7.2E6</c:v>
                </c:pt>
                <c:pt idx="151">
                  <c:v>7.2E6</c:v>
                </c:pt>
                <c:pt idx="152">
                  <c:v>7.2E6</c:v>
                </c:pt>
                <c:pt idx="153">
                  <c:v>7.2E6</c:v>
                </c:pt>
                <c:pt idx="154">
                  <c:v>7.2E6</c:v>
                </c:pt>
                <c:pt idx="155">
                  <c:v>7.2E6</c:v>
                </c:pt>
                <c:pt idx="156">
                  <c:v>7.2E6</c:v>
                </c:pt>
                <c:pt idx="157">
                  <c:v>7.2E6</c:v>
                </c:pt>
                <c:pt idx="158">
                  <c:v>7.2E6</c:v>
                </c:pt>
                <c:pt idx="159">
                  <c:v>7.2E6</c:v>
                </c:pt>
                <c:pt idx="160">
                  <c:v>7.2E6</c:v>
                </c:pt>
                <c:pt idx="161">
                  <c:v>7.2E6</c:v>
                </c:pt>
                <c:pt idx="162">
                  <c:v>1.005296863E7</c:v>
                </c:pt>
              </c:numCache>
            </c:numRef>
          </c:val>
        </c:ser>
        <c:ser>
          <c:idx val="2"/>
          <c:order val="2"/>
          <c:tx>
            <c:v>Certificates of Deposit</c:v>
          </c:tx>
          <c:spPr>
            <a:solidFill>
              <a:srgbClr val="008000"/>
            </a:solidFill>
            <a:ln w="25400">
              <a:noFill/>
            </a:ln>
          </c:spPr>
          <c:cat>
            <c:strRef>
              <c:f>'Balance Sheet Data -- Monthly'!$B$8:$RN$8</c:f>
              <c:strCache>
                <c:ptCount val="481"/>
                <c:pt idx="0">
                  <c:v>1866M11</c:v>
                </c:pt>
                <c:pt idx="1">
                  <c:v>1866M12</c:v>
                </c:pt>
                <c:pt idx="2">
                  <c:v>1867M01</c:v>
                </c:pt>
                <c:pt idx="3">
                  <c:v>1867M02</c:v>
                </c:pt>
                <c:pt idx="4">
                  <c:v>1867M03</c:v>
                </c:pt>
                <c:pt idx="5">
                  <c:v>1867M04</c:v>
                </c:pt>
                <c:pt idx="6">
                  <c:v>1867M05</c:v>
                </c:pt>
                <c:pt idx="7">
                  <c:v>1867M06</c:v>
                </c:pt>
                <c:pt idx="8">
                  <c:v>1867M07</c:v>
                </c:pt>
                <c:pt idx="9">
                  <c:v>1867M08</c:v>
                </c:pt>
                <c:pt idx="10">
                  <c:v>1867M09</c:v>
                </c:pt>
                <c:pt idx="11">
                  <c:v>1867M10</c:v>
                </c:pt>
                <c:pt idx="12">
                  <c:v>1867M11</c:v>
                </c:pt>
                <c:pt idx="13">
                  <c:v>1867M12</c:v>
                </c:pt>
                <c:pt idx="14">
                  <c:v>1868M01</c:v>
                </c:pt>
                <c:pt idx="15">
                  <c:v>1868M02</c:v>
                </c:pt>
                <c:pt idx="16">
                  <c:v>1868M03</c:v>
                </c:pt>
                <c:pt idx="17">
                  <c:v>1868M04</c:v>
                </c:pt>
                <c:pt idx="18">
                  <c:v>1868M05</c:v>
                </c:pt>
                <c:pt idx="19">
                  <c:v>1868M06</c:v>
                </c:pt>
                <c:pt idx="20">
                  <c:v>1868M07</c:v>
                </c:pt>
                <c:pt idx="21">
                  <c:v>1868M08</c:v>
                </c:pt>
                <c:pt idx="22">
                  <c:v>1868M09</c:v>
                </c:pt>
                <c:pt idx="23">
                  <c:v>1868M10</c:v>
                </c:pt>
                <c:pt idx="24">
                  <c:v>1868M11</c:v>
                </c:pt>
                <c:pt idx="25">
                  <c:v>1868M12</c:v>
                </c:pt>
                <c:pt idx="26">
                  <c:v>1869M01</c:v>
                </c:pt>
                <c:pt idx="27">
                  <c:v>1869M02</c:v>
                </c:pt>
                <c:pt idx="28">
                  <c:v>1869M03</c:v>
                </c:pt>
                <c:pt idx="29">
                  <c:v>1869M04</c:v>
                </c:pt>
                <c:pt idx="30">
                  <c:v>1869M05</c:v>
                </c:pt>
                <c:pt idx="31">
                  <c:v>1869M06</c:v>
                </c:pt>
                <c:pt idx="32">
                  <c:v>1869M07</c:v>
                </c:pt>
                <c:pt idx="33">
                  <c:v>1869M08</c:v>
                </c:pt>
                <c:pt idx="34">
                  <c:v>1869M09</c:v>
                </c:pt>
                <c:pt idx="35">
                  <c:v>1869M10</c:v>
                </c:pt>
                <c:pt idx="36">
                  <c:v>1869M11</c:v>
                </c:pt>
                <c:pt idx="37">
                  <c:v>1869M12</c:v>
                </c:pt>
                <c:pt idx="38">
                  <c:v>1870M01</c:v>
                </c:pt>
                <c:pt idx="39">
                  <c:v>1870M02</c:v>
                </c:pt>
                <c:pt idx="40">
                  <c:v>1870M03</c:v>
                </c:pt>
                <c:pt idx="41">
                  <c:v>1870M04</c:v>
                </c:pt>
                <c:pt idx="42">
                  <c:v>1870M05</c:v>
                </c:pt>
                <c:pt idx="43">
                  <c:v>1870M06</c:v>
                </c:pt>
                <c:pt idx="44">
                  <c:v>1870M07</c:v>
                </c:pt>
                <c:pt idx="45">
                  <c:v>1870M08</c:v>
                </c:pt>
                <c:pt idx="46">
                  <c:v>1870M09</c:v>
                </c:pt>
                <c:pt idx="47">
                  <c:v>1870M10</c:v>
                </c:pt>
                <c:pt idx="48">
                  <c:v>1870M11</c:v>
                </c:pt>
                <c:pt idx="49">
                  <c:v>1870M12</c:v>
                </c:pt>
                <c:pt idx="50">
                  <c:v>1871M01</c:v>
                </c:pt>
                <c:pt idx="51">
                  <c:v>1871M02</c:v>
                </c:pt>
                <c:pt idx="52">
                  <c:v>1871M03</c:v>
                </c:pt>
                <c:pt idx="53">
                  <c:v>1871M04</c:v>
                </c:pt>
                <c:pt idx="54">
                  <c:v>1871M05</c:v>
                </c:pt>
                <c:pt idx="55">
                  <c:v>1871M06</c:v>
                </c:pt>
                <c:pt idx="56">
                  <c:v>1871M07</c:v>
                </c:pt>
                <c:pt idx="57">
                  <c:v>1871M08</c:v>
                </c:pt>
                <c:pt idx="58">
                  <c:v>1871M09</c:v>
                </c:pt>
                <c:pt idx="59">
                  <c:v>1871M10</c:v>
                </c:pt>
                <c:pt idx="60">
                  <c:v>1871M11</c:v>
                </c:pt>
                <c:pt idx="61">
                  <c:v>1871M12</c:v>
                </c:pt>
                <c:pt idx="62">
                  <c:v>1872M01</c:v>
                </c:pt>
                <c:pt idx="63">
                  <c:v>1872M02</c:v>
                </c:pt>
                <c:pt idx="64">
                  <c:v>1872M03</c:v>
                </c:pt>
                <c:pt idx="65">
                  <c:v>1872M04</c:v>
                </c:pt>
                <c:pt idx="66">
                  <c:v>1872M05</c:v>
                </c:pt>
                <c:pt idx="67">
                  <c:v>1872M06</c:v>
                </c:pt>
                <c:pt idx="68">
                  <c:v>1872M07</c:v>
                </c:pt>
                <c:pt idx="69">
                  <c:v>1872M08</c:v>
                </c:pt>
                <c:pt idx="70">
                  <c:v>1872M09</c:v>
                </c:pt>
                <c:pt idx="71">
                  <c:v>1872M10</c:v>
                </c:pt>
                <c:pt idx="72">
                  <c:v>1872M11</c:v>
                </c:pt>
                <c:pt idx="73">
                  <c:v>1872M12</c:v>
                </c:pt>
                <c:pt idx="74">
                  <c:v>1873M01</c:v>
                </c:pt>
                <c:pt idx="75">
                  <c:v>1873M02</c:v>
                </c:pt>
                <c:pt idx="76">
                  <c:v>1873M03</c:v>
                </c:pt>
                <c:pt idx="77">
                  <c:v>1873M04</c:v>
                </c:pt>
                <c:pt idx="78">
                  <c:v>1873M05</c:v>
                </c:pt>
                <c:pt idx="79">
                  <c:v>1873M06</c:v>
                </c:pt>
                <c:pt idx="80">
                  <c:v>1873M07</c:v>
                </c:pt>
                <c:pt idx="81">
                  <c:v>1873M08</c:v>
                </c:pt>
                <c:pt idx="82">
                  <c:v>1873M09</c:v>
                </c:pt>
                <c:pt idx="83">
                  <c:v>1873M10</c:v>
                </c:pt>
                <c:pt idx="84">
                  <c:v>1873M11</c:v>
                </c:pt>
                <c:pt idx="85">
                  <c:v>1873M12</c:v>
                </c:pt>
                <c:pt idx="86">
                  <c:v>1874M01</c:v>
                </c:pt>
                <c:pt idx="87">
                  <c:v>1874M02</c:v>
                </c:pt>
                <c:pt idx="88">
                  <c:v>1874M03</c:v>
                </c:pt>
                <c:pt idx="89">
                  <c:v>1874M04</c:v>
                </c:pt>
                <c:pt idx="90">
                  <c:v>1874M05</c:v>
                </c:pt>
                <c:pt idx="91">
                  <c:v>1874M06</c:v>
                </c:pt>
                <c:pt idx="92">
                  <c:v>1874M07</c:v>
                </c:pt>
                <c:pt idx="93">
                  <c:v>1874M08</c:v>
                </c:pt>
                <c:pt idx="94">
                  <c:v>1874M09</c:v>
                </c:pt>
                <c:pt idx="95">
                  <c:v>1874M10</c:v>
                </c:pt>
                <c:pt idx="96">
                  <c:v>1874M11</c:v>
                </c:pt>
                <c:pt idx="97">
                  <c:v>1874M12</c:v>
                </c:pt>
                <c:pt idx="98">
                  <c:v>1875M01</c:v>
                </c:pt>
                <c:pt idx="99">
                  <c:v>1875M02</c:v>
                </c:pt>
                <c:pt idx="100">
                  <c:v>1875M03</c:v>
                </c:pt>
                <c:pt idx="101">
                  <c:v>1875M04</c:v>
                </c:pt>
                <c:pt idx="102">
                  <c:v>1875M05</c:v>
                </c:pt>
                <c:pt idx="103">
                  <c:v>1875M06</c:v>
                </c:pt>
                <c:pt idx="104">
                  <c:v>1875M07</c:v>
                </c:pt>
                <c:pt idx="105">
                  <c:v>1875M08</c:v>
                </c:pt>
                <c:pt idx="106">
                  <c:v>1875M09</c:v>
                </c:pt>
                <c:pt idx="107">
                  <c:v>1875M10</c:v>
                </c:pt>
                <c:pt idx="108">
                  <c:v>1875M11</c:v>
                </c:pt>
                <c:pt idx="109">
                  <c:v>1875M12</c:v>
                </c:pt>
                <c:pt idx="110">
                  <c:v>1876M01</c:v>
                </c:pt>
                <c:pt idx="111">
                  <c:v>1876M02</c:v>
                </c:pt>
                <c:pt idx="112">
                  <c:v>1876M03</c:v>
                </c:pt>
                <c:pt idx="113">
                  <c:v>1876M04</c:v>
                </c:pt>
                <c:pt idx="114">
                  <c:v>1876M05</c:v>
                </c:pt>
                <c:pt idx="115">
                  <c:v>1876M06</c:v>
                </c:pt>
                <c:pt idx="116">
                  <c:v>1876M07</c:v>
                </c:pt>
                <c:pt idx="117">
                  <c:v>1876M08</c:v>
                </c:pt>
                <c:pt idx="118">
                  <c:v>1876M09</c:v>
                </c:pt>
                <c:pt idx="119">
                  <c:v>1876M10</c:v>
                </c:pt>
                <c:pt idx="120">
                  <c:v>1876M11</c:v>
                </c:pt>
                <c:pt idx="121">
                  <c:v>1876M12</c:v>
                </c:pt>
                <c:pt idx="122">
                  <c:v>1877M01</c:v>
                </c:pt>
                <c:pt idx="123">
                  <c:v>1877M02</c:v>
                </c:pt>
                <c:pt idx="124">
                  <c:v>1877M03</c:v>
                </c:pt>
                <c:pt idx="125">
                  <c:v>1877M04</c:v>
                </c:pt>
                <c:pt idx="126">
                  <c:v>1877M05</c:v>
                </c:pt>
                <c:pt idx="127">
                  <c:v>1877M06</c:v>
                </c:pt>
                <c:pt idx="128">
                  <c:v>1877M07</c:v>
                </c:pt>
                <c:pt idx="129">
                  <c:v>1877M08</c:v>
                </c:pt>
                <c:pt idx="130">
                  <c:v>1877M09</c:v>
                </c:pt>
                <c:pt idx="131">
                  <c:v>1877M10</c:v>
                </c:pt>
                <c:pt idx="132">
                  <c:v>1877M11</c:v>
                </c:pt>
                <c:pt idx="133">
                  <c:v>1877M12</c:v>
                </c:pt>
                <c:pt idx="134">
                  <c:v>1878M01</c:v>
                </c:pt>
                <c:pt idx="135">
                  <c:v>1878M02</c:v>
                </c:pt>
                <c:pt idx="136">
                  <c:v>1878M03</c:v>
                </c:pt>
                <c:pt idx="137">
                  <c:v>1878M04</c:v>
                </c:pt>
                <c:pt idx="138">
                  <c:v>1878M05</c:v>
                </c:pt>
                <c:pt idx="139">
                  <c:v>1878M06</c:v>
                </c:pt>
                <c:pt idx="140">
                  <c:v>1878M07</c:v>
                </c:pt>
                <c:pt idx="141">
                  <c:v>1878M08</c:v>
                </c:pt>
                <c:pt idx="142">
                  <c:v>1878M09</c:v>
                </c:pt>
                <c:pt idx="143">
                  <c:v>1878M10</c:v>
                </c:pt>
                <c:pt idx="144">
                  <c:v>1878M11</c:v>
                </c:pt>
                <c:pt idx="145">
                  <c:v>1878M12</c:v>
                </c:pt>
                <c:pt idx="146">
                  <c:v>1879M01</c:v>
                </c:pt>
                <c:pt idx="147">
                  <c:v>1879M02</c:v>
                </c:pt>
                <c:pt idx="148">
                  <c:v>1879M03</c:v>
                </c:pt>
                <c:pt idx="149">
                  <c:v>1879M04</c:v>
                </c:pt>
                <c:pt idx="150">
                  <c:v>1879M05</c:v>
                </c:pt>
                <c:pt idx="151">
                  <c:v>1879M06</c:v>
                </c:pt>
                <c:pt idx="152">
                  <c:v>1879M07</c:v>
                </c:pt>
                <c:pt idx="153">
                  <c:v>1879M08</c:v>
                </c:pt>
                <c:pt idx="154">
                  <c:v>1879M09</c:v>
                </c:pt>
                <c:pt idx="155">
                  <c:v>1879M10</c:v>
                </c:pt>
                <c:pt idx="156">
                  <c:v>1879M11</c:v>
                </c:pt>
                <c:pt idx="157">
                  <c:v>1879M12</c:v>
                </c:pt>
                <c:pt idx="158">
                  <c:v>1880M01</c:v>
                </c:pt>
                <c:pt idx="159">
                  <c:v>1880M02</c:v>
                </c:pt>
                <c:pt idx="160">
                  <c:v>1880M03</c:v>
                </c:pt>
                <c:pt idx="161">
                  <c:v>1880M04</c:v>
                </c:pt>
                <c:pt idx="162">
                  <c:v>1880M05</c:v>
                </c:pt>
                <c:pt idx="163">
                  <c:v>1880M06</c:v>
                </c:pt>
                <c:pt idx="164">
                  <c:v>1880M07</c:v>
                </c:pt>
                <c:pt idx="165">
                  <c:v>1880M08</c:v>
                </c:pt>
                <c:pt idx="166">
                  <c:v>1880M09</c:v>
                </c:pt>
                <c:pt idx="167">
                  <c:v>1880M10</c:v>
                </c:pt>
                <c:pt idx="168">
                  <c:v>1880M11</c:v>
                </c:pt>
                <c:pt idx="169">
                  <c:v>1880M12</c:v>
                </c:pt>
                <c:pt idx="170">
                  <c:v>1881M01</c:v>
                </c:pt>
                <c:pt idx="171">
                  <c:v>1881M02</c:v>
                </c:pt>
                <c:pt idx="172">
                  <c:v>1881M03</c:v>
                </c:pt>
                <c:pt idx="173">
                  <c:v>1881M04</c:v>
                </c:pt>
                <c:pt idx="174">
                  <c:v>1881M05</c:v>
                </c:pt>
                <c:pt idx="175">
                  <c:v>1881M06</c:v>
                </c:pt>
                <c:pt idx="176">
                  <c:v>1881M07</c:v>
                </c:pt>
                <c:pt idx="177">
                  <c:v>1881M08</c:v>
                </c:pt>
                <c:pt idx="178">
                  <c:v>1881M09</c:v>
                </c:pt>
                <c:pt idx="179">
                  <c:v>1881M10</c:v>
                </c:pt>
                <c:pt idx="180">
                  <c:v>1881M11</c:v>
                </c:pt>
                <c:pt idx="181">
                  <c:v>1881M12</c:v>
                </c:pt>
                <c:pt idx="182">
                  <c:v>1882M01</c:v>
                </c:pt>
                <c:pt idx="183">
                  <c:v>1882M02</c:v>
                </c:pt>
                <c:pt idx="184">
                  <c:v>1882M03</c:v>
                </c:pt>
                <c:pt idx="185">
                  <c:v>1882M04</c:v>
                </c:pt>
                <c:pt idx="186">
                  <c:v>1882M05</c:v>
                </c:pt>
                <c:pt idx="187">
                  <c:v>1882M06</c:v>
                </c:pt>
                <c:pt idx="188">
                  <c:v>1882M07</c:v>
                </c:pt>
                <c:pt idx="189">
                  <c:v>1882M08</c:v>
                </c:pt>
                <c:pt idx="190">
                  <c:v>1882M09</c:v>
                </c:pt>
                <c:pt idx="191">
                  <c:v>1882M10</c:v>
                </c:pt>
                <c:pt idx="192">
                  <c:v>1882M11</c:v>
                </c:pt>
                <c:pt idx="193">
                  <c:v>1882M12</c:v>
                </c:pt>
                <c:pt idx="194">
                  <c:v>1883M01</c:v>
                </c:pt>
                <c:pt idx="195">
                  <c:v>1883M02</c:v>
                </c:pt>
                <c:pt idx="196">
                  <c:v>1883M03</c:v>
                </c:pt>
                <c:pt idx="197">
                  <c:v>1883M04</c:v>
                </c:pt>
                <c:pt idx="198">
                  <c:v>1883M05</c:v>
                </c:pt>
                <c:pt idx="199">
                  <c:v>1883M06</c:v>
                </c:pt>
                <c:pt idx="200">
                  <c:v>1883M07</c:v>
                </c:pt>
                <c:pt idx="201">
                  <c:v>1883M08</c:v>
                </c:pt>
                <c:pt idx="202">
                  <c:v>1883M09</c:v>
                </c:pt>
                <c:pt idx="203">
                  <c:v>1883M10</c:v>
                </c:pt>
                <c:pt idx="204">
                  <c:v>1883M11</c:v>
                </c:pt>
                <c:pt idx="205">
                  <c:v>1883M12</c:v>
                </c:pt>
                <c:pt idx="206">
                  <c:v>1884M01</c:v>
                </c:pt>
                <c:pt idx="207">
                  <c:v>1884M02</c:v>
                </c:pt>
                <c:pt idx="208">
                  <c:v>1884M03</c:v>
                </c:pt>
                <c:pt idx="209">
                  <c:v>1884M04</c:v>
                </c:pt>
                <c:pt idx="210">
                  <c:v>1884M05</c:v>
                </c:pt>
                <c:pt idx="211">
                  <c:v>1884M06</c:v>
                </c:pt>
                <c:pt idx="212">
                  <c:v>1884M07</c:v>
                </c:pt>
                <c:pt idx="213">
                  <c:v>1884M08</c:v>
                </c:pt>
                <c:pt idx="214">
                  <c:v>1884M09</c:v>
                </c:pt>
                <c:pt idx="215">
                  <c:v>1884M10</c:v>
                </c:pt>
                <c:pt idx="216">
                  <c:v>1884M11</c:v>
                </c:pt>
                <c:pt idx="217">
                  <c:v>1884M12</c:v>
                </c:pt>
                <c:pt idx="218">
                  <c:v>1885M01</c:v>
                </c:pt>
                <c:pt idx="219">
                  <c:v>1885M02</c:v>
                </c:pt>
                <c:pt idx="220">
                  <c:v>1885M03</c:v>
                </c:pt>
                <c:pt idx="221">
                  <c:v>1885M04</c:v>
                </c:pt>
                <c:pt idx="222">
                  <c:v>1885M05</c:v>
                </c:pt>
                <c:pt idx="223">
                  <c:v>1885M06</c:v>
                </c:pt>
                <c:pt idx="224">
                  <c:v>1885M07</c:v>
                </c:pt>
                <c:pt idx="225">
                  <c:v>1885M08</c:v>
                </c:pt>
                <c:pt idx="226">
                  <c:v>1885M09</c:v>
                </c:pt>
                <c:pt idx="227">
                  <c:v>1885M10</c:v>
                </c:pt>
                <c:pt idx="228">
                  <c:v>1885M11</c:v>
                </c:pt>
                <c:pt idx="229">
                  <c:v>1885M12</c:v>
                </c:pt>
                <c:pt idx="230">
                  <c:v>1886M01</c:v>
                </c:pt>
                <c:pt idx="231">
                  <c:v>1886M02</c:v>
                </c:pt>
                <c:pt idx="232">
                  <c:v>1886M03</c:v>
                </c:pt>
                <c:pt idx="233">
                  <c:v>1886M04</c:v>
                </c:pt>
                <c:pt idx="234">
                  <c:v>1886M05</c:v>
                </c:pt>
                <c:pt idx="235">
                  <c:v>1886M06</c:v>
                </c:pt>
                <c:pt idx="236">
                  <c:v>1886M07</c:v>
                </c:pt>
                <c:pt idx="237">
                  <c:v>1886M08</c:v>
                </c:pt>
                <c:pt idx="238">
                  <c:v>1886M09</c:v>
                </c:pt>
                <c:pt idx="239">
                  <c:v>1886M10</c:v>
                </c:pt>
                <c:pt idx="240">
                  <c:v>1886M11</c:v>
                </c:pt>
                <c:pt idx="241">
                  <c:v>1886M12</c:v>
                </c:pt>
                <c:pt idx="242">
                  <c:v>1887M01</c:v>
                </c:pt>
                <c:pt idx="243">
                  <c:v>1887M02</c:v>
                </c:pt>
                <c:pt idx="244">
                  <c:v>1887M03</c:v>
                </c:pt>
                <c:pt idx="245">
                  <c:v>1887M04</c:v>
                </c:pt>
                <c:pt idx="246">
                  <c:v>1887M05</c:v>
                </c:pt>
                <c:pt idx="247">
                  <c:v>1887M06</c:v>
                </c:pt>
                <c:pt idx="248">
                  <c:v>1887M07</c:v>
                </c:pt>
                <c:pt idx="249">
                  <c:v>1887M08</c:v>
                </c:pt>
                <c:pt idx="250">
                  <c:v>1887M09</c:v>
                </c:pt>
                <c:pt idx="251">
                  <c:v>1887M10</c:v>
                </c:pt>
                <c:pt idx="252">
                  <c:v>1887M11</c:v>
                </c:pt>
                <c:pt idx="253">
                  <c:v>1887M12</c:v>
                </c:pt>
                <c:pt idx="254">
                  <c:v>1888M01</c:v>
                </c:pt>
                <c:pt idx="255">
                  <c:v>1888M02</c:v>
                </c:pt>
                <c:pt idx="256">
                  <c:v>1888M03</c:v>
                </c:pt>
                <c:pt idx="257">
                  <c:v>1888M04</c:v>
                </c:pt>
                <c:pt idx="258">
                  <c:v>1888M05</c:v>
                </c:pt>
                <c:pt idx="259">
                  <c:v>1888M06</c:v>
                </c:pt>
                <c:pt idx="260">
                  <c:v>1888M07</c:v>
                </c:pt>
                <c:pt idx="261">
                  <c:v>1888M08</c:v>
                </c:pt>
                <c:pt idx="262">
                  <c:v>1888M09</c:v>
                </c:pt>
                <c:pt idx="263">
                  <c:v>1888M10</c:v>
                </c:pt>
                <c:pt idx="264">
                  <c:v>1888M11</c:v>
                </c:pt>
                <c:pt idx="265">
                  <c:v>1888M12</c:v>
                </c:pt>
                <c:pt idx="266">
                  <c:v>1889M01</c:v>
                </c:pt>
                <c:pt idx="267">
                  <c:v>1889M02</c:v>
                </c:pt>
                <c:pt idx="268">
                  <c:v>1889M03</c:v>
                </c:pt>
                <c:pt idx="269">
                  <c:v>1889M04</c:v>
                </c:pt>
                <c:pt idx="270">
                  <c:v>1889M05</c:v>
                </c:pt>
                <c:pt idx="271">
                  <c:v>1889M06</c:v>
                </c:pt>
                <c:pt idx="272">
                  <c:v>1889M07</c:v>
                </c:pt>
                <c:pt idx="273">
                  <c:v>1889M08</c:v>
                </c:pt>
                <c:pt idx="274">
                  <c:v>1889M09</c:v>
                </c:pt>
                <c:pt idx="275">
                  <c:v>1889M10</c:v>
                </c:pt>
                <c:pt idx="276">
                  <c:v>1889M11</c:v>
                </c:pt>
                <c:pt idx="277">
                  <c:v>1889M12</c:v>
                </c:pt>
                <c:pt idx="278">
                  <c:v>1890M01</c:v>
                </c:pt>
                <c:pt idx="279">
                  <c:v>1890M02</c:v>
                </c:pt>
                <c:pt idx="280">
                  <c:v>1890M03</c:v>
                </c:pt>
                <c:pt idx="281">
                  <c:v>1890M04</c:v>
                </c:pt>
                <c:pt idx="282">
                  <c:v>1890M05</c:v>
                </c:pt>
                <c:pt idx="283">
                  <c:v>1890M06</c:v>
                </c:pt>
                <c:pt idx="284">
                  <c:v>1890M07</c:v>
                </c:pt>
                <c:pt idx="285">
                  <c:v>1890M08</c:v>
                </c:pt>
                <c:pt idx="286">
                  <c:v>1890M09</c:v>
                </c:pt>
                <c:pt idx="287">
                  <c:v>1890M10</c:v>
                </c:pt>
                <c:pt idx="288">
                  <c:v>1890M11</c:v>
                </c:pt>
                <c:pt idx="289">
                  <c:v>1890M12</c:v>
                </c:pt>
                <c:pt idx="290">
                  <c:v>1891M01</c:v>
                </c:pt>
                <c:pt idx="291">
                  <c:v>1891M02</c:v>
                </c:pt>
                <c:pt idx="292">
                  <c:v>1891M03</c:v>
                </c:pt>
                <c:pt idx="293">
                  <c:v>1891M04</c:v>
                </c:pt>
                <c:pt idx="294">
                  <c:v>1891M05</c:v>
                </c:pt>
                <c:pt idx="295">
                  <c:v>1891M06</c:v>
                </c:pt>
                <c:pt idx="296">
                  <c:v>1891M07</c:v>
                </c:pt>
                <c:pt idx="297">
                  <c:v>1891M08</c:v>
                </c:pt>
                <c:pt idx="298">
                  <c:v>1891M09</c:v>
                </c:pt>
                <c:pt idx="299">
                  <c:v>1891M10</c:v>
                </c:pt>
                <c:pt idx="300">
                  <c:v>1891M11</c:v>
                </c:pt>
                <c:pt idx="301">
                  <c:v>1891M12</c:v>
                </c:pt>
                <c:pt idx="302">
                  <c:v>1892M01</c:v>
                </c:pt>
                <c:pt idx="303">
                  <c:v>1892M02</c:v>
                </c:pt>
                <c:pt idx="304">
                  <c:v>1892M03</c:v>
                </c:pt>
                <c:pt idx="305">
                  <c:v>1892M04</c:v>
                </c:pt>
                <c:pt idx="306">
                  <c:v>1892M05</c:v>
                </c:pt>
                <c:pt idx="307">
                  <c:v>1892M06</c:v>
                </c:pt>
                <c:pt idx="308">
                  <c:v>1892M07</c:v>
                </c:pt>
                <c:pt idx="309">
                  <c:v>1892M08</c:v>
                </c:pt>
                <c:pt idx="310">
                  <c:v>1892M09</c:v>
                </c:pt>
                <c:pt idx="311">
                  <c:v>1892M10</c:v>
                </c:pt>
                <c:pt idx="312">
                  <c:v>1892M11</c:v>
                </c:pt>
                <c:pt idx="313">
                  <c:v>1892M12</c:v>
                </c:pt>
                <c:pt idx="314">
                  <c:v>1893M01</c:v>
                </c:pt>
                <c:pt idx="315">
                  <c:v>1893M02</c:v>
                </c:pt>
                <c:pt idx="316">
                  <c:v>1893M03</c:v>
                </c:pt>
                <c:pt idx="317">
                  <c:v>1893M04</c:v>
                </c:pt>
                <c:pt idx="318">
                  <c:v>1893M05</c:v>
                </c:pt>
                <c:pt idx="319">
                  <c:v>1893M06</c:v>
                </c:pt>
                <c:pt idx="320">
                  <c:v>1893M07</c:v>
                </c:pt>
                <c:pt idx="321">
                  <c:v>1893M08</c:v>
                </c:pt>
                <c:pt idx="322">
                  <c:v>1893M09</c:v>
                </c:pt>
                <c:pt idx="323">
                  <c:v>1893M10</c:v>
                </c:pt>
                <c:pt idx="324">
                  <c:v>1893M11</c:v>
                </c:pt>
                <c:pt idx="325">
                  <c:v>1893M12</c:v>
                </c:pt>
                <c:pt idx="326">
                  <c:v>1894M01</c:v>
                </c:pt>
                <c:pt idx="327">
                  <c:v>1894M02</c:v>
                </c:pt>
                <c:pt idx="328">
                  <c:v>1894M03</c:v>
                </c:pt>
                <c:pt idx="329">
                  <c:v>1894M04</c:v>
                </c:pt>
                <c:pt idx="330">
                  <c:v>1894M05</c:v>
                </c:pt>
                <c:pt idx="331">
                  <c:v>1894M06</c:v>
                </c:pt>
                <c:pt idx="332">
                  <c:v>1894M07</c:v>
                </c:pt>
                <c:pt idx="333">
                  <c:v>1894M08</c:v>
                </c:pt>
                <c:pt idx="334">
                  <c:v>1894M09</c:v>
                </c:pt>
                <c:pt idx="335">
                  <c:v>1894M10</c:v>
                </c:pt>
                <c:pt idx="336">
                  <c:v>1894M11</c:v>
                </c:pt>
                <c:pt idx="337">
                  <c:v>1894M12</c:v>
                </c:pt>
                <c:pt idx="338">
                  <c:v>1895M01</c:v>
                </c:pt>
                <c:pt idx="339">
                  <c:v>1895M02</c:v>
                </c:pt>
                <c:pt idx="340">
                  <c:v>1895M03</c:v>
                </c:pt>
                <c:pt idx="341">
                  <c:v>1895M04</c:v>
                </c:pt>
                <c:pt idx="342">
                  <c:v>1895M05</c:v>
                </c:pt>
                <c:pt idx="343">
                  <c:v>1895M06</c:v>
                </c:pt>
                <c:pt idx="344">
                  <c:v>1895M07</c:v>
                </c:pt>
                <c:pt idx="345">
                  <c:v>1895M08</c:v>
                </c:pt>
                <c:pt idx="346">
                  <c:v>1895M09</c:v>
                </c:pt>
                <c:pt idx="347">
                  <c:v>1895M10</c:v>
                </c:pt>
                <c:pt idx="348">
                  <c:v>1895M11</c:v>
                </c:pt>
                <c:pt idx="349">
                  <c:v>1895M12</c:v>
                </c:pt>
                <c:pt idx="350">
                  <c:v>1896M01</c:v>
                </c:pt>
                <c:pt idx="351">
                  <c:v>1896M02</c:v>
                </c:pt>
                <c:pt idx="352">
                  <c:v>1896M03</c:v>
                </c:pt>
                <c:pt idx="353">
                  <c:v>1896M04</c:v>
                </c:pt>
                <c:pt idx="354">
                  <c:v>1896M05</c:v>
                </c:pt>
                <c:pt idx="355">
                  <c:v>1896M06</c:v>
                </c:pt>
                <c:pt idx="356">
                  <c:v>1896M07</c:v>
                </c:pt>
                <c:pt idx="357">
                  <c:v>1896M08</c:v>
                </c:pt>
                <c:pt idx="358">
                  <c:v>1896M09</c:v>
                </c:pt>
                <c:pt idx="359">
                  <c:v>1896M10</c:v>
                </c:pt>
                <c:pt idx="360">
                  <c:v>1896M11</c:v>
                </c:pt>
                <c:pt idx="361">
                  <c:v>1896M12</c:v>
                </c:pt>
                <c:pt idx="362">
                  <c:v>1897M01</c:v>
                </c:pt>
                <c:pt idx="363">
                  <c:v>1897M02</c:v>
                </c:pt>
                <c:pt idx="364">
                  <c:v>1897M03</c:v>
                </c:pt>
                <c:pt idx="365">
                  <c:v>1897M04</c:v>
                </c:pt>
                <c:pt idx="366">
                  <c:v>1897M05</c:v>
                </c:pt>
                <c:pt idx="367">
                  <c:v>1897M06</c:v>
                </c:pt>
                <c:pt idx="368">
                  <c:v>1897M07</c:v>
                </c:pt>
                <c:pt idx="369">
                  <c:v>1897M08</c:v>
                </c:pt>
                <c:pt idx="370">
                  <c:v>1897M09</c:v>
                </c:pt>
                <c:pt idx="371">
                  <c:v>1897M10</c:v>
                </c:pt>
                <c:pt idx="372">
                  <c:v>1897M11</c:v>
                </c:pt>
                <c:pt idx="373">
                  <c:v>1897M12</c:v>
                </c:pt>
                <c:pt idx="374">
                  <c:v>1898M01</c:v>
                </c:pt>
                <c:pt idx="375">
                  <c:v>1898M02</c:v>
                </c:pt>
                <c:pt idx="376">
                  <c:v>1898M03</c:v>
                </c:pt>
                <c:pt idx="377">
                  <c:v>1898M04</c:v>
                </c:pt>
                <c:pt idx="378">
                  <c:v>1898M05</c:v>
                </c:pt>
                <c:pt idx="379">
                  <c:v>1898M06</c:v>
                </c:pt>
                <c:pt idx="380">
                  <c:v>1898M07</c:v>
                </c:pt>
                <c:pt idx="381">
                  <c:v>1898M08</c:v>
                </c:pt>
                <c:pt idx="382">
                  <c:v>1898M09</c:v>
                </c:pt>
                <c:pt idx="383">
                  <c:v>1898M10</c:v>
                </c:pt>
                <c:pt idx="384">
                  <c:v>1898M11</c:v>
                </c:pt>
                <c:pt idx="385">
                  <c:v>1898M12</c:v>
                </c:pt>
                <c:pt idx="386">
                  <c:v>1899M01</c:v>
                </c:pt>
                <c:pt idx="387">
                  <c:v>1899M02</c:v>
                </c:pt>
                <c:pt idx="388">
                  <c:v>1899M03</c:v>
                </c:pt>
                <c:pt idx="389">
                  <c:v>1899M04</c:v>
                </c:pt>
                <c:pt idx="390">
                  <c:v>1899M05</c:v>
                </c:pt>
                <c:pt idx="391">
                  <c:v>1899M06</c:v>
                </c:pt>
                <c:pt idx="392">
                  <c:v>1899M07</c:v>
                </c:pt>
                <c:pt idx="393">
                  <c:v>1899M08</c:v>
                </c:pt>
                <c:pt idx="394">
                  <c:v>1899M09</c:v>
                </c:pt>
                <c:pt idx="395">
                  <c:v>1899M10</c:v>
                </c:pt>
                <c:pt idx="396">
                  <c:v>1899M11</c:v>
                </c:pt>
                <c:pt idx="397">
                  <c:v>1899M12</c:v>
                </c:pt>
                <c:pt idx="398">
                  <c:v>1900M01</c:v>
                </c:pt>
                <c:pt idx="399">
                  <c:v>1900M02</c:v>
                </c:pt>
                <c:pt idx="400">
                  <c:v>1900M03</c:v>
                </c:pt>
                <c:pt idx="401">
                  <c:v>1900M04</c:v>
                </c:pt>
                <c:pt idx="402">
                  <c:v>1900M05</c:v>
                </c:pt>
                <c:pt idx="403">
                  <c:v>1900M06</c:v>
                </c:pt>
                <c:pt idx="404">
                  <c:v>1900M07</c:v>
                </c:pt>
                <c:pt idx="405">
                  <c:v>1900M08</c:v>
                </c:pt>
                <c:pt idx="406">
                  <c:v>1900M09</c:v>
                </c:pt>
                <c:pt idx="407">
                  <c:v>1900M10</c:v>
                </c:pt>
                <c:pt idx="408">
                  <c:v>1900M11</c:v>
                </c:pt>
                <c:pt idx="409">
                  <c:v>1900M12</c:v>
                </c:pt>
                <c:pt idx="410">
                  <c:v>1901M01</c:v>
                </c:pt>
                <c:pt idx="411">
                  <c:v>1901M02</c:v>
                </c:pt>
                <c:pt idx="412">
                  <c:v>1901M03</c:v>
                </c:pt>
                <c:pt idx="413">
                  <c:v>1901M04</c:v>
                </c:pt>
                <c:pt idx="414">
                  <c:v>1901M05</c:v>
                </c:pt>
                <c:pt idx="415">
                  <c:v>1901M06</c:v>
                </c:pt>
                <c:pt idx="416">
                  <c:v>1901M07</c:v>
                </c:pt>
                <c:pt idx="417">
                  <c:v>1901M08</c:v>
                </c:pt>
                <c:pt idx="418">
                  <c:v>1901M09</c:v>
                </c:pt>
                <c:pt idx="419">
                  <c:v>1901M10</c:v>
                </c:pt>
                <c:pt idx="420">
                  <c:v>1901M11</c:v>
                </c:pt>
                <c:pt idx="421">
                  <c:v>1901M12</c:v>
                </c:pt>
                <c:pt idx="422">
                  <c:v>1902M01</c:v>
                </c:pt>
                <c:pt idx="423">
                  <c:v>1902M02</c:v>
                </c:pt>
                <c:pt idx="424">
                  <c:v>1902M03</c:v>
                </c:pt>
                <c:pt idx="425">
                  <c:v>1902M04</c:v>
                </c:pt>
                <c:pt idx="426">
                  <c:v>1902M05</c:v>
                </c:pt>
                <c:pt idx="427">
                  <c:v>1902M06</c:v>
                </c:pt>
                <c:pt idx="428">
                  <c:v>1902M07</c:v>
                </c:pt>
                <c:pt idx="429">
                  <c:v>1902M08</c:v>
                </c:pt>
                <c:pt idx="430">
                  <c:v>1902M09</c:v>
                </c:pt>
                <c:pt idx="431">
                  <c:v>1902M10</c:v>
                </c:pt>
                <c:pt idx="432">
                  <c:v>1902M11</c:v>
                </c:pt>
                <c:pt idx="433">
                  <c:v>1902M12</c:v>
                </c:pt>
                <c:pt idx="434">
                  <c:v>1903M01</c:v>
                </c:pt>
                <c:pt idx="435">
                  <c:v>1903M02</c:v>
                </c:pt>
                <c:pt idx="436">
                  <c:v>1903M03</c:v>
                </c:pt>
                <c:pt idx="437">
                  <c:v>1903M04</c:v>
                </c:pt>
                <c:pt idx="438">
                  <c:v>1903M05</c:v>
                </c:pt>
                <c:pt idx="439">
                  <c:v>1903M06</c:v>
                </c:pt>
                <c:pt idx="440">
                  <c:v>1903M07</c:v>
                </c:pt>
                <c:pt idx="441">
                  <c:v>1903M08</c:v>
                </c:pt>
                <c:pt idx="442">
                  <c:v>1903M09</c:v>
                </c:pt>
                <c:pt idx="443">
                  <c:v>1903M10</c:v>
                </c:pt>
                <c:pt idx="444">
                  <c:v>1903M11</c:v>
                </c:pt>
                <c:pt idx="445">
                  <c:v>1903M12</c:v>
                </c:pt>
                <c:pt idx="446">
                  <c:v>1904M01</c:v>
                </c:pt>
                <c:pt idx="447">
                  <c:v>1904M02</c:v>
                </c:pt>
                <c:pt idx="448">
                  <c:v>1904M03</c:v>
                </c:pt>
                <c:pt idx="449">
                  <c:v>1904M04</c:v>
                </c:pt>
                <c:pt idx="450">
                  <c:v>1904M05</c:v>
                </c:pt>
                <c:pt idx="451">
                  <c:v>1904M06</c:v>
                </c:pt>
                <c:pt idx="452">
                  <c:v>1904M07</c:v>
                </c:pt>
                <c:pt idx="453">
                  <c:v>1904M08</c:v>
                </c:pt>
                <c:pt idx="454">
                  <c:v>1904M09</c:v>
                </c:pt>
                <c:pt idx="455">
                  <c:v>1904M10</c:v>
                </c:pt>
                <c:pt idx="456">
                  <c:v>1904M11</c:v>
                </c:pt>
                <c:pt idx="457">
                  <c:v>1904M12</c:v>
                </c:pt>
                <c:pt idx="458">
                  <c:v>1905M01</c:v>
                </c:pt>
                <c:pt idx="459">
                  <c:v>1905M02</c:v>
                </c:pt>
                <c:pt idx="460">
                  <c:v>1905M03</c:v>
                </c:pt>
                <c:pt idx="461">
                  <c:v>1905M04</c:v>
                </c:pt>
                <c:pt idx="462">
                  <c:v>1905M05</c:v>
                </c:pt>
                <c:pt idx="463">
                  <c:v>1905M06</c:v>
                </c:pt>
                <c:pt idx="464">
                  <c:v>1905M07</c:v>
                </c:pt>
                <c:pt idx="465">
                  <c:v>1905M08</c:v>
                </c:pt>
                <c:pt idx="466">
                  <c:v>1905M09</c:v>
                </c:pt>
                <c:pt idx="467">
                  <c:v>1905M10</c:v>
                </c:pt>
                <c:pt idx="468">
                  <c:v>1905M11</c:v>
                </c:pt>
                <c:pt idx="469">
                  <c:v>1905M12</c:v>
                </c:pt>
                <c:pt idx="470">
                  <c:v>1906M01</c:v>
                </c:pt>
                <c:pt idx="471">
                  <c:v>1906M02</c:v>
                </c:pt>
                <c:pt idx="472">
                  <c:v>1906M03</c:v>
                </c:pt>
                <c:pt idx="473">
                  <c:v>1906M04</c:v>
                </c:pt>
                <c:pt idx="474">
                  <c:v>1906M05</c:v>
                </c:pt>
                <c:pt idx="475">
                  <c:v>1906M06</c:v>
                </c:pt>
                <c:pt idx="476">
                  <c:v>1906M07</c:v>
                </c:pt>
                <c:pt idx="477">
                  <c:v>1906M08</c:v>
                </c:pt>
                <c:pt idx="478">
                  <c:v>1906M09</c:v>
                </c:pt>
                <c:pt idx="479">
                  <c:v>1906M10</c:v>
                </c:pt>
                <c:pt idx="480">
                  <c:v>1906M11</c:v>
                </c:pt>
              </c:strCache>
            </c:strRef>
          </c:cat>
          <c:val>
            <c:numRef>
              <c:f>'Balance Sheet Data -- Monthly'!$B$23:$RN$23</c:f>
              <c:numCache>
                <c:formatCode>#,##0.00</c:formatCode>
                <c:ptCount val="481"/>
                <c:pt idx="67">
                  <c:v>809762.1800000006</c:v>
                </c:pt>
                <c:pt idx="68">
                  <c:v>1.65405607E6</c:v>
                </c:pt>
                <c:pt idx="69">
                  <c:v>698418.99</c:v>
                </c:pt>
                <c:pt idx="70">
                  <c:v>1.2230514E6</c:v>
                </c:pt>
                <c:pt idx="71">
                  <c:v>1.34679139E6</c:v>
                </c:pt>
                <c:pt idx="72">
                  <c:v>1.47748908E6</c:v>
                </c:pt>
                <c:pt idx="73">
                  <c:v>1.38318068E6</c:v>
                </c:pt>
                <c:pt idx="74">
                  <c:v>1.78350789E6</c:v>
                </c:pt>
                <c:pt idx="75">
                  <c:v>1.86782617E6</c:v>
                </c:pt>
                <c:pt idx="76">
                  <c:v>1.73378002E6</c:v>
                </c:pt>
                <c:pt idx="77">
                  <c:v>1.49749525E6</c:v>
                </c:pt>
                <c:pt idx="78">
                  <c:v>1.46906425E6</c:v>
                </c:pt>
                <c:pt idx="79">
                  <c:v>1.58451232E6</c:v>
                </c:pt>
                <c:pt idx="80">
                  <c:v>1.38023312E6</c:v>
                </c:pt>
                <c:pt idx="81">
                  <c:v>1.199815258E6</c:v>
                </c:pt>
                <c:pt idx="82">
                  <c:v>840692.08</c:v>
                </c:pt>
                <c:pt idx="83">
                  <c:v>1.03157285E6</c:v>
                </c:pt>
                <c:pt idx="84">
                  <c:v>1.59205783E6</c:v>
                </c:pt>
                <c:pt idx="85">
                  <c:v>1.64240588E6</c:v>
                </c:pt>
                <c:pt idx="86">
                  <c:v>1.7307043E6</c:v>
                </c:pt>
                <c:pt idx="87">
                  <c:v>1.65731763E6</c:v>
                </c:pt>
                <c:pt idx="88">
                  <c:v>1.6751854E6</c:v>
                </c:pt>
                <c:pt idx="89">
                  <c:v>1.67531341E6</c:v>
                </c:pt>
                <c:pt idx="90">
                  <c:v>1.6574796E6</c:v>
                </c:pt>
                <c:pt idx="91">
                  <c:v>1.69212469E6</c:v>
                </c:pt>
                <c:pt idx="92">
                  <c:v>1.62919962E6</c:v>
                </c:pt>
                <c:pt idx="93">
                  <c:v>1.84687193E6</c:v>
                </c:pt>
                <c:pt idx="94">
                  <c:v>1.85416994E6</c:v>
                </c:pt>
                <c:pt idx="95">
                  <c:v>1.74427272E6</c:v>
                </c:pt>
                <c:pt idx="96">
                  <c:v>1.87992026E6</c:v>
                </c:pt>
                <c:pt idx="97">
                  <c:v>1.51596092E6</c:v>
                </c:pt>
                <c:pt idx="98">
                  <c:v>1.43368965E6</c:v>
                </c:pt>
                <c:pt idx="99">
                  <c:v>667782.3199999999</c:v>
                </c:pt>
                <c:pt idx="100">
                  <c:v>620873.209999999</c:v>
                </c:pt>
                <c:pt idx="101">
                  <c:v>786988.7100000009</c:v>
                </c:pt>
                <c:pt idx="102">
                  <c:v>742618.75</c:v>
                </c:pt>
                <c:pt idx="103">
                  <c:v>775896.8399999999</c:v>
                </c:pt>
                <c:pt idx="104">
                  <c:v>825068.9800000004</c:v>
                </c:pt>
                <c:pt idx="105">
                  <c:v>947112.8800000008</c:v>
                </c:pt>
                <c:pt idx="106">
                  <c:v>981134.0</c:v>
                </c:pt>
                <c:pt idx="107">
                  <c:v>1.02786584E6</c:v>
                </c:pt>
                <c:pt idx="108">
                  <c:v>1.16362091E6</c:v>
                </c:pt>
                <c:pt idx="109">
                  <c:v>1.10437536E6</c:v>
                </c:pt>
                <c:pt idx="110">
                  <c:v>1.12511779E6</c:v>
                </c:pt>
                <c:pt idx="111">
                  <c:v>1.16324341E6</c:v>
                </c:pt>
                <c:pt idx="112">
                  <c:v>1.09288323E6</c:v>
                </c:pt>
                <c:pt idx="113">
                  <c:v>1.239751E6</c:v>
                </c:pt>
                <c:pt idx="114">
                  <c:v>1.30748551E6</c:v>
                </c:pt>
                <c:pt idx="115">
                  <c:v>1.2529254E6</c:v>
                </c:pt>
                <c:pt idx="116">
                  <c:v>1.23615732E6</c:v>
                </c:pt>
                <c:pt idx="117">
                  <c:v>1.24362142E6</c:v>
                </c:pt>
                <c:pt idx="118">
                  <c:v>1.21919434E6</c:v>
                </c:pt>
                <c:pt idx="119">
                  <c:v>1.12820048E6</c:v>
                </c:pt>
                <c:pt idx="120">
                  <c:v>1.05440847E6</c:v>
                </c:pt>
                <c:pt idx="121">
                  <c:v>1.06190077E6</c:v>
                </c:pt>
                <c:pt idx="122">
                  <c:v>1.07676114E6</c:v>
                </c:pt>
                <c:pt idx="123">
                  <c:v>1.22100914E6</c:v>
                </c:pt>
                <c:pt idx="124">
                  <c:v>1.03660817E6</c:v>
                </c:pt>
                <c:pt idx="125">
                  <c:v>967180.3400000002</c:v>
                </c:pt>
                <c:pt idx="126">
                  <c:v>814966.9499999993</c:v>
                </c:pt>
                <c:pt idx="127">
                  <c:v>877636.1199999996</c:v>
                </c:pt>
                <c:pt idx="128">
                  <c:v>897615.1199999987</c:v>
                </c:pt>
                <c:pt idx="129">
                  <c:v>1.08894163E6</c:v>
                </c:pt>
                <c:pt idx="130">
                  <c:v>1.18670456E6</c:v>
                </c:pt>
                <c:pt idx="131">
                  <c:v>1.31330503E6</c:v>
                </c:pt>
                <c:pt idx="132">
                  <c:v>1.26834496E6</c:v>
                </c:pt>
                <c:pt idx="133">
                  <c:v>1.28649246E6</c:v>
                </c:pt>
                <c:pt idx="134">
                  <c:v>1.20493348E6</c:v>
                </c:pt>
                <c:pt idx="135">
                  <c:v>959579.1300000012</c:v>
                </c:pt>
                <c:pt idx="136">
                  <c:v>877344.7599999991</c:v>
                </c:pt>
                <c:pt idx="137">
                  <c:v>842354.8699999999</c:v>
                </c:pt>
                <c:pt idx="138">
                  <c:v>786143.6400000002</c:v>
                </c:pt>
                <c:pt idx="139">
                  <c:v>730167.0100000006</c:v>
                </c:pt>
                <c:pt idx="140">
                  <c:v>722973.7200000006</c:v>
                </c:pt>
                <c:pt idx="141">
                  <c:v>745655.3399999999</c:v>
                </c:pt>
                <c:pt idx="142">
                  <c:v>-3.728928277269E-11</c:v>
                </c:pt>
                <c:pt idx="143">
                  <c:v>721011.8699999992</c:v>
                </c:pt>
                <c:pt idx="144">
                  <c:v>2.25554686039686E-10</c:v>
                </c:pt>
                <c:pt idx="145">
                  <c:v>-2.9831426218152E-10</c:v>
                </c:pt>
                <c:pt idx="146">
                  <c:v>793486.480000001</c:v>
                </c:pt>
                <c:pt idx="147">
                  <c:v>772534.8200000005</c:v>
                </c:pt>
                <c:pt idx="148">
                  <c:v>845250.0700000004</c:v>
                </c:pt>
                <c:pt idx="149">
                  <c:v>957482.8200000006</c:v>
                </c:pt>
                <c:pt idx="150">
                  <c:v>944094.8200000001</c:v>
                </c:pt>
                <c:pt idx="151">
                  <c:v>1.07803632E6</c:v>
                </c:pt>
                <c:pt idx="152">
                  <c:v>1.2434347E6</c:v>
                </c:pt>
                <c:pt idx="153">
                  <c:v>1.3409332E6</c:v>
                </c:pt>
                <c:pt idx="154">
                  <c:v>1.48566006E6</c:v>
                </c:pt>
                <c:pt idx="155">
                  <c:v>1.5E6</c:v>
                </c:pt>
                <c:pt idx="156">
                  <c:v>1.49999E6</c:v>
                </c:pt>
                <c:pt idx="157">
                  <c:v>1.5E6</c:v>
                </c:pt>
                <c:pt idx="158">
                  <c:v>1.55E6</c:v>
                </c:pt>
                <c:pt idx="159">
                  <c:v>1.5E6</c:v>
                </c:pt>
                <c:pt idx="160">
                  <c:v>1.5E6</c:v>
                </c:pt>
                <c:pt idx="161">
                  <c:v>1.5E6</c:v>
                </c:pt>
              </c:numCache>
            </c:numRef>
          </c:val>
        </c:ser>
        <c:ser>
          <c:idx val="3"/>
          <c:order val="3"/>
          <c:tx>
            <c:v>Guaranteed Debentures</c:v>
          </c:tx>
          <c:spPr>
            <a:solidFill>
              <a:srgbClr val="FF0000"/>
            </a:solidFill>
            <a:ln w="25400">
              <a:noFill/>
            </a:ln>
          </c:spPr>
          <c:cat>
            <c:strRef>
              <c:f>'Balance Sheet Data -- Monthly'!$B$8:$RN$8</c:f>
              <c:strCache>
                <c:ptCount val="481"/>
                <c:pt idx="0">
                  <c:v>1866M11</c:v>
                </c:pt>
                <c:pt idx="1">
                  <c:v>1866M12</c:v>
                </c:pt>
                <c:pt idx="2">
                  <c:v>1867M01</c:v>
                </c:pt>
                <c:pt idx="3">
                  <c:v>1867M02</c:v>
                </c:pt>
                <c:pt idx="4">
                  <c:v>1867M03</c:v>
                </c:pt>
                <c:pt idx="5">
                  <c:v>1867M04</c:v>
                </c:pt>
                <c:pt idx="6">
                  <c:v>1867M05</c:v>
                </c:pt>
                <c:pt idx="7">
                  <c:v>1867M06</c:v>
                </c:pt>
                <c:pt idx="8">
                  <c:v>1867M07</c:v>
                </c:pt>
                <c:pt idx="9">
                  <c:v>1867M08</c:v>
                </c:pt>
                <c:pt idx="10">
                  <c:v>1867M09</c:v>
                </c:pt>
                <c:pt idx="11">
                  <c:v>1867M10</c:v>
                </c:pt>
                <c:pt idx="12">
                  <c:v>1867M11</c:v>
                </c:pt>
                <c:pt idx="13">
                  <c:v>1867M12</c:v>
                </c:pt>
                <c:pt idx="14">
                  <c:v>1868M01</c:v>
                </c:pt>
                <c:pt idx="15">
                  <c:v>1868M02</c:v>
                </c:pt>
                <c:pt idx="16">
                  <c:v>1868M03</c:v>
                </c:pt>
                <c:pt idx="17">
                  <c:v>1868M04</c:v>
                </c:pt>
                <c:pt idx="18">
                  <c:v>1868M05</c:v>
                </c:pt>
                <c:pt idx="19">
                  <c:v>1868M06</c:v>
                </c:pt>
                <c:pt idx="20">
                  <c:v>1868M07</c:v>
                </c:pt>
                <c:pt idx="21">
                  <c:v>1868M08</c:v>
                </c:pt>
                <c:pt idx="22">
                  <c:v>1868M09</c:v>
                </c:pt>
                <c:pt idx="23">
                  <c:v>1868M10</c:v>
                </c:pt>
                <c:pt idx="24">
                  <c:v>1868M11</c:v>
                </c:pt>
                <c:pt idx="25">
                  <c:v>1868M12</c:v>
                </c:pt>
                <c:pt idx="26">
                  <c:v>1869M01</c:v>
                </c:pt>
                <c:pt idx="27">
                  <c:v>1869M02</c:v>
                </c:pt>
                <c:pt idx="28">
                  <c:v>1869M03</c:v>
                </c:pt>
                <c:pt idx="29">
                  <c:v>1869M04</c:v>
                </c:pt>
                <c:pt idx="30">
                  <c:v>1869M05</c:v>
                </c:pt>
                <c:pt idx="31">
                  <c:v>1869M06</c:v>
                </c:pt>
                <c:pt idx="32">
                  <c:v>1869M07</c:v>
                </c:pt>
                <c:pt idx="33">
                  <c:v>1869M08</c:v>
                </c:pt>
                <c:pt idx="34">
                  <c:v>1869M09</c:v>
                </c:pt>
                <c:pt idx="35">
                  <c:v>1869M10</c:v>
                </c:pt>
                <c:pt idx="36">
                  <c:v>1869M11</c:v>
                </c:pt>
                <c:pt idx="37">
                  <c:v>1869M12</c:v>
                </c:pt>
                <c:pt idx="38">
                  <c:v>1870M01</c:v>
                </c:pt>
                <c:pt idx="39">
                  <c:v>1870M02</c:v>
                </c:pt>
                <c:pt idx="40">
                  <c:v>1870M03</c:v>
                </c:pt>
                <c:pt idx="41">
                  <c:v>1870M04</c:v>
                </c:pt>
                <c:pt idx="42">
                  <c:v>1870M05</c:v>
                </c:pt>
                <c:pt idx="43">
                  <c:v>1870M06</c:v>
                </c:pt>
                <c:pt idx="44">
                  <c:v>1870M07</c:v>
                </c:pt>
                <c:pt idx="45">
                  <c:v>1870M08</c:v>
                </c:pt>
                <c:pt idx="46">
                  <c:v>1870M09</c:v>
                </c:pt>
                <c:pt idx="47">
                  <c:v>1870M10</c:v>
                </c:pt>
                <c:pt idx="48">
                  <c:v>1870M11</c:v>
                </c:pt>
                <c:pt idx="49">
                  <c:v>1870M12</c:v>
                </c:pt>
                <c:pt idx="50">
                  <c:v>1871M01</c:v>
                </c:pt>
                <c:pt idx="51">
                  <c:v>1871M02</c:v>
                </c:pt>
                <c:pt idx="52">
                  <c:v>1871M03</c:v>
                </c:pt>
                <c:pt idx="53">
                  <c:v>1871M04</c:v>
                </c:pt>
                <c:pt idx="54">
                  <c:v>1871M05</c:v>
                </c:pt>
                <c:pt idx="55">
                  <c:v>1871M06</c:v>
                </c:pt>
                <c:pt idx="56">
                  <c:v>1871M07</c:v>
                </c:pt>
                <c:pt idx="57">
                  <c:v>1871M08</c:v>
                </c:pt>
                <c:pt idx="58">
                  <c:v>1871M09</c:v>
                </c:pt>
                <c:pt idx="59">
                  <c:v>1871M10</c:v>
                </c:pt>
                <c:pt idx="60">
                  <c:v>1871M11</c:v>
                </c:pt>
                <c:pt idx="61">
                  <c:v>1871M12</c:v>
                </c:pt>
                <c:pt idx="62">
                  <c:v>1872M01</c:v>
                </c:pt>
                <c:pt idx="63">
                  <c:v>1872M02</c:v>
                </c:pt>
                <c:pt idx="64">
                  <c:v>1872M03</c:v>
                </c:pt>
                <c:pt idx="65">
                  <c:v>1872M04</c:v>
                </c:pt>
                <c:pt idx="66">
                  <c:v>1872M05</c:v>
                </c:pt>
                <c:pt idx="67">
                  <c:v>1872M06</c:v>
                </c:pt>
                <c:pt idx="68">
                  <c:v>1872M07</c:v>
                </c:pt>
                <c:pt idx="69">
                  <c:v>1872M08</c:v>
                </c:pt>
                <c:pt idx="70">
                  <c:v>1872M09</c:v>
                </c:pt>
                <c:pt idx="71">
                  <c:v>1872M10</c:v>
                </c:pt>
                <c:pt idx="72">
                  <c:v>1872M11</c:v>
                </c:pt>
                <c:pt idx="73">
                  <c:v>1872M12</c:v>
                </c:pt>
                <c:pt idx="74">
                  <c:v>1873M01</c:v>
                </c:pt>
                <c:pt idx="75">
                  <c:v>1873M02</c:v>
                </c:pt>
                <c:pt idx="76">
                  <c:v>1873M03</c:v>
                </c:pt>
                <c:pt idx="77">
                  <c:v>1873M04</c:v>
                </c:pt>
                <c:pt idx="78">
                  <c:v>1873M05</c:v>
                </c:pt>
                <c:pt idx="79">
                  <c:v>1873M06</c:v>
                </c:pt>
                <c:pt idx="80">
                  <c:v>1873M07</c:v>
                </c:pt>
                <c:pt idx="81">
                  <c:v>1873M08</c:v>
                </c:pt>
                <c:pt idx="82">
                  <c:v>1873M09</c:v>
                </c:pt>
                <c:pt idx="83">
                  <c:v>1873M10</c:v>
                </c:pt>
                <c:pt idx="84">
                  <c:v>1873M11</c:v>
                </c:pt>
                <c:pt idx="85">
                  <c:v>1873M12</c:v>
                </c:pt>
                <c:pt idx="86">
                  <c:v>1874M01</c:v>
                </c:pt>
                <c:pt idx="87">
                  <c:v>1874M02</c:v>
                </c:pt>
                <c:pt idx="88">
                  <c:v>1874M03</c:v>
                </c:pt>
                <c:pt idx="89">
                  <c:v>1874M04</c:v>
                </c:pt>
                <c:pt idx="90">
                  <c:v>1874M05</c:v>
                </c:pt>
                <c:pt idx="91">
                  <c:v>1874M06</c:v>
                </c:pt>
                <c:pt idx="92">
                  <c:v>1874M07</c:v>
                </c:pt>
                <c:pt idx="93">
                  <c:v>1874M08</c:v>
                </c:pt>
                <c:pt idx="94">
                  <c:v>1874M09</c:v>
                </c:pt>
                <c:pt idx="95">
                  <c:v>1874M10</c:v>
                </c:pt>
                <c:pt idx="96">
                  <c:v>1874M11</c:v>
                </c:pt>
                <c:pt idx="97">
                  <c:v>1874M12</c:v>
                </c:pt>
                <c:pt idx="98">
                  <c:v>1875M01</c:v>
                </c:pt>
                <c:pt idx="99">
                  <c:v>1875M02</c:v>
                </c:pt>
                <c:pt idx="100">
                  <c:v>1875M03</c:v>
                </c:pt>
                <c:pt idx="101">
                  <c:v>1875M04</c:v>
                </c:pt>
                <c:pt idx="102">
                  <c:v>1875M05</c:v>
                </c:pt>
                <c:pt idx="103">
                  <c:v>1875M06</c:v>
                </c:pt>
                <c:pt idx="104">
                  <c:v>1875M07</c:v>
                </c:pt>
                <c:pt idx="105">
                  <c:v>1875M08</c:v>
                </c:pt>
                <c:pt idx="106">
                  <c:v>1875M09</c:v>
                </c:pt>
                <c:pt idx="107">
                  <c:v>1875M10</c:v>
                </c:pt>
                <c:pt idx="108">
                  <c:v>1875M11</c:v>
                </c:pt>
                <c:pt idx="109">
                  <c:v>1875M12</c:v>
                </c:pt>
                <c:pt idx="110">
                  <c:v>1876M01</c:v>
                </c:pt>
                <c:pt idx="111">
                  <c:v>1876M02</c:v>
                </c:pt>
                <c:pt idx="112">
                  <c:v>1876M03</c:v>
                </c:pt>
                <c:pt idx="113">
                  <c:v>1876M04</c:v>
                </c:pt>
                <c:pt idx="114">
                  <c:v>1876M05</c:v>
                </c:pt>
                <c:pt idx="115">
                  <c:v>1876M06</c:v>
                </c:pt>
                <c:pt idx="116">
                  <c:v>1876M07</c:v>
                </c:pt>
                <c:pt idx="117">
                  <c:v>1876M08</c:v>
                </c:pt>
                <c:pt idx="118">
                  <c:v>1876M09</c:v>
                </c:pt>
                <c:pt idx="119">
                  <c:v>1876M10</c:v>
                </c:pt>
                <c:pt idx="120">
                  <c:v>1876M11</c:v>
                </c:pt>
                <c:pt idx="121">
                  <c:v>1876M12</c:v>
                </c:pt>
                <c:pt idx="122">
                  <c:v>1877M01</c:v>
                </c:pt>
                <c:pt idx="123">
                  <c:v>1877M02</c:v>
                </c:pt>
                <c:pt idx="124">
                  <c:v>1877M03</c:v>
                </c:pt>
                <c:pt idx="125">
                  <c:v>1877M04</c:v>
                </c:pt>
                <c:pt idx="126">
                  <c:v>1877M05</c:v>
                </c:pt>
                <c:pt idx="127">
                  <c:v>1877M06</c:v>
                </c:pt>
                <c:pt idx="128">
                  <c:v>1877M07</c:v>
                </c:pt>
                <c:pt idx="129">
                  <c:v>1877M08</c:v>
                </c:pt>
                <c:pt idx="130">
                  <c:v>1877M09</c:v>
                </c:pt>
                <c:pt idx="131">
                  <c:v>1877M10</c:v>
                </c:pt>
                <c:pt idx="132">
                  <c:v>1877M11</c:v>
                </c:pt>
                <c:pt idx="133">
                  <c:v>1877M12</c:v>
                </c:pt>
                <c:pt idx="134">
                  <c:v>1878M01</c:v>
                </c:pt>
                <c:pt idx="135">
                  <c:v>1878M02</c:v>
                </c:pt>
                <c:pt idx="136">
                  <c:v>1878M03</c:v>
                </c:pt>
                <c:pt idx="137">
                  <c:v>1878M04</c:v>
                </c:pt>
                <c:pt idx="138">
                  <c:v>1878M05</c:v>
                </c:pt>
                <c:pt idx="139">
                  <c:v>1878M06</c:v>
                </c:pt>
                <c:pt idx="140">
                  <c:v>1878M07</c:v>
                </c:pt>
                <c:pt idx="141">
                  <c:v>1878M08</c:v>
                </c:pt>
                <c:pt idx="142">
                  <c:v>1878M09</c:v>
                </c:pt>
                <c:pt idx="143">
                  <c:v>1878M10</c:v>
                </c:pt>
                <c:pt idx="144">
                  <c:v>1878M11</c:v>
                </c:pt>
                <c:pt idx="145">
                  <c:v>1878M12</c:v>
                </c:pt>
                <c:pt idx="146">
                  <c:v>1879M01</c:v>
                </c:pt>
                <c:pt idx="147">
                  <c:v>1879M02</c:v>
                </c:pt>
                <c:pt idx="148">
                  <c:v>1879M03</c:v>
                </c:pt>
                <c:pt idx="149">
                  <c:v>1879M04</c:v>
                </c:pt>
                <c:pt idx="150">
                  <c:v>1879M05</c:v>
                </c:pt>
                <c:pt idx="151">
                  <c:v>1879M06</c:v>
                </c:pt>
                <c:pt idx="152">
                  <c:v>1879M07</c:v>
                </c:pt>
                <c:pt idx="153">
                  <c:v>1879M08</c:v>
                </c:pt>
                <c:pt idx="154">
                  <c:v>1879M09</c:v>
                </c:pt>
                <c:pt idx="155">
                  <c:v>1879M10</c:v>
                </c:pt>
                <c:pt idx="156">
                  <c:v>1879M11</c:v>
                </c:pt>
                <c:pt idx="157">
                  <c:v>1879M12</c:v>
                </c:pt>
                <c:pt idx="158">
                  <c:v>1880M01</c:v>
                </c:pt>
                <c:pt idx="159">
                  <c:v>1880M02</c:v>
                </c:pt>
                <c:pt idx="160">
                  <c:v>1880M03</c:v>
                </c:pt>
                <c:pt idx="161">
                  <c:v>1880M04</c:v>
                </c:pt>
                <c:pt idx="162">
                  <c:v>1880M05</c:v>
                </c:pt>
                <c:pt idx="163">
                  <c:v>1880M06</c:v>
                </c:pt>
                <c:pt idx="164">
                  <c:v>1880M07</c:v>
                </c:pt>
                <c:pt idx="165">
                  <c:v>1880M08</c:v>
                </c:pt>
                <c:pt idx="166">
                  <c:v>1880M09</c:v>
                </c:pt>
                <c:pt idx="167">
                  <c:v>1880M10</c:v>
                </c:pt>
                <c:pt idx="168">
                  <c:v>1880M11</c:v>
                </c:pt>
                <c:pt idx="169">
                  <c:v>1880M12</c:v>
                </c:pt>
                <c:pt idx="170">
                  <c:v>1881M01</c:v>
                </c:pt>
                <c:pt idx="171">
                  <c:v>1881M02</c:v>
                </c:pt>
                <c:pt idx="172">
                  <c:v>1881M03</c:v>
                </c:pt>
                <c:pt idx="173">
                  <c:v>1881M04</c:v>
                </c:pt>
                <c:pt idx="174">
                  <c:v>1881M05</c:v>
                </c:pt>
                <c:pt idx="175">
                  <c:v>1881M06</c:v>
                </c:pt>
                <c:pt idx="176">
                  <c:v>1881M07</c:v>
                </c:pt>
                <c:pt idx="177">
                  <c:v>1881M08</c:v>
                </c:pt>
                <c:pt idx="178">
                  <c:v>1881M09</c:v>
                </c:pt>
                <c:pt idx="179">
                  <c:v>1881M10</c:v>
                </c:pt>
                <c:pt idx="180">
                  <c:v>1881M11</c:v>
                </c:pt>
                <c:pt idx="181">
                  <c:v>1881M12</c:v>
                </c:pt>
                <c:pt idx="182">
                  <c:v>1882M01</c:v>
                </c:pt>
                <c:pt idx="183">
                  <c:v>1882M02</c:v>
                </c:pt>
                <c:pt idx="184">
                  <c:v>1882M03</c:v>
                </c:pt>
                <c:pt idx="185">
                  <c:v>1882M04</c:v>
                </c:pt>
                <c:pt idx="186">
                  <c:v>1882M05</c:v>
                </c:pt>
                <c:pt idx="187">
                  <c:v>1882M06</c:v>
                </c:pt>
                <c:pt idx="188">
                  <c:v>1882M07</c:v>
                </c:pt>
                <c:pt idx="189">
                  <c:v>1882M08</c:v>
                </c:pt>
                <c:pt idx="190">
                  <c:v>1882M09</c:v>
                </c:pt>
                <c:pt idx="191">
                  <c:v>1882M10</c:v>
                </c:pt>
                <c:pt idx="192">
                  <c:v>1882M11</c:v>
                </c:pt>
                <c:pt idx="193">
                  <c:v>1882M12</c:v>
                </c:pt>
                <c:pt idx="194">
                  <c:v>1883M01</c:v>
                </c:pt>
                <c:pt idx="195">
                  <c:v>1883M02</c:v>
                </c:pt>
                <c:pt idx="196">
                  <c:v>1883M03</c:v>
                </c:pt>
                <c:pt idx="197">
                  <c:v>1883M04</c:v>
                </c:pt>
                <c:pt idx="198">
                  <c:v>1883M05</c:v>
                </c:pt>
                <c:pt idx="199">
                  <c:v>1883M06</c:v>
                </c:pt>
                <c:pt idx="200">
                  <c:v>1883M07</c:v>
                </c:pt>
                <c:pt idx="201">
                  <c:v>1883M08</c:v>
                </c:pt>
                <c:pt idx="202">
                  <c:v>1883M09</c:v>
                </c:pt>
                <c:pt idx="203">
                  <c:v>1883M10</c:v>
                </c:pt>
                <c:pt idx="204">
                  <c:v>1883M11</c:v>
                </c:pt>
                <c:pt idx="205">
                  <c:v>1883M12</c:v>
                </c:pt>
                <c:pt idx="206">
                  <c:v>1884M01</c:v>
                </c:pt>
                <c:pt idx="207">
                  <c:v>1884M02</c:v>
                </c:pt>
                <c:pt idx="208">
                  <c:v>1884M03</c:v>
                </c:pt>
                <c:pt idx="209">
                  <c:v>1884M04</c:v>
                </c:pt>
                <c:pt idx="210">
                  <c:v>1884M05</c:v>
                </c:pt>
                <c:pt idx="211">
                  <c:v>1884M06</c:v>
                </c:pt>
                <c:pt idx="212">
                  <c:v>1884M07</c:v>
                </c:pt>
                <c:pt idx="213">
                  <c:v>1884M08</c:v>
                </c:pt>
                <c:pt idx="214">
                  <c:v>1884M09</c:v>
                </c:pt>
                <c:pt idx="215">
                  <c:v>1884M10</c:v>
                </c:pt>
                <c:pt idx="216">
                  <c:v>1884M11</c:v>
                </c:pt>
                <c:pt idx="217">
                  <c:v>1884M12</c:v>
                </c:pt>
                <c:pt idx="218">
                  <c:v>1885M01</c:v>
                </c:pt>
                <c:pt idx="219">
                  <c:v>1885M02</c:v>
                </c:pt>
                <c:pt idx="220">
                  <c:v>1885M03</c:v>
                </c:pt>
                <c:pt idx="221">
                  <c:v>1885M04</c:v>
                </c:pt>
                <c:pt idx="222">
                  <c:v>1885M05</c:v>
                </c:pt>
                <c:pt idx="223">
                  <c:v>1885M06</c:v>
                </c:pt>
                <c:pt idx="224">
                  <c:v>1885M07</c:v>
                </c:pt>
                <c:pt idx="225">
                  <c:v>1885M08</c:v>
                </c:pt>
                <c:pt idx="226">
                  <c:v>1885M09</c:v>
                </c:pt>
                <c:pt idx="227">
                  <c:v>1885M10</c:v>
                </c:pt>
                <c:pt idx="228">
                  <c:v>1885M11</c:v>
                </c:pt>
                <c:pt idx="229">
                  <c:v>1885M12</c:v>
                </c:pt>
                <c:pt idx="230">
                  <c:v>1886M01</c:v>
                </c:pt>
                <c:pt idx="231">
                  <c:v>1886M02</c:v>
                </c:pt>
                <c:pt idx="232">
                  <c:v>1886M03</c:v>
                </c:pt>
                <c:pt idx="233">
                  <c:v>1886M04</c:v>
                </c:pt>
                <c:pt idx="234">
                  <c:v>1886M05</c:v>
                </c:pt>
                <c:pt idx="235">
                  <c:v>1886M06</c:v>
                </c:pt>
                <c:pt idx="236">
                  <c:v>1886M07</c:v>
                </c:pt>
                <c:pt idx="237">
                  <c:v>1886M08</c:v>
                </c:pt>
                <c:pt idx="238">
                  <c:v>1886M09</c:v>
                </c:pt>
                <c:pt idx="239">
                  <c:v>1886M10</c:v>
                </c:pt>
                <c:pt idx="240">
                  <c:v>1886M11</c:v>
                </c:pt>
                <c:pt idx="241">
                  <c:v>1886M12</c:v>
                </c:pt>
                <c:pt idx="242">
                  <c:v>1887M01</c:v>
                </c:pt>
                <c:pt idx="243">
                  <c:v>1887M02</c:v>
                </c:pt>
                <c:pt idx="244">
                  <c:v>1887M03</c:v>
                </c:pt>
                <c:pt idx="245">
                  <c:v>1887M04</c:v>
                </c:pt>
                <c:pt idx="246">
                  <c:v>1887M05</c:v>
                </c:pt>
                <c:pt idx="247">
                  <c:v>1887M06</c:v>
                </c:pt>
                <c:pt idx="248">
                  <c:v>1887M07</c:v>
                </c:pt>
                <c:pt idx="249">
                  <c:v>1887M08</c:v>
                </c:pt>
                <c:pt idx="250">
                  <c:v>1887M09</c:v>
                </c:pt>
                <c:pt idx="251">
                  <c:v>1887M10</c:v>
                </c:pt>
                <c:pt idx="252">
                  <c:v>1887M11</c:v>
                </c:pt>
                <c:pt idx="253">
                  <c:v>1887M12</c:v>
                </c:pt>
                <c:pt idx="254">
                  <c:v>1888M01</c:v>
                </c:pt>
                <c:pt idx="255">
                  <c:v>1888M02</c:v>
                </c:pt>
                <c:pt idx="256">
                  <c:v>1888M03</c:v>
                </c:pt>
                <c:pt idx="257">
                  <c:v>1888M04</c:v>
                </c:pt>
                <c:pt idx="258">
                  <c:v>1888M05</c:v>
                </c:pt>
                <c:pt idx="259">
                  <c:v>1888M06</c:v>
                </c:pt>
                <c:pt idx="260">
                  <c:v>1888M07</c:v>
                </c:pt>
                <c:pt idx="261">
                  <c:v>1888M08</c:v>
                </c:pt>
                <c:pt idx="262">
                  <c:v>1888M09</c:v>
                </c:pt>
                <c:pt idx="263">
                  <c:v>1888M10</c:v>
                </c:pt>
                <c:pt idx="264">
                  <c:v>1888M11</c:v>
                </c:pt>
                <c:pt idx="265">
                  <c:v>1888M12</c:v>
                </c:pt>
                <c:pt idx="266">
                  <c:v>1889M01</c:v>
                </c:pt>
                <c:pt idx="267">
                  <c:v>1889M02</c:v>
                </c:pt>
                <c:pt idx="268">
                  <c:v>1889M03</c:v>
                </c:pt>
                <c:pt idx="269">
                  <c:v>1889M04</c:v>
                </c:pt>
                <c:pt idx="270">
                  <c:v>1889M05</c:v>
                </c:pt>
                <c:pt idx="271">
                  <c:v>1889M06</c:v>
                </c:pt>
                <c:pt idx="272">
                  <c:v>1889M07</c:v>
                </c:pt>
                <c:pt idx="273">
                  <c:v>1889M08</c:v>
                </c:pt>
                <c:pt idx="274">
                  <c:v>1889M09</c:v>
                </c:pt>
                <c:pt idx="275">
                  <c:v>1889M10</c:v>
                </c:pt>
                <c:pt idx="276">
                  <c:v>1889M11</c:v>
                </c:pt>
                <c:pt idx="277">
                  <c:v>1889M12</c:v>
                </c:pt>
                <c:pt idx="278">
                  <c:v>1890M01</c:v>
                </c:pt>
                <c:pt idx="279">
                  <c:v>1890M02</c:v>
                </c:pt>
                <c:pt idx="280">
                  <c:v>1890M03</c:v>
                </c:pt>
                <c:pt idx="281">
                  <c:v>1890M04</c:v>
                </c:pt>
                <c:pt idx="282">
                  <c:v>1890M05</c:v>
                </c:pt>
                <c:pt idx="283">
                  <c:v>1890M06</c:v>
                </c:pt>
                <c:pt idx="284">
                  <c:v>1890M07</c:v>
                </c:pt>
                <c:pt idx="285">
                  <c:v>1890M08</c:v>
                </c:pt>
                <c:pt idx="286">
                  <c:v>1890M09</c:v>
                </c:pt>
                <c:pt idx="287">
                  <c:v>1890M10</c:v>
                </c:pt>
                <c:pt idx="288">
                  <c:v>1890M11</c:v>
                </c:pt>
                <c:pt idx="289">
                  <c:v>1890M12</c:v>
                </c:pt>
                <c:pt idx="290">
                  <c:v>1891M01</c:v>
                </c:pt>
                <c:pt idx="291">
                  <c:v>1891M02</c:v>
                </c:pt>
                <c:pt idx="292">
                  <c:v>1891M03</c:v>
                </c:pt>
                <c:pt idx="293">
                  <c:v>1891M04</c:v>
                </c:pt>
                <c:pt idx="294">
                  <c:v>1891M05</c:v>
                </c:pt>
                <c:pt idx="295">
                  <c:v>1891M06</c:v>
                </c:pt>
                <c:pt idx="296">
                  <c:v>1891M07</c:v>
                </c:pt>
                <c:pt idx="297">
                  <c:v>1891M08</c:v>
                </c:pt>
                <c:pt idx="298">
                  <c:v>1891M09</c:v>
                </c:pt>
                <c:pt idx="299">
                  <c:v>1891M10</c:v>
                </c:pt>
                <c:pt idx="300">
                  <c:v>1891M11</c:v>
                </c:pt>
                <c:pt idx="301">
                  <c:v>1891M12</c:v>
                </c:pt>
                <c:pt idx="302">
                  <c:v>1892M01</c:v>
                </c:pt>
                <c:pt idx="303">
                  <c:v>1892M02</c:v>
                </c:pt>
                <c:pt idx="304">
                  <c:v>1892M03</c:v>
                </c:pt>
                <c:pt idx="305">
                  <c:v>1892M04</c:v>
                </c:pt>
                <c:pt idx="306">
                  <c:v>1892M05</c:v>
                </c:pt>
                <c:pt idx="307">
                  <c:v>1892M06</c:v>
                </c:pt>
                <c:pt idx="308">
                  <c:v>1892M07</c:v>
                </c:pt>
                <c:pt idx="309">
                  <c:v>1892M08</c:v>
                </c:pt>
                <c:pt idx="310">
                  <c:v>1892M09</c:v>
                </c:pt>
                <c:pt idx="311">
                  <c:v>1892M10</c:v>
                </c:pt>
                <c:pt idx="312">
                  <c:v>1892M11</c:v>
                </c:pt>
                <c:pt idx="313">
                  <c:v>1892M12</c:v>
                </c:pt>
                <c:pt idx="314">
                  <c:v>1893M01</c:v>
                </c:pt>
                <c:pt idx="315">
                  <c:v>1893M02</c:v>
                </c:pt>
                <c:pt idx="316">
                  <c:v>1893M03</c:v>
                </c:pt>
                <c:pt idx="317">
                  <c:v>1893M04</c:v>
                </c:pt>
                <c:pt idx="318">
                  <c:v>1893M05</c:v>
                </c:pt>
                <c:pt idx="319">
                  <c:v>1893M06</c:v>
                </c:pt>
                <c:pt idx="320">
                  <c:v>1893M07</c:v>
                </c:pt>
                <c:pt idx="321">
                  <c:v>1893M08</c:v>
                </c:pt>
                <c:pt idx="322">
                  <c:v>1893M09</c:v>
                </c:pt>
                <c:pt idx="323">
                  <c:v>1893M10</c:v>
                </c:pt>
                <c:pt idx="324">
                  <c:v>1893M11</c:v>
                </c:pt>
                <c:pt idx="325">
                  <c:v>1893M12</c:v>
                </c:pt>
                <c:pt idx="326">
                  <c:v>1894M01</c:v>
                </c:pt>
                <c:pt idx="327">
                  <c:v>1894M02</c:v>
                </c:pt>
                <c:pt idx="328">
                  <c:v>1894M03</c:v>
                </c:pt>
                <c:pt idx="329">
                  <c:v>1894M04</c:v>
                </c:pt>
                <c:pt idx="330">
                  <c:v>1894M05</c:v>
                </c:pt>
                <c:pt idx="331">
                  <c:v>1894M06</c:v>
                </c:pt>
                <c:pt idx="332">
                  <c:v>1894M07</c:v>
                </c:pt>
                <c:pt idx="333">
                  <c:v>1894M08</c:v>
                </c:pt>
                <c:pt idx="334">
                  <c:v>1894M09</c:v>
                </c:pt>
                <c:pt idx="335">
                  <c:v>1894M10</c:v>
                </c:pt>
                <c:pt idx="336">
                  <c:v>1894M11</c:v>
                </c:pt>
                <c:pt idx="337">
                  <c:v>1894M12</c:v>
                </c:pt>
                <c:pt idx="338">
                  <c:v>1895M01</c:v>
                </c:pt>
                <c:pt idx="339">
                  <c:v>1895M02</c:v>
                </c:pt>
                <c:pt idx="340">
                  <c:v>1895M03</c:v>
                </c:pt>
                <c:pt idx="341">
                  <c:v>1895M04</c:v>
                </c:pt>
                <c:pt idx="342">
                  <c:v>1895M05</c:v>
                </c:pt>
                <c:pt idx="343">
                  <c:v>1895M06</c:v>
                </c:pt>
                <c:pt idx="344">
                  <c:v>1895M07</c:v>
                </c:pt>
                <c:pt idx="345">
                  <c:v>1895M08</c:v>
                </c:pt>
                <c:pt idx="346">
                  <c:v>1895M09</c:v>
                </c:pt>
                <c:pt idx="347">
                  <c:v>1895M10</c:v>
                </c:pt>
                <c:pt idx="348">
                  <c:v>1895M11</c:v>
                </c:pt>
                <c:pt idx="349">
                  <c:v>1895M12</c:v>
                </c:pt>
                <c:pt idx="350">
                  <c:v>1896M01</c:v>
                </c:pt>
                <c:pt idx="351">
                  <c:v>1896M02</c:v>
                </c:pt>
                <c:pt idx="352">
                  <c:v>1896M03</c:v>
                </c:pt>
                <c:pt idx="353">
                  <c:v>1896M04</c:v>
                </c:pt>
                <c:pt idx="354">
                  <c:v>1896M05</c:v>
                </c:pt>
                <c:pt idx="355">
                  <c:v>1896M06</c:v>
                </c:pt>
                <c:pt idx="356">
                  <c:v>1896M07</c:v>
                </c:pt>
                <c:pt idx="357">
                  <c:v>1896M08</c:v>
                </c:pt>
                <c:pt idx="358">
                  <c:v>1896M09</c:v>
                </c:pt>
                <c:pt idx="359">
                  <c:v>1896M10</c:v>
                </c:pt>
                <c:pt idx="360">
                  <c:v>1896M11</c:v>
                </c:pt>
                <c:pt idx="361">
                  <c:v>1896M12</c:v>
                </c:pt>
                <c:pt idx="362">
                  <c:v>1897M01</c:v>
                </c:pt>
                <c:pt idx="363">
                  <c:v>1897M02</c:v>
                </c:pt>
                <c:pt idx="364">
                  <c:v>1897M03</c:v>
                </c:pt>
                <c:pt idx="365">
                  <c:v>1897M04</c:v>
                </c:pt>
                <c:pt idx="366">
                  <c:v>1897M05</c:v>
                </c:pt>
                <c:pt idx="367">
                  <c:v>1897M06</c:v>
                </c:pt>
                <c:pt idx="368">
                  <c:v>1897M07</c:v>
                </c:pt>
                <c:pt idx="369">
                  <c:v>1897M08</c:v>
                </c:pt>
                <c:pt idx="370">
                  <c:v>1897M09</c:v>
                </c:pt>
                <c:pt idx="371">
                  <c:v>1897M10</c:v>
                </c:pt>
                <c:pt idx="372">
                  <c:v>1897M11</c:v>
                </c:pt>
                <c:pt idx="373">
                  <c:v>1897M12</c:v>
                </c:pt>
                <c:pt idx="374">
                  <c:v>1898M01</c:v>
                </c:pt>
                <c:pt idx="375">
                  <c:v>1898M02</c:v>
                </c:pt>
                <c:pt idx="376">
                  <c:v>1898M03</c:v>
                </c:pt>
                <c:pt idx="377">
                  <c:v>1898M04</c:v>
                </c:pt>
                <c:pt idx="378">
                  <c:v>1898M05</c:v>
                </c:pt>
                <c:pt idx="379">
                  <c:v>1898M06</c:v>
                </c:pt>
                <c:pt idx="380">
                  <c:v>1898M07</c:v>
                </c:pt>
                <c:pt idx="381">
                  <c:v>1898M08</c:v>
                </c:pt>
                <c:pt idx="382">
                  <c:v>1898M09</c:v>
                </c:pt>
                <c:pt idx="383">
                  <c:v>1898M10</c:v>
                </c:pt>
                <c:pt idx="384">
                  <c:v>1898M11</c:v>
                </c:pt>
                <c:pt idx="385">
                  <c:v>1898M12</c:v>
                </c:pt>
                <c:pt idx="386">
                  <c:v>1899M01</c:v>
                </c:pt>
                <c:pt idx="387">
                  <c:v>1899M02</c:v>
                </c:pt>
                <c:pt idx="388">
                  <c:v>1899M03</c:v>
                </c:pt>
                <c:pt idx="389">
                  <c:v>1899M04</c:v>
                </c:pt>
                <c:pt idx="390">
                  <c:v>1899M05</c:v>
                </c:pt>
                <c:pt idx="391">
                  <c:v>1899M06</c:v>
                </c:pt>
                <c:pt idx="392">
                  <c:v>1899M07</c:v>
                </c:pt>
                <c:pt idx="393">
                  <c:v>1899M08</c:v>
                </c:pt>
                <c:pt idx="394">
                  <c:v>1899M09</c:v>
                </c:pt>
                <c:pt idx="395">
                  <c:v>1899M10</c:v>
                </c:pt>
                <c:pt idx="396">
                  <c:v>1899M11</c:v>
                </c:pt>
                <c:pt idx="397">
                  <c:v>1899M12</c:v>
                </c:pt>
                <c:pt idx="398">
                  <c:v>1900M01</c:v>
                </c:pt>
                <c:pt idx="399">
                  <c:v>1900M02</c:v>
                </c:pt>
                <c:pt idx="400">
                  <c:v>1900M03</c:v>
                </c:pt>
                <c:pt idx="401">
                  <c:v>1900M04</c:v>
                </c:pt>
                <c:pt idx="402">
                  <c:v>1900M05</c:v>
                </c:pt>
                <c:pt idx="403">
                  <c:v>1900M06</c:v>
                </c:pt>
                <c:pt idx="404">
                  <c:v>1900M07</c:v>
                </c:pt>
                <c:pt idx="405">
                  <c:v>1900M08</c:v>
                </c:pt>
                <c:pt idx="406">
                  <c:v>1900M09</c:v>
                </c:pt>
                <c:pt idx="407">
                  <c:v>1900M10</c:v>
                </c:pt>
                <c:pt idx="408">
                  <c:v>1900M11</c:v>
                </c:pt>
                <c:pt idx="409">
                  <c:v>1900M12</c:v>
                </c:pt>
                <c:pt idx="410">
                  <c:v>1901M01</c:v>
                </c:pt>
                <c:pt idx="411">
                  <c:v>1901M02</c:v>
                </c:pt>
                <c:pt idx="412">
                  <c:v>1901M03</c:v>
                </c:pt>
                <c:pt idx="413">
                  <c:v>1901M04</c:v>
                </c:pt>
                <c:pt idx="414">
                  <c:v>1901M05</c:v>
                </c:pt>
                <c:pt idx="415">
                  <c:v>1901M06</c:v>
                </c:pt>
                <c:pt idx="416">
                  <c:v>1901M07</c:v>
                </c:pt>
                <c:pt idx="417">
                  <c:v>1901M08</c:v>
                </c:pt>
                <c:pt idx="418">
                  <c:v>1901M09</c:v>
                </c:pt>
                <c:pt idx="419">
                  <c:v>1901M10</c:v>
                </c:pt>
                <c:pt idx="420">
                  <c:v>1901M11</c:v>
                </c:pt>
                <c:pt idx="421">
                  <c:v>1901M12</c:v>
                </c:pt>
                <c:pt idx="422">
                  <c:v>1902M01</c:v>
                </c:pt>
                <c:pt idx="423">
                  <c:v>1902M02</c:v>
                </c:pt>
                <c:pt idx="424">
                  <c:v>1902M03</c:v>
                </c:pt>
                <c:pt idx="425">
                  <c:v>1902M04</c:v>
                </c:pt>
                <c:pt idx="426">
                  <c:v>1902M05</c:v>
                </c:pt>
                <c:pt idx="427">
                  <c:v>1902M06</c:v>
                </c:pt>
                <c:pt idx="428">
                  <c:v>1902M07</c:v>
                </c:pt>
                <c:pt idx="429">
                  <c:v>1902M08</c:v>
                </c:pt>
                <c:pt idx="430">
                  <c:v>1902M09</c:v>
                </c:pt>
                <c:pt idx="431">
                  <c:v>1902M10</c:v>
                </c:pt>
                <c:pt idx="432">
                  <c:v>1902M11</c:v>
                </c:pt>
                <c:pt idx="433">
                  <c:v>1902M12</c:v>
                </c:pt>
                <c:pt idx="434">
                  <c:v>1903M01</c:v>
                </c:pt>
                <c:pt idx="435">
                  <c:v>1903M02</c:v>
                </c:pt>
                <c:pt idx="436">
                  <c:v>1903M03</c:v>
                </c:pt>
                <c:pt idx="437">
                  <c:v>1903M04</c:v>
                </c:pt>
                <c:pt idx="438">
                  <c:v>1903M05</c:v>
                </c:pt>
                <c:pt idx="439">
                  <c:v>1903M06</c:v>
                </c:pt>
                <c:pt idx="440">
                  <c:v>1903M07</c:v>
                </c:pt>
                <c:pt idx="441">
                  <c:v>1903M08</c:v>
                </c:pt>
                <c:pt idx="442">
                  <c:v>1903M09</c:v>
                </c:pt>
                <c:pt idx="443">
                  <c:v>1903M10</c:v>
                </c:pt>
                <c:pt idx="444">
                  <c:v>1903M11</c:v>
                </c:pt>
                <c:pt idx="445">
                  <c:v>1903M12</c:v>
                </c:pt>
                <c:pt idx="446">
                  <c:v>1904M01</c:v>
                </c:pt>
                <c:pt idx="447">
                  <c:v>1904M02</c:v>
                </c:pt>
                <c:pt idx="448">
                  <c:v>1904M03</c:v>
                </c:pt>
                <c:pt idx="449">
                  <c:v>1904M04</c:v>
                </c:pt>
                <c:pt idx="450">
                  <c:v>1904M05</c:v>
                </c:pt>
                <c:pt idx="451">
                  <c:v>1904M06</c:v>
                </c:pt>
                <c:pt idx="452">
                  <c:v>1904M07</c:v>
                </c:pt>
                <c:pt idx="453">
                  <c:v>1904M08</c:v>
                </c:pt>
                <c:pt idx="454">
                  <c:v>1904M09</c:v>
                </c:pt>
                <c:pt idx="455">
                  <c:v>1904M10</c:v>
                </c:pt>
                <c:pt idx="456">
                  <c:v>1904M11</c:v>
                </c:pt>
                <c:pt idx="457">
                  <c:v>1904M12</c:v>
                </c:pt>
                <c:pt idx="458">
                  <c:v>1905M01</c:v>
                </c:pt>
                <c:pt idx="459">
                  <c:v>1905M02</c:v>
                </c:pt>
                <c:pt idx="460">
                  <c:v>1905M03</c:v>
                </c:pt>
                <c:pt idx="461">
                  <c:v>1905M04</c:v>
                </c:pt>
                <c:pt idx="462">
                  <c:v>1905M05</c:v>
                </c:pt>
                <c:pt idx="463">
                  <c:v>1905M06</c:v>
                </c:pt>
                <c:pt idx="464">
                  <c:v>1905M07</c:v>
                </c:pt>
                <c:pt idx="465">
                  <c:v>1905M08</c:v>
                </c:pt>
                <c:pt idx="466">
                  <c:v>1905M09</c:v>
                </c:pt>
                <c:pt idx="467">
                  <c:v>1905M10</c:v>
                </c:pt>
                <c:pt idx="468">
                  <c:v>1905M11</c:v>
                </c:pt>
                <c:pt idx="469">
                  <c:v>1905M12</c:v>
                </c:pt>
                <c:pt idx="470">
                  <c:v>1906M01</c:v>
                </c:pt>
                <c:pt idx="471">
                  <c:v>1906M02</c:v>
                </c:pt>
                <c:pt idx="472">
                  <c:v>1906M03</c:v>
                </c:pt>
                <c:pt idx="473">
                  <c:v>1906M04</c:v>
                </c:pt>
                <c:pt idx="474">
                  <c:v>1906M05</c:v>
                </c:pt>
                <c:pt idx="475">
                  <c:v>1906M06</c:v>
                </c:pt>
                <c:pt idx="476">
                  <c:v>1906M07</c:v>
                </c:pt>
                <c:pt idx="477">
                  <c:v>1906M08</c:v>
                </c:pt>
                <c:pt idx="478">
                  <c:v>1906M09</c:v>
                </c:pt>
                <c:pt idx="479">
                  <c:v>1906M10</c:v>
                </c:pt>
                <c:pt idx="480">
                  <c:v>1906M11</c:v>
                </c:pt>
              </c:strCache>
            </c:strRef>
          </c:cat>
          <c:val>
            <c:numRef>
              <c:f>'Balance Sheet Data -- Monthly'!$B$24:$RN$24</c:f>
              <c:numCache>
                <c:formatCode>#,##0.00</c:formatCode>
                <c:ptCount val="481"/>
                <c:pt idx="162">
                  <c:v>2.92E6</c:v>
                </c:pt>
                <c:pt idx="163">
                  <c:v>2.92E6</c:v>
                </c:pt>
                <c:pt idx="164">
                  <c:v>2.92E6</c:v>
                </c:pt>
                <c:pt idx="165">
                  <c:v>2.92E6</c:v>
                </c:pt>
                <c:pt idx="166">
                  <c:v>2.92E6</c:v>
                </c:pt>
                <c:pt idx="167">
                  <c:v>2.92E6</c:v>
                </c:pt>
                <c:pt idx="168">
                  <c:v>2.92E6</c:v>
                </c:pt>
                <c:pt idx="169">
                  <c:v>2.92E6</c:v>
                </c:pt>
                <c:pt idx="170">
                  <c:v>2.92E6</c:v>
                </c:pt>
                <c:pt idx="171">
                  <c:v>2.92E6</c:v>
                </c:pt>
                <c:pt idx="172">
                  <c:v>2.92E6</c:v>
                </c:pt>
                <c:pt idx="173">
                  <c:v>2.92E6</c:v>
                </c:pt>
                <c:pt idx="174">
                  <c:v>2.92E6</c:v>
                </c:pt>
                <c:pt idx="175">
                  <c:v>2.92E6</c:v>
                </c:pt>
                <c:pt idx="176">
                  <c:v>2.92E6</c:v>
                </c:pt>
                <c:pt idx="177">
                  <c:v>2.92E6</c:v>
                </c:pt>
                <c:pt idx="178">
                  <c:v>2.92E6</c:v>
                </c:pt>
                <c:pt idx="179">
                  <c:v>2.92E6</c:v>
                </c:pt>
                <c:pt idx="180">
                  <c:v>2.92E6</c:v>
                </c:pt>
                <c:pt idx="181">
                  <c:v>2.92E6</c:v>
                </c:pt>
                <c:pt idx="182">
                  <c:v>2.92E6</c:v>
                </c:pt>
                <c:pt idx="183">
                  <c:v>2.92E6</c:v>
                </c:pt>
                <c:pt idx="184">
                  <c:v>2.92E6</c:v>
                </c:pt>
                <c:pt idx="185">
                  <c:v>2.92E6</c:v>
                </c:pt>
                <c:pt idx="186">
                  <c:v>2.92E6</c:v>
                </c:pt>
                <c:pt idx="187">
                  <c:v>2.92E6</c:v>
                </c:pt>
                <c:pt idx="188">
                  <c:v>2.92E6</c:v>
                </c:pt>
                <c:pt idx="189">
                  <c:v>2.92E6</c:v>
                </c:pt>
                <c:pt idx="190">
                  <c:v>2.92E6</c:v>
                </c:pt>
                <c:pt idx="191">
                  <c:v>2.92E6</c:v>
                </c:pt>
                <c:pt idx="192">
                  <c:v>2.92E6</c:v>
                </c:pt>
                <c:pt idx="193">
                  <c:v>2.92E6</c:v>
                </c:pt>
                <c:pt idx="194">
                  <c:v>2.92E6</c:v>
                </c:pt>
                <c:pt idx="195">
                  <c:v>2.92E6</c:v>
                </c:pt>
                <c:pt idx="196">
                  <c:v>2.92E6</c:v>
                </c:pt>
                <c:pt idx="197">
                  <c:v>2.92E6</c:v>
                </c:pt>
                <c:pt idx="198">
                  <c:v>2.92E6</c:v>
                </c:pt>
                <c:pt idx="199">
                  <c:v>2.92E6</c:v>
                </c:pt>
                <c:pt idx="200">
                  <c:v>2.92E6</c:v>
                </c:pt>
                <c:pt idx="201">
                  <c:v>2.92E6</c:v>
                </c:pt>
                <c:pt idx="202">
                  <c:v>2.92E6</c:v>
                </c:pt>
                <c:pt idx="203">
                  <c:v>2.92E6</c:v>
                </c:pt>
                <c:pt idx="204">
                  <c:v>2.92E6</c:v>
                </c:pt>
                <c:pt idx="205">
                  <c:v>2.92E6</c:v>
                </c:pt>
                <c:pt idx="206">
                  <c:v>2.92E6</c:v>
                </c:pt>
                <c:pt idx="207">
                  <c:v>2.92E6</c:v>
                </c:pt>
                <c:pt idx="208">
                  <c:v>2.92E6</c:v>
                </c:pt>
                <c:pt idx="209">
                  <c:v>2.92E6</c:v>
                </c:pt>
                <c:pt idx="210">
                  <c:v>2.92E6</c:v>
                </c:pt>
                <c:pt idx="211">
                  <c:v>2.92E6</c:v>
                </c:pt>
                <c:pt idx="212">
                  <c:v>2.92E6</c:v>
                </c:pt>
                <c:pt idx="213">
                  <c:v>2.92E6</c:v>
                </c:pt>
                <c:pt idx="214">
                  <c:v>2.92E6</c:v>
                </c:pt>
                <c:pt idx="215">
                  <c:v>2.92E6</c:v>
                </c:pt>
                <c:pt idx="216">
                  <c:v>2.92E6</c:v>
                </c:pt>
                <c:pt idx="217">
                  <c:v>2.92E6</c:v>
                </c:pt>
                <c:pt idx="218">
                  <c:v>2.92E6</c:v>
                </c:pt>
                <c:pt idx="219">
                  <c:v>1.94666667E6</c:v>
                </c:pt>
                <c:pt idx="220">
                  <c:v>1.94666667E6</c:v>
                </c:pt>
                <c:pt idx="221">
                  <c:v>1.94666667E6</c:v>
                </c:pt>
                <c:pt idx="222">
                  <c:v>1.94666667E6</c:v>
                </c:pt>
                <c:pt idx="223">
                  <c:v>1.94666667E6</c:v>
                </c:pt>
                <c:pt idx="224">
                  <c:v>1.94666667E6</c:v>
                </c:pt>
                <c:pt idx="225">
                  <c:v>1.94666667E6</c:v>
                </c:pt>
                <c:pt idx="226">
                  <c:v>1.94666667E6</c:v>
                </c:pt>
                <c:pt idx="227">
                  <c:v>1.94666667E6</c:v>
                </c:pt>
                <c:pt idx="228">
                  <c:v>1.94666667E6</c:v>
                </c:pt>
                <c:pt idx="229">
                  <c:v>1.94666667E6</c:v>
                </c:pt>
                <c:pt idx="230">
                  <c:v>1.94666667E6</c:v>
                </c:pt>
                <c:pt idx="231">
                  <c:v>1.94666667E6</c:v>
                </c:pt>
                <c:pt idx="232">
                  <c:v>1.94666667E6</c:v>
                </c:pt>
                <c:pt idx="233">
                  <c:v>1.94666667E6</c:v>
                </c:pt>
                <c:pt idx="234">
                  <c:v>1.94666667E6</c:v>
                </c:pt>
                <c:pt idx="235">
                  <c:v>1.94666667E6</c:v>
                </c:pt>
                <c:pt idx="236">
                  <c:v>1.94666667E6</c:v>
                </c:pt>
                <c:pt idx="237">
                  <c:v>1.94666667E6</c:v>
                </c:pt>
                <c:pt idx="238">
                  <c:v>1.94666667E6</c:v>
                </c:pt>
                <c:pt idx="239">
                  <c:v>1.94666667E6</c:v>
                </c:pt>
                <c:pt idx="240">
                  <c:v>1.94666667E6</c:v>
                </c:pt>
                <c:pt idx="241">
                  <c:v>1.94666667E6</c:v>
                </c:pt>
                <c:pt idx="242">
                  <c:v>1.94666667E6</c:v>
                </c:pt>
                <c:pt idx="243">
                  <c:v>1.94666667E6</c:v>
                </c:pt>
                <c:pt idx="244">
                  <c:v>1.94666667E6</c:v>
                </c:pt>
                <c:pt idx="245">
                  <c:v>1.94666667E6</c:v>
                </c:pt>
                <c:pt idx="246">
                  <c:v>1.94666667E6</c:v>
                </c:pt>
                <c:pt idx="247">
                  <c:v>1.94666667E6</c:v>
                </c:pt>
                <c:pt idx="248">
                  <c:v>1.94666667E6</c:v>
                </c:pt>
                <c:pt idx="249">
                  <c:v>1.94666667E6</c:v>
                </c:pt>
                <c:pt idx="250">
                  <c:v>1.94666667E6</c:v>
                </c:pt>
                <c:pt idx="251">
                  <c:v>1.94666667E6</c:v>
                </c:pt>
                <c:pt idx="252">
                  <c:v>1.94666667E6</c:v>
                </c:pt>
                <c:pt idx="253">
                  <c:v>1.94666667E6</c:v>
                </c:pt>
                <c:pt idx="254">
                  <c:v>1.94666667E6</c:v>
                </c:pt>
                <c:pt idx="255">
                  <c:v>1.94666667E6</c:v>
                </c:pt>
                <c:pt idx="256">
                  <c:v>1.94666667E6</c:v>
                </c:pt>
                <c:pt idx="257">
                  <c:v>1.94666667E6</c:v>
                </c:pt>
                <c:pt idx="258">
                  <c:v>1.94666667E6</c:v>
                </c:pt>
                <c:pt idx="259">
                  <c:v>1.94666667E6</c:v>
                </c:pt>
                <c:pt idx="260">
                  <c:v>1.94666667E6</c:v>
                </c:pt>
                <c:pt idx="261">
                  <c:v>1.94666667E6</c:v>
                </c:pt>
                <c:pt idx="262">
                  <c:v>1.94666667E6</c:v>
                </c:pt>
                <c:pt idx="263">
                  <c:v>1.94666667E6</c:v>
                </c:pt>
                <c:pt idx="264">
                  <c:v>1.94666667E6</c:v>
                </c:pt>
                <c:pt idx="265">
                  <c:v>1.94666667E6</c:v>
                </c:pt>
                <c:pt idx="266">
                  <c:v>1.94666667E6</c:v>
                </c:pt>
                <c:pt idx="267">
                  <c:v>1.94666667E6</c:v>
                </c:pt>
                <c:pt idx="268">
                  <c:v>1.94666667E6</c:v>
                </c:pt>
                <c:pt idx="269">
                  <c:v>1.94666667E6</c:v>
                </c:pt>
                <c:pt idx="270">
                  <c:v>1.94666667E6</c:v>
                </c:pt>
                <c:pt idx="271">
                  <c:v>1.94666667E6</c:v>
                </c:pt>
                <c:pt idx="272">
                  <c:v>1.94666667E6</c:v>
                </c:pt>
                <c:pt idx="273">
                  <c:v>1.94666667E6</c:v>
                </c:pt>
                <c:pt idx="274">
                  <c:v>1.94666667E6</c:v>
                </c:pt>
                <c:pt idx="275">
                  <c:v>1.94666667E6</c:v>
                </c:pt>
                <c:pt idx="276">
                  <c:v>1.94666667E6</c:v>
                </c:pt>
                <c:pt idx="277">
                  <c:v>1.94666667E6</c:v>
                </c:pt>
                <c:pt idx="278">
                  <c:v>1.94666667E6</c:v>
                </c:pt>
                <c:pt idx="279">
                  <c:v>1.94666667E6</c:v>
                </c:pt>
                <c:pt idx="280">
                  <c:v>1.94666667E6</c:v>
                </c:pt>
                <c:pt idx="281">
                  <c:v>1.94666667E6</c:v>
                </c:pt>
                <c:pt idx="282">
                  <c:v>1.94666667E6</c:v>
                </c:pt>
                <c:pt idx="283">
                  <c:v>1.94666667E6</c:v>
                </c:pt>
                <c:pt idx="284">
                  <c:v>1.94666667E6</c:v>
                </c:pt>
                <c:pt idx="285">
                  <c:v>1.94666667E6</c:v>
                </c:pt>
                <c:pt idx="286">
                  <c:v>1.94666667E6</c:v>
                </c:pt>
                <c:pt idx="287">
                  <c:v>1.94666667E6</c:v>
                </c:pt>
                <c:pt idx="288">
                  <c:v>1.94666667E6</c:v>
                </c:pt>
                <c:pt idx="289">
                  <c:v>1.94666667E6</c:v>
                </c:pt>
                <c:pt idx="290">
                  <c:v>1.94666667E6</c:v>
                </c:pt>
                <c:pt idx="291">
                  <c:v>1.94666667E6</c:v>
                </c:pt>
                <c:pt idx="292">
                  <c:v>1.94666667E6</c:v>
                </c:pt>
                <c:pt idx="293">
                  <c:v>1.94666667E6</c:v>
                </c:pt>
                <c:pt idx="294">
                  <c:v>1.94666667E6</c:v>
                </c:pt>
                <c:pt idx="295">
                  <c:v>1.94666667E6</c:v>
                </c:pt>
                <c:pt idx="296">
                  <c:v>1.94666667E6</c:v>
                </c:pt>
                <c:pt idx="297">
                  <c:v>1.94666667E6</c:v>
                </c:pt>
                <c:pt idx="298">
                  <c:v>1.94666667E6</c:v>
                </c:pt>
                <c:pt idx="299">
                  <c:v>1.94666667E6</c:v>
                </c:pt>
                <c:pt idx="300">
                  <c:v>1.94666667E6</c:v>
                </c:pt>
                <c:pt idx="301">
                  <c:v>1.94666667E6</c:v>
                </c:pt>
                <c:pt idx="302">
                  <c:v>1.94666667E6</c:v>
                </c:pt>
                <c:pt idx="303">
                  <c:v>1.94666667E6</c:v>
                </c:pt>
                <c:pt idx="304">
                  <c:v>1.94666667E6</c:v>
                </c:pt>
                <c:pt idx="305">
                  <c:v>1.94666667E6</c:v>
                </c:pt>
                <c:pt idx="306">
                  <c:v>1.94666667E6</c:v>
                </c:pt>
                <c:pt idx="307">
                  <c:v>1.94666667E6</c:v>
                </c:pt>
                <c:pt idx="308">
                  <c:v>1.94666667E6</c:v>
                </c:pt>
                <c:pt idx="309">
                  <c:v>1.94666667E6</c:v>
                </c:pt>
                <c:pt idx="310">
                  <c:v>1.94666667E6</c:v>
                </c:pt>
                <c:pt idx="311">
                  <c:v>1.94666667E6</c:v>
                </c:pt>
                <c:pt idx="312">
                  <c:v>1.94666667E6</c:v>
                </c:pt>
                <c:pt idx="313">
                  <c:v>1.94666667E6</c:v>
                </c:pt>
                <c:pt idx="314">
                  <c:v>1.94666667E6</c:v>
                </c:pt>
                <c:pt idx="315">
                  <c:v>1.94666667E6</c:v>
                </c:pt>
                <c:pt idx="316">
                  <c:v>1.94666667E6</c:v>
                </c:pt>
                <c:pt idx="317">
                  <c:v>1.94666667E6</c:v>
                </c:pt>
                <c:pt idx="318">
                  <c:v>1.94666667E6</c:v>
                </c:pt>
                <c:pt idx="319">
                  <c:v>1.94666667E6</c:v>
                </c:pt>
                <c:pt idx="320">
                  <c:v>1.94666667E6</c:v>
                </c:pt>
                <c:pt idx="321">
                  <c:v>1.94666667E6</c:v>
                </c:pt>
                <c:pt idx="322">
                  <c:v>1.94666667E6</c:v>
                </c:pt>
                <c:pt idx="323">
                  <c:v>1.94666667E6</c:v>
                </c:pt>
                <c:pt idx="324">
                  <c:v>1.94666667E6</c:v>
                </c:pt>
                <c:pt idx="325">
                  <c:v>1.94666667E6</c:v>
                </c:pt>
                <c:pt idx="326">
                  <c:v>1.94666667E6</c:v>
                </c:pt>
                <c:pt idx="327">
                  <c:v>1.94666667E6</c:v>
                </c:pt>
                <c:pt idx="328">
                  <c:v>1.94666667E6</c:v>
                </c:pt>
                <c:pt idx="329">
                  <c:v>1.94666667E6</c:v>
                </c:pt>
                <c:pt idx="330">
                  <c:v>1.94666667E6</c:v>
                </c:pt>
                <c:pt idx="331">
                  <c:v>1.94666667E6</c:v>
                </c:pt>
                <c:pt idx="332">
                  <c:v>1.94666667E6</c:v>
                </c:pt>
                <c:pt idx="333">
                  <c:v>1.94666667E6</c:v>
                </c:pt>
                <c:pt idx="334">
                  <c:v>1.94666667E6</c:v>
                </c:pt>
                <c:pt idx="335">
                  <c:v>1.94666667E6</c:v>
                </c:pt>
                <c:pt idx="336">
                  <c:v>1.94666667E6</c:v>
                </c:pt>
                <c:pt idx="337">
                  <c:v>1.94666667E6</c:v>
                </c:pt>
                <c:pt idx="338">
                  <c:v>1.94666667E6</c:v>
                </c:pt>
                <c:pt idx="339">
                  <c:v>1.94666667E6</c:v>
                </c:pt>
                <c:pt idx="340">
                  <c:v>1.94666667E6</c:v>
                </c:pt>
                <c:pt idx="341">
                  <c:v>1.94666667E6</c:v>
                </c:pt>
                <c:pt idx="342">
                  <c:v>1.94666667E6</c:v>
                </c:pt>
                <c:pt idx="343">
                  <c:v>1.94666667E6</c:v>
                </c:pt>
                <c:pt idx="344">
                  <c:v>1.94666667E6</c:v>
                </c:pt>
                <c:pt idx="345">
                  <c:v>1.94666667E6</c:v>
                </c:pt>
                <c:pt idx="346">
                  <c:v>1.94666667E6</c:v>
                </c:pt>
                <c:pt idx="347">
                  <c:v>1.94666667E6</c:v>
                </c:pt>
                <c:pt idx="348">
                  <c:v>1.94666667E6</c:v>
                </c:pt>
                <c:pt idx="349">
                  <c:v>1.94666667E6</c:v>
                </c:pt>
                <c:pt idx="350">
                  <c:v>1.94666667E6</c:v>
                </c:pt>
                <c:pt idx="351">
                  <c:v>1.94666667E6</c:v>
                </c:pt>
                <c:pt idx="352">
                  <c:v>1.94666667E6</c:v>
                </c:pt>
                <c:pt idx="353">
                  <c:v>1.94666667E6</c:v>
                </c:pt>
                <c:pt idx="354">
                  <c:v>1.94666667E6</c:v>
                </c:pt>
                <c:pt idx="355">
                  <c:v>1.94666667E6</c:v>
                </c:pt>
                <c:pt idx="356">
                  <c:v>1.94666667E6</c:v>
                </c:pt>
                <c:pt idx="357">
                  <c:v>1.94666667E6</c:v>
                </c:pt>
                <c:pt idx="358">
                  <c:v>1.94666667E6</c:v>
                </c:pt>
                <c:pt idx="359">
                  <c:v>1.94666667E6</c:v>
                </c:pt>
                <c:pt idx="360">
                  <c:v>1.94666667E6</c:v>
                </c:pt>
                <c:pt idx="361">
                  <c:v>1.94666667E6</c:v>
                </c:pt>
                <c:pt idx="362">
                  <c:v>1.94666667E6</c:v>
                </c:pt>
                <c:pt idx="363">
                  <c:v>1.94666667E6</c:v>
                </c:pt>
                <c:pt idx="364">
                  <c:v>1.94666667E6</c:v>
                </c:pt>
                <c:pt idx="365">
                  <c:v>1.94666667E6</c:v>
                </c:pt>
                <c:pt idx="366">
                  <c:v>1.94666667E6</c:v>
                </c:pt>
                <c:pt idx="367">
                  <c:v>1.94666667E6</c:v>
                </c:pt>
                <c:pt idx="368">
                  <c:v>1.94666667E6</c:v>
                </c:pt>
                <c:pt idx="369">
                  <c:v>1.94666667E6</c:v>
                </c:pt>
                <c:pt idx="370">
                  <c:v>1.94666667E6</c:v>
                </c:pt>
                <c:pt idx="371">
                  <c:v>1.94666667E6</c:v>
                </c:pt>
                <c:pt idx="372">
                  <c:v>1.94666667E6</c:v>
                </c:pt>
                <c:pt idx="373">
                  <c:v>1.94666667E6</c:v>
                </c:pt>
                <c:pt idx="374">
                  <c:v>1.94666667E6</c:v>
                </c:pt>
                <c:pt idx="375">
                  <c:v>1.94666667E6</c:v>
                </c:pt>
                <c:pt idx="376">
                  <c:v>1.94666667E6</c:v>
                </c:pt>
                <c:pt idx="377">
                  <c:v>1.94666667E6</c:v>
                </c:pt>
                <c:pt idx="378">
                  <c:v>1.94666667E6</c:v>
                </c:pt>
                <c:pt idx="379">
                  <c:v>1.94666667E6</c:v>
                </c:pt>
                <c:pt idx="380">
                  <c:v>1.94666667E6</c:v>
                </c:pt>
                <c:pt idx="381">
                  <c:v>1.94666667E6</c:v>
                </c:pt>
                <c:pt idx="382">
                  <c:v>1.94666667E6</c:v>
                </c:pt>
                <c:pt idx="383">
                  <c:v>1.94666667E6</c:v>
                </c:pt>
                <c:pt idx="384">
                  <c:v>1.94666667E6</c:v>
                </c:pt>
                <c:pt idx="385">
                  <c:v>1.94666667E6</c:v>
                </c:pt>
                <c:pt idx="386">
                  <c:v>1.94666667E6</c:v>
                </c:pt>
                <c:pt idx="387">
                  <c:v>1.94666667E6</c:v>
                </c:pt>
                <c:pt idx="388">
                  <c:v>1.94666667E6</c:v>
                </c:pt>
                <c:pt idx="389">
                  <c:v>1.94666667E6</c:v>
                </c:pt>
                <c:pt idx="390">
                  <c:v>1.94666667E6</c:v>
                </c:pt>
                <c:pt idx="391">
                  <c:v>1.94666667E6</c:v>
                </c:pt>
                <c:pt idx="392">
                  <c:v>1.94666667E6</c:v>
                </c:pt>
                <c:pt idx="393">
                  <c:v>1.94666667E6</c:v>
                </c:pt>
                <c:pt idx="394">
                  <c:v>1.94666667E6</c:v>
                </c:pt>
                <c:pt idx="395">
                  <c:v>1.94666667E6</c:v>
                </c:pt>
                <c:pt idx="396">
                  <c:v>1.94666667E6</c:v>
                </c:pt>
                <c:pt idx="397">
                  <c:v>1.94666667E6</c:v>
                </c:pt>
                <c:pt idx="398">
                  <c:v>1.94666667E6</c:v>
                </c:pt>
                <c:pt idx="399">
                  <c:v>1.94666667E6</c:v>
                </c:pt>
                <c:pt idx="400">
                  <c:v>1.94666667E6</c:v>
                </c:pt>
                <c:pt idx="401">
                  <c:v>1.94666667E6</c:v>
                </c:pt>
                <c:pt idx="402">
                  <c:v>1.94666667E6</c:v>
                </c:pt>
                <c:pt idx="403">
                  <c:v>1.94666667E6</c:v>
                </c:pt>
                <c:pt idx="404">
                  <c:v>1.94666667E6</c:v>
                </c:pt>
                <c:pt idx="405">
                  <c:v>1.94666667E6</c:v>
                </c:pt>
                <c:pt idx="406">
                  <c:v>1.94666667E6</c:v>
                </c:pt>
                <c:pt idx="407">
                  <c:v>1.94666667E6</c:v>
                </c:pt>
                <c:pt idx="408">
                  <c:v>1.94666667E6</c:v>
                </c:pt>
                <c:pt idx="409">
                  <c:v>1.94666667E6</c:v>
                </c:pt>
                <c:pt idx="410">
                  <c:v>1.94666667E6</c:v>
                </c:pt>
                <c:pt idx="411">
                  <c:v>1.94666667E6</c:v>
                </c:pt>
                <c:pt idx="412">
                  <c:v>1.94666667E6</c:v>
                </c:pt>
                <c:pt idx="413">
                  <c:v>1.94666667E6</c:v>
                </c:pt>
                <c:pt idx="414">
                  <c:v>1.94666667E6</c:v>
                </c:pt>
                <c:pt idx="415">
                  <c:v>1.94666667E6</c:v>
                </c:pt>
                <c:pt idx="416">
                  <c:v>1.94666667E6</c:v>
                </c:pt>
                <c:pt idx="417">
                  <c:v>1.94666667E6</c:v>
                </c:pt>
                <c:pt idx="418">
                  <c:v>1.94666667E6</c:v>
                </c:pt>
                <c:pt idx="419">
                  <c:v>1.94666667E6</c:v>
                </c:pt>
                <c:pt idx="420">
                  <c:v>1.94666667E6</c:v>
                </c:pt>
                <c:pt idx="421">
                  <c:v>1.94666667E6</c:v>
                </c:pt>
                <c:pt idx="422">
                  <c:v>1.94666667E6</c:v>
                </c:pt>
                <c:pt idx="423">
                  <c:v>1.94666667E6</c:v>
                </c:pt>
                <c:pt idx="424">
                  <c:v>1.94666667E6</c:v>
                </c:pt>
                <c:pt idx="425">
                  <c:v>1.94666667E6</c:v>
                </c:pt>
                <c:pt idx="426">
                  <c:v>1.94666667E6</c:v>
                </c:pt>
                <c:pt idx="427">
                  <c:v>1.94666667E6</c:v>
                </c:pt>
                <c:pt idx="428">
                  <c:v>1.94666667E6</c:v>
                </c:pt>
                <c:pt idx="429">
                  <c:v>1.94666667E6</c:v>
                </c:pt>
                <c:pt idx="430">
                  <c:v>1.94666667E6</c:v>
                </c:pt>
                <c:pt idx="431">
                  <c:v>1.94666667E6</c:v>
                </c:pt>
                <c:pt idx="432">
                  <c:v>1.94666667E6</c:v>
                </c:pt>
                <c:pt idx="433">
                  <c:v>1.94666667E6</c:v>
                </c:pt>
                <c:pt idx="434">
                  <c:v>1.94666667E6</c:v>
                </c:pt>
                <c:pt idx="435">
                  <c:v>1.94666667E6</c:v>
                </c:pt>
                <c:pt idx="436">
                  <c:v>1.94666667E6</c:v>
                </c:pt>
                <c:pt idx="437">
                  <c:v>1.94666667E6</c:v>
                </c:pt>
                <c:pt idx="438">
                  <c:v>1.94666667E6</c:v>
                </c:pt>
                <c:pt idx="439">
                  <c:v>1.94666667E6</c:v>
                </c:pt>
                <c:pt idx="440">
                  <c:v>1.94666667E6</c:v>
                </c:pt>
                <c:pt idx="441">
                  <c:v>1.94666667E6</c:v>
                </c:pt>
                <c:pt idx="442">
                  <c:v>1.94666667E6</c:v>
                </c:pt>
                <c:pt idx="443">
                  <c:v>1.94666667E6</c:v>
                </c:pt>
                <c:pt idx="444">
                  <c:v>1.94666667E6</c:v>
                </c:pt>
                <c:pt idx="445">
                  <c:v>1.94666667E6</c:v>
                </c:pt>
                <c:pt idx="446">
                  <c:v>1.94666667E6</c:v>
                </c:pt>
                <c:pt idx="447">
                  <c:v>1.94666667E6</c:v>
                </c:pt>
                <c:pt idx="448">
                  <c:v>1.94666667E6</c:v>
                </c:pt>
                <c:pt idx="449">
                  <c:v>1.94666667E6</c:v>
                </c:pt>
                <c:pt idx="450">
                  <c:v>1.94666667E6</c:v>
                </c:pt>
                <c:pt idx="451">
                  <c:v>1.94666667E6</c:v>
                </c:pt>
                <c:pt idx="452">
                  <c:v>1.94666667E6</c:v>
                </c:pt>
                <c:pt idx="453">
                  <c:v>1.94666667E6</c:v>
                </c:pt>
                <c:pt idx="454">
                  <c:v>1.94666667E6</c:v>
                </c:pt>
                <c:pt idx="455">
                  <c:v>1.94666667E6</c:v>
                </c:pt>
                <c:pt idx="456">
                  <c:v>1.94666667E6</c:v>
                </c:pt>
                <c:pt idx="457">
                  <c:v>1.94666667E6</c:v>
                </c:pt>
                <c:pt idx="458">
                  <c:v>1.94666667E6</c:v>
                </c:pt>
                <c:pt idx="459">
                  <c:v>1.94666667E6</c:v>
                </c:pt>
                <c:pt idx="460">
                  <c:v>1.94666667E6</c:v>
                </c:pt>
                <c:pt idx="461">
                  <c:v>1.94666667E6</c:v>
                </c:pt>
                <c:pt idx="462">
                  <c:v>1.94666667E6</c:v>
                </c:pt>
                <c:pt idx="463">
                  <c:v>1.94666667E6</c:v>
                </c:pt>
                <c:pt idx="464">
                  <c:v>1.94666667E6</c:v>
                </c:pt>
                <c:pt idx="465">
                  <c:v>1.94666667E6</c:v>
                </c:pt>
                <c:pt idx="466">
                  <c:v>1.94666667E6</c:v>
                </c:pt>
                <c:pt idx="467">
                  <c:v>1.94666667E6</c:v>
                </c:pt>
                <c:pt idx="468">
                  <c:v>1.94666667E6</c:v>
                </c:pt>
                <c:pt idx="469">
                  <c:v>1.94666667E6</c:v>
                </c:pt>
                <c:pt idx="470">
                  <c:v>1.94666667E6</c:v>
                </c:pt>
                <c:pt idx="471">
                  <c:v>1.94666667E6</c:v>
                </c:pt>
                <c:pt idx="472">
                  <c:v>1.94666667E6</c:v>
                </c:pt>
                <c:pt idx="473">
                  <c:v>1.94666667E6</c:v>
                </c:pt>
                <c:pt idx="474">
                  <c:v>1.94666667E6</c:v>
                </c:pt>
                <c:pt idx="475">
                  <c:v>1.94666667E6</c:v>
                </c:pt>
                <c:pt idx="476">
                  <c:v>1.94666667E6</c:v>
                </c:pt>
                <c:pt idx="477">
                  <c:v>1.94666667E6</c:v>
                </c:pt>
                <c:pt idx="478">
                  <c:v>1.94666667E6</c:v>
                </c:pt>
                <c:pt idx="479">
                  <c:v>1.94666667E6</c:v>
                </c:pt>
                <c:pt idx="480">
                  <c:v>1.94666667E6</c:v>
                </c:pt>
              </c:numCache>
            </c:numRef>
          </c:val>
        </c:ser>
        <c:ser>
          <c:idx val="4"/>
          <c:order val="4"/>
          <c:tx>
            <c:v>Unguaranteed Debentures</c:v>
          </c:tx>
          <c:spPr>
            <a:solidFill>
              <a:schemeClr val="tx2">
                <a:lumMod val="60000"/>
                <a:lumOff val="40000"/>
              </a:schemeClr>
            </a:solidFill>
            <a:ln w="25400">
              <a:noFill/>
            </a:ln>
          </c:spPr>
          <c:cat>
            <c:strRef>
              <c:f>'Balance Sheet Data -- Monthly'!$B$8:$RN$8</c:f>
              <c:strCache>
                <c:ptCount val="481"/>
                <c:pt idx="0">
                  <c:v>1866M11</c:v>
                </c:pt>
                <c:pt idx="1">
                  <c:v>1866M12</c:v>
                </c:pt>
                <c:pt idx="2">
                  <c:v>1867M01</c:v>
                </c:pt>
                <c:pt idx="3">
                  <c:v>1867M02</c:v>
                </c:pt>
                <c:pt idx="4">
                  <c:v>1867M03</c:v>
                </c:pt>
                <c:pt idx="5">
                  <c:v>1867M04</c:v>
                </c:pt>
                <c:pt idx="6">
                  <c:v>1867M05</c:v>
                </c:pt>
                <c:pt idx="7">
                  <c:v>1867M06</c:v>
                </c:pt>
                <c:pt idx="8">
                  <c:v>1867M07</c:v>
                </c:pt>
                <c:pt idx="9">
                  <c:v>1867M08</c:v>
                </c:pt>
                <c:pt idx="10">
                  <c:v>1867M09</c:v>
                </c:pt>
                <c:pt idx="11">
                  <c:v>1867M10</c:v>
                </c:pt>
                <c:pt idx="12">
                  <c:v>1867M11</c:v>
                </c:pt>
                <c:pt idx="13">
                  <c:v>1867M12</c:v>
                </c:pt>
                <c:pt idx="14">
                  <c:v>1868M01</c:v>
                </c:pt>
                <c:pt idx="15">
                  <c:v>1868M02</c:v>
                </c:pt>
                <c:pt idx="16">
                  <c:v>1868M03</c:v>
                </c:pt>
                <c:pt idx="17">
                  <c:v>1868M04</c:v>
                </c:pt>
                <c:pt idx="18">
                  <c:v>1868M05</c:v>
                </c:pt>
                <c:pt idx="19">
                  <c:v>1868M06</c:v>
                </c:pt>
                <c:pt idx="20">
                  <c:v>1868M07</c:v>
                </c:pt>
                <c:pt idx="21">
                  <c:v>1868M08</c:v>
                </c:pt>
                <c:pt idx="22">
                  <c:v>1868M09</c:v>
                </c:pt>
                <c:pt idx="23">
                  <c:v>1868M10</c:v>
                </c:pt>
                <c:pt idx="24">
                  <c:v>1868M11</c:v>
                </c:pt>
                <c:pt idx="25">
                  <c:v>1868M12</c:v>
                </c:pt>
                <c:pt idx="26">
                  <c:v>1869M01</c:v>
                </c:pt>
                <c:pt idx="27">
                  <c:v>1869M02</c:v>
                </c:pt>
                <c:pt idx="28">
                  <c:v>1869M03</c:v>
                </c:pt>
                <c:pt idx="29">
                  <c:v>1869M04</c:v>
                </c:pt>
                <c:pt idx="30">
                  <c:v>1869M05</c:v>
                </c:pt>
                <c:pt idx="31">
                  <c:v>1869M06</c:v>
                </c:pt>
                <c:pt idx="32">
                  <c:v>1869M07</c:v>
                </c:pt>
                <c:pt idx="33">
                  <c:v>1869M08</c:v>
                </c:pt>
                <c:pt idx="34">
                  <c:v>1869M09</c:v>
                </c:pt>
                <c:pt idx="35">
                  <c:v>1869M10</c:v>
                </c:pt>
                <c:pt idx="36">
                  <c:v>1869M11</c:v>
                </c:pt>
                <c:pt idx="37">
                  <c:v>1869M12</c:v>
                </c:pt>
                <c:pt idx="38">
                  <c:v>1870M01</c:v>
                </c:pt>
                <c:pt idx="39">
                  <c:v>1870M02</c:v>
                </c:pt>
                <c:pt idx="40">
                  <c:v>1870M03</c:v>
                </c:pt>
                <c:pt idx="41">
                  <c:v>1870M04</c:v>
                </c:pt>
                <c:pt idx="42">
                  <c:v>1870M05</c:v>
                </c:pt>
                <c:pt idx="43">
                  <c:v>1870M06</c:v>
                </c:pt>
                <c:pt idx="44">
                  <c:v>1870M07</c:v>
                </c:pt>
                <c:pt idx="45">
                  <c:v>1870M08</c:v>
                </c:pt>
                <c:pt idx="46">
                  <c:v>1870M09</c:v>
                </c:pt>
                <c:pt idx="47">
                  <c:v>1870M10</c:v>
                </c:pt>
                <c:pt idx="48">
                  <c:v>1870M11</c:v>
                </c:pt>
                <c:pt idx="49">
                  <c:v>1870M12</c:v>
                </c:pt>
                <c:pt idx="50">
                  <c:v>1871M01</c:v>
                </c:pt>
                <c:pt idx="51">
                  <c:v>1871M02</c:v>
                </c:pt>
                <c:pt idx="52">
                  <c:v>1871M03</c:v>
                </c:pt>
                <c:pt idx="53">
                  <c:v>1871M04</c:v>
                </c:pt>
                <c:pt idx="54">
                  <c:v>1871M05</c:v>
                </c:pt>
                <c:pt idx="55">
                  <c:v>1871M06</c:v>
                </c:pt>
                <c:pt idx="56">
                  <c:v>1871M07</c:v>
                </c:pt>
                <c:pt idx="57">
                  <c:v>1871M08</c:v>
                </c:pt>
                <c:pt idx="58">
                  <c:v>1871M09</c:v>
                </c:pt>
                <c:pt idx="59">
                  <c:v>1871M10</c:v>
                </c:pt>
                <c:pt idx="60">
                  <c:v>1871M11</c:v>
                </c:pt>
                <c:pt idx="61">
                  <c:v>1871M12</c:v>
                </c:pt>
                <c:pt idx="62">
                  <c:v>1872M01</c:v>
                </c:pt>
                <c:pt idx="63">
                  <c:v>1872M02</c:v>
                </c:pt>
                <c:pt idx="64">
                  <c:v>1872M03</c:v>
                </c:pt>
                <c:pt idx="65">
                  <c:v>1872M04</c:v>
                </c:pt>
                <c:pt idx="66">
                  <c:v>1872M05</c:v>
                </c:pt>
                <c:pt idx="67">
                  <c:v>1872M06</c:v>
                </c:pt>
                <c:pt idx="68">
                  <c:v>1872M07</c:v>
                </c:pt>
                <c:pt idx="69">
                  <c:v>1872M08</c:v>
                </c:pt>
                <c:pt idx="70">
                  <c:v>1872M09</c:v>
                </c:pt>
                <c:pt idx="71">
                  <c:v>1872M10</c:v>
                </c:pt>
                <c:pt idx="72">
                  <c:v>1872M11</c:v>
                </c:pt>
                <c:pt idx="73">
                  <c:v>1872M12</c:v>
                </c:pt>
                <c:pt idx="74">
                  <c:v>1873M01</c:v>
                </c:pt>
                <c:pt idx="75">
                  <c:v>1873M02</c:v>
                </c:pt>
                <c:pt idx="76">
                  <c:v>1873M03</c:v>
                </c:pt>
                <c:pt idx="77">
                  <c:v>1873M04</c:v>
                </c:pt>
                <c:pt idx="78">
                  <c:v>1873M05</c:v>
                </c:pt>
                <c:pt idx="79">
                  <c:v>1873M06</c:v>
                </c:pt>
                <c:pt idx="80">
                  <c:v>1873M07</c:v>
                </c:pt>
                <c:pt idx="81">
                  <c:v>1873M08</c:v>
                </c:pt>
                <c:pt idx="82">
                  <c:v>1873M09</c:v>
                </c:pt>
                <c:pt idx="83">
                  <c:v>1873M10</c:v>
                </c:pt>
                <c:pt idx="84">
                  <c:v>1873M11</c:v>
                </c:pt>
                <c:pt idx="85">
                  <c:v>1873M12</c:v>
                </c:pt>
                <c:pt idx="86">
                  <c:v>1874M01</c:v>
                </c:pt>
                <c:pt idx="87">
                  <c:v>1874M02</c:v>
                </c:pt>
                <c:pt idx="88">
                  <c:v>1874M03</c:v>
                </c:pt>
                <c:pt idx="89">
                  <c:v>1874M04</c:v>
                </c:pt>
                <c:pt idx="90">
                  <c:v>1874M05</c:v>
                </c:pt>
                <c:pt idx="91">
                  <c:v>1874M06</c:v>
                </c:pt>
                <c:pt idx="92">
                  <c:v>1874M07</c:v>
                </c:pt>
                <c:pt idx="93">
                  <c:v>1874M08</c:v>
                </c:pt>
                <c:pt idx="94">
                  <c:v>1874M09</c:v>
                </c:pt>
                <c:pt idx="95">
                  <c:v>1874M10</c:v>
                </c:pt>
                <c:pt idx="96">
                  <c:v>1874M11</c:v>
                </c:pt>
                <c:pt idx="97">
                  <c:v>1874M12</c:v>
                </c:pt>
                <c:pt idx="98">
                  <c:v>1875M01</c:v>
                </c:pt>
                <c:pt idx="99">
                  <c:v>1875M02</c:v>
                </c:pt>
                <c:pt idx="100">
                  <c:v>1875M03</c:v>
                </c:pt>
                <c:pt idx="101">
                  <c:v>1875M04</c:v>
                </c:pt>
                <c:pt idx="102">
                  <c:v>1875M05</c:v>
                </c:pt>
                <c:pt idx="103">
                  <c:v>1875M06</c:v>
                </c:pt>
                <c:pt idx="104">
                  <c:v>1875M07</c:v>
                </c:pt>
                <c:pt idx="105">
                  <c:v>1875M08</c:v>
                </c:pt>
                <c:pt idx="106">
                  <c:v>1875M09</c:v>
                </c:pt>
                <c:pt idx="107">
                  <c:v>1875M10</c:v>
                </c:pt>
                <c:pt idx="108">
                  <c:v>1875M11</c:v>
                </c:pt>
                <c:pt idx="109">
                  <c:v>1875M12</c:v>
                </c:pt>
                <c:pt idx="110">
                  <c:v>1876M01</c:v>
                </c:pt>
                <c:pt idx="111">
                  <c:v>1876M02</c:v>
                </c:pt>
                <c:pt idx="112">
                  <c:v>1876M03</c:v>
                </c:pt>
                <c:pt idx="113">
                  <c:v>1876M04</c:v>
                </c:pt>
                <c:pt idx="114">
                  <c:v>1876M05</c:v>
                </c:pt>
                <c:pt idx="115">
                  <c:v>1876M06</c:v>
                </c:pt>
                <c:pt idx="116">
                  <c:v>1876M07</c:v>
                </c:pt>
                <c:pt idx="117">
                  <c:v>1876M08</c:v>
                </c:pt>
                <c:pt idx="118">
                  <c:v>1876M09</c:v>
                </c:pt>
                <c:pt idx="119">
                  <c:v>1876M10</c:v>
                </c:pt>
                <c:pt idx="120">
                  <c:v>1876M11</c:v>
                </c:pt>
                <c:pt idx="121">
                  <c:v>1876M12</c:v>
                </c:pt>
                <c:pt idx="122">
                  <c:v>1877M01</c:v>
                </c:pt>
                <c:pt idx="123">
                  <c:v>1877M02</c:v>
                </c:pt>
                <c:pt idx="124">
                  <c:v>1877M03</c:v>
                </c:pt>
                <c:pt idx="125">
                  <c:v>1877M04</c:v>
                </c:pt>
                <c:pt idx="126">
                  <c:v>1877M05</c:v>
                </c:pt>
                <c:pt idx="127">
                  <c:v>1877M06</c:v>
                </c:pt>
                <c:pt idx="128">
                  <c:v>1877M07</c:v>
                </c:pt>
                <c:pt idx="129">
                  <c:v>1877M08</c:v>
                </c:pt>
                <c:pt idx="130">
                  <c:v>1877M09</c:v>
                </c:pt>
                <c:pt idx="131">
                  <c:v>1877M10</c:v>
                </c:pt>
                <c:pt idx="132">
                  <c:v>1877M11</c:v>
                </c:pt>
                <c:pt idx="133">
                  <c:v>1877M12</c:v>
                </c:pt>
                <c:pt idx="134">
                  <c:v>1878M01</c:v>
                </c:pt>
                <c:pt idx="135">
                  <c:v>1878M02</c:v>
                </c:pt>
                <c:pt idx="136">
                  <c:v>1878M03</c:v>
                </c:pt>
                <c:pt idx="137">
                  <c:v>1878M04</c:v>
                </c:pt>
                <c:pt idx="138">
                  <c:v>1878M05</c:v>
                </c:pt>
                <c:pt idx="139">
                  <c:v>1878M06</c:v>
                </c:pt>
                <c:pt idx="140">
                  <c:v>1878M07</c:v>
                </c:pt>
                <c:pt idx="141">
                  <c:v>1878M08</c:v>
                </c:pt>
                <c:pt idx="142">
                  <c:v>1878M09</c:v>
                </c:pt>
                <c:pt idx="143">
                  <c:v>1878M10</c:v>
                </c:pt>
                <c:pt idx="144">
                  <c:v>1878M11</c:v>
                </c:pt>
                <c:pt idx="145">
                  <c:v>1878M12</c:v>
                </c:pt>
                <c:pt idx="146">
                  <c:v>1879M01</c:v>
                </c:pt>
                <c:pt idx="147">
                  <c:v>1879M02</c:v>
                </c:pt>
                <c:pt idx="148">
                  <c:v>1879M03</c:v>
                </c:pt>
                <c:pt idx="149">
                  <c:v>1879M04</c:v>
                </c:pt>
                <c:pt idx="150">
                  <c:v>1879M05</c:v>
                </c:pt>
                <c:pt idx="151">
                  <c:v>1879M06</c:v>
                </c:pt>
                <c:pt idx="152">
                  <c:v>1879M07</c:v>
                </c:pt>
                <c:pt idx="153">
                  <c:v>1879M08</c:v>
                </c:pt>
                <c:pt idx="154">
                  <c:v>1879M09</c:v>
                </c:pt>
                <c:pt idx="155">
                  <c:v>1879M10</c:v>
                </c:pt>
                <c:pt idx="156">
                  <c:v>1879M11</c:v>
                </c:pt>
                <c:pt idx="157">
                  <c:v>1879M12</c:v>
                </c:pt>
                <c:pt idx="158">
                  <c:v>1880M01</c:v>
                </c:pt>
                <c:pt idx="159">
                  <c:v>1880M02</c:v>
                </c:pt>
                <c:pt idx="160">
                  <c:v>1880M03</c:v>
                </c:pt>
                <c:pt idx="161">
                  <c:v>1880M04</c:v>
                </c:pt>
                <c:pt idx="162">
                  <c:v>1880M05</c:v>
                </c:pt>
                <c:pt idx="163">
                  <c:v>1880M06</c:v>
                </c:pt>
                <c:pt idx="164">
                  <c:v>1880M07</c:v>
                </c:pt>
                <c:pt idx="165">
                  <c:v>1880M08</c:v>
                </c:pt>
                <c:pt idx="166">
                  <c:v>1880M09</c:v>
                </c:pt>
                <c:pt idx="167">
                  <c:v>1880M10</c:v>
                </c:pt>
                <c:pt idx="168">
                  <c:v>1880M11</c:v>
                </c:pt>
                <c:pt idx="169">
                  <c:v>1880M12</c:v>
                </c:pt>
                <c:pt idx="170">
                  <c:v>1881M01</c:v>
                </c:pt>
                <c:pt idx="171">
                  <c:v>1881M02</c:v>
                </c:pt>
                <c:pt idx="172">
                  <c:v>1881M03</c:v>
                </c:pt>
                <c:pt idx="173">
                  <c:v>1881M04</c:v>
                </c:pt>
                <c:pt idx="174">
                  <c:v>1881M05</c:v>
                </c:pt>
                <c:pt idx="175">
                  <c:v>1881M06</c:v>
                </c:pt>
                <c:pt idx="176">
                  <c:v>1881M07</c:v>
                </c:pt>
                <c:pt idx="177">
                  <c:v>1881M08</c:v>
                </c:pt>
                <c:pt idx="178">
                  <c:v>1881M09</c:v>
                </c:pt>
                <c:pt idx="179">
                  <c:v>1881M10</c:v>
                </c:pt>
                <c:pt idx="180">
                  <c:v>1881M11</c:v>
                </c:pt>
                <c:pt idx="181">
                  <c:v>1881M12</c:v>
                </c:pt>
                <c:pt idx="182">
                  <c:v>1882M01</c:v>
                </c:pt>
                <c:pt idx="183">
                  <c:v>1882M02</c:v>
                </c:pt>
                <c:pt idx="184">
                  <c:v>1882M03</c:v>
                </c:pt>
                <c:pt idx="185">
                  <c:v>1882M04</c:v>
                </c:pt>
                <c:pt idx="186">
                  <c:v>1882M05</c:v>
                </c:pt>
                <c:pt idx="187">
                  <c:v>1882M06</c:v>
                </c:pt>
                <c:pt idx="188">
                  <c:v>1882M07</c:v>
                </c:pt>
                <c:pt idx="189">
                  <c:v>1882M08</c:v>
                </c:pt>
                <c:pt idx="190">
                  <c:v>1882M09</c:v>
                </c:pt>
                <c:pt idx="191">
                  <c:v>1882M10</c:v>
                </c:pt>
                <c:pt idx="192">
                  <c:v>1882M11</c:v>
                </c:pt>
                <c:pt idx="193">
                  <c:v>1882M12</c:v>
                </c:pt>
                <c:pt idx="194">
                  <c:v>1883M01</c:v>
                </c:pt>
                <c:pt idx="195">
                  <c:v>1883M02</c:v>
                </c:pt>
                <c:pt idx="196">
                  <c:v>1883M03</c:v>
                </c:pt>
                <c:pt idx="197">
                  <c:v>1883M04</c:v>
                </c:pt>
                <c:pt idx="198">
                  <c:v>1883M05</c:v>
                </c:pt>
                <c:pt idx="199">
                  <c:v>1883M06</c:v>
                </c:pt>
                <c:pt idx="200">
                  <c:v>1883M07</c:v>
                </c:pt>
                <c:pt idx="201">
                  <c:v>1883M08</c:v>
                </c:pt>
                <c:pt idx="202">
                  <c:v>1883M09</c:v>
                </c:pt>
                <c:pt idx="203">
                  <c:v>1883M10</c:v>
                </c:pt>
                <c:pt idx="204">
                  <c:v>1883M11</c:v>
                </c:pt>
                <c:pt idx="205">
                  <c:v>1883M12</c:v>
                </c:pt>
                <c:pt idx="206">
                  <c:v>1884M01</c:v>
                </c:pt>
                <c:pt idx="207">
                  <c:v>1884M02</c:v>
                </c:pt>
                <c:pt idx="208">
                  <c:v>1884M03</c:v>
                </c:pt>
                <c:pt idx="209">
                  <c:v>1884M04</c:v>
                </c:pt>
                <c:pt idx="210">
                  <c:v>1884M05</c:v>
                </c:pt>
                <c:pt idx="211">
                  <c:v>1884M06</c:v>
                </c:pt>
                <c:pt idx="212">
                  <c:v>1884M07</c:v>
                </c:pt>
                <c:pt idx="213">
                  <c:v>1884M08</c:v>
                </c:pt>
                <c:pt idx="214">
                  <c:v>1884M09</c:v>
                </c:pt>
                <c:pt idx="215">
                  <c:v>1884M10</c:v>
                </c:pt>
                <c:pt idx="216">
                  <c:v>1884M11</c:v>
                </c:pt>
                <c:pt idx="217">
                  <c:v>1884M12</c:v>
                </c:pt>
                <c:pt idx="218">
                  <c:v>1885M01</c:v>
                </c:pt>
                <c:pt idx="219">
                  <c:v>1885M02</c:v>
                </c:pt>
                <c:pt idx="220">
                  <c:v>1885M03</c:v>
                </c:pt>
                <c:pt idx="221">
                  <c:v>1885M04</c:v>
                </c:pt>
                <c:pt idx="222">
                  <c:v>1885M05</c:v>
                </c:pt>
                <c:pt idx="223">
                  <c:v>1885M06</c:v>
                </c:pt>
                <c:pt idx="224">
                  <c:v>1885M07</c:v>
                </c:pt>
                <c:pt idx="225">
                  <c:v>1885M08</c:v>
                </c:pt>
                <c:pt idx="226">
                  <c:v>1885M09</c:v>
                </c:pt>
                <c:pt idx="227">
                  <c:v>1885M10</c:v>
                </c:pt>
                <c:pt idx="228">
                  <c:v>1885M11</c:v>
                </c:pt>
                <c:pt idx="229">
                  <c:v>1885M12</c:v>
                </c:pt>
                <c:pt idx="230">
                  <c:v>1886M01</c:v>
                </c:pt>
                <c:pt idx="231">
                  <c:v>1886M02</c:v>
                </c:pt>
                <c:pt idx="232">
                  <c:v>1886M03</c:v>
                </c:pt>
                <c:pt idx="233">
                  <c:v>1886M04</c:v>
                </c:pt>
                <c:pt idx="234">
                  <c:v>1886M05</c:v>
                </c:pt>
                <c:pt idx="235">
                  <c:v>1886M06</c:v>
                </c:pt>
                <c:pt idx="236">
                  <c:v>1886M07</c:v>
                </c:pt>
                <c:pt idx="237">
                  <c:v>1886M08</c:v>
                </c:pt>
                <c:pt idx="238">
                  <c:v>1886M09</c:v>
                </c:pt>
                <c:pt idx="239">
                  <c:v>1886M10</c:v>
                </c:pt>
                <c:pt idx="240">
                  <c:v>1886M11</c:v>
                </c:pt>
                <c:pt idx="241">
                  <c:v>1886M12</c:v>
                </c:pt>
                <c:pt idx="242">
                  <c:v>1887M01</c:v>
                </c:pt>
                <c:pt idx="243">
                  <c:v>1887M02</c:v>
                </c:pt>
                <c:pt idx="244">
                  <c:v>1887M03</c:v>
                </c:pt>
                <c:pt idx="245">
                  <c:v>1887M04</c:v>
                </c:pt>
                <c:pt idx="246">
                  <c:v>1887M05</c:v>
                </c:pt>
                <c:pt idx="247">
                  <c:v>1887M06</c:v>
                </c:pt>
                <c:pt idx="248">
                  <c:v>1887M07</c:v>
                </c:pt>
                <c:pt idx="249">
                  <c:v>1887M08</c:v>
                </c:pt>
                <c:pt idx="250">
                  <c:v>1887M09</c:v>
                </c:pt>
                <c:pt idx="251">
                  <c:v>1887M10</c:v>
                </c:pt>
                <c:pt idx="252">
                  <c:v>1887M11</c:v>
                </c:pt>
                <c:pt idx="253">
                  <c:v>1887M12</c:v>
                </c:pt>
                <c:pt idx="254">
                  <c:v>1888M01</c:v>
                </c:pt>
                <c:pt idx="255">
                  <c:v>1888M02</c:v>
                </c:pt>
                <c:pt idx="256">
                  <c:v>1888M03</c:v>
                </c:pt>
                <c:pt idx="257">
                  <c:v>1888M04</c:v>
                </c:pt>
                <c:pt idx="258">
                  <c:v>1888M05</c:v>
                </c:pt>
                <c:pt idx="259">
                  <c:v>1888M06</c:v>
                </c:pt>
                <c:pt idx="260">
                  <c:v>1888M07</c:v>
                </c:pt>
                <c:pt idx="261">
                  <c:v>1888M08</c:v>
                </c:pt>
                <c:pt idx="262">
                  <c:v>1888M09</c:v>
                </c:pt>
                <c:pt idx="263">
                  <c:v>1888M10</c:v>
                </c:pt>
                <c:pt idx="264">
                  <c:v>1888M11</c:v>
                </c:pt>
                <c:pt idx="265">
                  <c:v>1888M12</c:v>
                </c:pt>
                <c:pt idx="266">
                  <c:v>1889M01</c:v>
                </c:pt>
                <c:pt idx="267">
                  <c:v>1889M02</c:v>
                </c:pt>
                <c:pt idx="268">
                  <c:v>1889M03</c:v>
                </c:pt>
                <c:pt idx="269">
                  <c:v>1889M04</c:v>
                </c:pt>
                <c:pt idx="270">
                  <c:v>1889M05</c:v>
                </c:pt>
                <c:pt idx="271">
                  <c:v>1889M06</c:v>
                </c:pt>
                <c:pt idx="272">
                  <c:v>1889M07</c:v>
                </c:pt>
                <c:pt idx="273">
                  <c:v>1889M08</c:v>
                </c:pt>
                <c:pt idx="274">
                  <c:v>1889M09</c:v>
                </c:pt>
                <c:pt idx="275">
                  <c:v>1889M10</c:v>
                </c:pt>
                <c:pt idx="276">
                  <c:v>1889M11</c:v>
                </c:pt>
                <c:pt idx="277">
                  <c:v>1889M12</c:v>
                </c:pt>
                <c:pt idx="278">
                  <c:v>1890M01</c:v>
                </c:pt>
                <c:pt idx="279">
                  <c:v>1890M02</c:v>
                </c:pt>
                <c:pt idx="280">
                  <c:v>1890M03</c:v>
                </c:pt>
                <c:pt idx="281">
                  <c:v>1890M04</c:v>
                </c:pt>
                <c:pt idx="282">
                  <c:v>1890M05</c:v>
                </c:pt>
                <c:pt idx="283">
                  <c:v>1890M06</c:v>
                </c:pt>
                <c:pt idx="284">
                  <c:v>1890M07</c:v>
                </c:pt>
                <c:pt idx="285">
                  <c:v>1890M08</c:v>
                </c:pt>
                <c:pt idx="286">
                  <c:v>1890M09</c:v>
                </c:pt>
                <c:pt idx="287">
                  <c:v>1890M10</c:v>
                </c:pt>
                <c:pt idx="288">
                  <c:v>1890M11</c:v>
                </c:pt>
                <c:pt idx="289">
                  <c:v>1890M12</c:v>
                </c:pt>
                <c:pt idx="290">
                  <c:v>1891M01</c:v>
                </c:pt>
                <c:pt idx="291">
                  <c:v>1891M02</c:v>
                </c:pt>
                <c:pt idx="292">
                  <c:v>1891M03</c:v>
                </c:pt>
                <c:pt idx="293">
                  <c:v>1891M04</c:v>
                </c:pt>
                <c:pt idx="294">
                  <c:v>1891M05</c:v>
                </c:pt>
                <c:pt idx="295">
                  <c:v>1891M06</c:v>
                </c:pt>
                <c:pt idx="296">
                  <c:v>1891M07</c:v>
                </c:pt>
                <c:pt idx="297">
                  <c:v>1891M08</c:v>
                </c:pt>
                <c:pt idx="298">
                  <c:v>1891M09</c:v>
                </c:pt>
                <c:pt idx="299">
                  <c:v>1891M10</c:v>
                </c:pt>
                <c:pt idx="300">
                  <c:v>1891M11</c:v>
                </c:pt>
                <c:pt idx="301">
                  <c:v>1891M12</c:v>
                </c:pt>
                <c:pt idx="302">
                  <c:v>1892M01</c:v>
                </c:pt>
                <c:pt idx="303">
                  <c:v>1892M02</c:v>
                </c:pt>
                <c:pt idx="304">
                  <c:v>1892M03</c:v>
                </c:pt>
                <c:pt idx="305">
                  <c:v>1892M04</c:v>
                </c:pt>
                <c:pt idx="306">
                  <c:v>1892M05</c:v>
                </c:pt>
                <c:pt idx="307">
                  <c:v>1892M06</c:v>
                </c:pt>
                <c:pt idx="308">
                  <c:v>1892M07</c:v>
                </c:pt>
                <c:pt idx="309">
                  <c:v>1892M08</c:v>
                </c:pt>
                <c:pt idx="310">
                  <c:v>1892M09</c:v>
                </c:pt>
                <c:pt idx="311">
                  <c:v>1892M10</c:v>
                </c:pt>
                <c:pt idx="312">
                  <c:v>1892M11</c:v>
                </c:pt>
                <c:pt idx="313">
                  <c:v>1892M12</c:v>
                </c:pt>
                <c:pt idx="314">
                  <c:v>1893M01</c:v>
                </c:pt>
                <c:pt idx="315">
                  <c:v>1893M02</c:v>
                </c:pt>
                <c:pt idx="316">
                  <c:v>1893M03</c:v>
                </c:pt>
                <c:pt idx="317">
                  <c:v>1893M04</c:v>
                </c:pt>
                <c:pt idx="318">
                  <c:v>1893M05</c:v>
                </c:pt>
                <c:pt idx="319">
                  <c:v>1893M06</c:v>
                </c:pt>
                <c:pt idx="320">
                  <c:v>1893M07</c:v>
                </c:pt>
                <c:pt idx="321">
                  <c:v>1893M08</c:v>
                </c:pt>
                <c:pt idx="322">
                  <c:v>1893M09</c:v>
                </c:pt>
                <c:pt idx="323">
                  <c:v>1893M10</c:v>
                </c:pt>
                <c:pt idx="324">
                  <c:v>1893M11</c:v>
                </c:pt>
                <c:pt idx="325">
                  <c:v>1893M12</c:v>
                </c:pt>
                <c:pt idx="326">
                  <c:v>1894M01</c:v>
                </c:pt>
                <c:pt idx="327">
                  <c:v>1894M02</c:v>
                </c:pt>
                <c:pt idx="328">
                  <c:v>1894M03</c:v>
                </c:pt>
                <c:pt idx="329">
                  <c:v>1894M04</c:v>
                </c:pt>
                <c:pt idx="330">
                  <c:v>1894M05</c:v>
                </c:pt>
                <c:pt idx="331">
                  <c:v>1894M06</c:v>
                </c:pt>
                <c:pt idx="332">
                  <c:v>1894M07</c:v>
                </c:pt>
                <c:pt idx="333">
                  <c:v>1894M08</c:v>
                </c:pt>
                <c:pt idx="334">
                  <c:v>1894M09</c:v>
                </c:pt>
                <c:pt idx="335">
                  <c:v>1894M10</c:v>
                </c:pt>
                <c:pt idx="336">
                  <c:v>1894M11</c:v>
                </c:pt>
                <c:pt idx="337">
                  <c:v>1894M12</c:v>
                </c:pt>
                <c:pt idx="338">
                  <c:v>1895M01</c:v>
                </c:pt>
                <c:pt idx="339">
                  <c:v>1895M02</c:v>
                </c:pt>
                <c:pt idx="340">
                  <c:v>1895M03</c:v>
                </c:pt>
                <c:pt idx="341">
                  <c:v>1895M04</c:v>
                </c:pt>
                <c:pt idx="342">
                  <c:v>1895M05</c:v>
                </c:pt>
                <c:pt idx="343">
                  <c:v>1895M06</c:v>
                </c:pt>
                <c:pt idx="344">
                  <c:v>1895M07</c:v>
                </c:pt>
                <c:pt idx="345">
                  <c:v>1895M08</c:v>
                </c:pt>
                <c:pt idx="346">
                  <c:v>1895M09</c:v>
                </c:pt>
                <c:pt idx="347">
                  <c:v>1895M10</c:v>
                </c:pt>
                <c:pt idx="348">
                  <c:v>1895M11</c:v>
                </c:pt>
                <c:pt idx="349">
                  <c:v>1895M12</c:v>
                </c:pt>
                <c:pt idx="350">
                  <c:v>1896M01</c:v>
                </c:pt>
                <c:pt idx="351">
                  <c:v>1896M02</c:v>
                </c:pt>
                <c:pt idx="352">
                  <c:v>1896M03</c:v>
                </c:pt>
                <c:pt idx="353">
                  <c:v>1896M04</c:v>
                </c:pt>
                <c:pt idx="354">
                  <c:v>1896M05</c:v>
                </c:pt>
                <c:pt idx="355">
                  <c:v>1896M06</c:v>
                </c:pt>
                <c:pt idx="356">
                  <c:v>1896M07</c:v>
                </c:pt>
                <c:pt idx="357">
                  <c:v>1896M08</c:v>
                </c:pt>
                <c:pt idx="358">
                  <c:v>1896M09</c:v>
                </c:pt>
                <c:pt idx="359">
                  <c:v>1896M10</c:v>
                </c:pt>
                <c:pt idx="360">
                  <c:v>1896M11</c:v>
                </c:pt>
                <c:pt idx="361">
                  <c:v>1896M12</c:v>
                </c:pt>
                <c:pt idx="362">
                  <c:v>1897M01</c:v>
                </c:pt>
                <c:pt idx="363">
                  <c:v>1897M02</c:v>
                </c:pt>
                <c:pt idx="364">
                  <c:v>1897M03</c:v>
                </c:pt>
                <c:pt idx="365">
                  <c:v>1897M04</c:v>
                </c:pt>
                <c:pt idx="366">
                  <c:v>1897M05</c:v>
                </c:pt>
                <c:pt idx="367">
                  <c:v>1897M06</c:v>
                </c:pt>
                <c:pt idx="368">
                  <c:v>1897M07</c:v>
                </c:pt>
                <c:pt idx="369">
                  <c:v>1897M08</c:v>
                </c:pt>
                <c:pt idx="370">
                  <c:v>1897M09</c:v>
                </c:pt>
                <c:pt idx="371">
                  <c:v>1897M10</c:v>
                </c:pt>
                <c:pt idx="372">
                  <c:v>1897M11</c:v>
                </c:pt>
                <c:pt idx="373">
                  <c:v>1897M12</c:v>
                </c:pt>
                <c:pt idx="374">
                  <c:v>1898M01</c:v>
                </c:pt>
                <c:pt idx="375">
                  <c:v>1898M02</c:v>
                </c:pt>
                <c:pt idx="376">
                  <c:v>1898M03</c:v>
                </c:pt>
                <c:pt idx="377">
                  <c:v>1898M04</c:v>
                </c:pt>
                <c:pt idx="378">
                  <c:v>1898M05</c:v>
                </c:pt>
                <c:pt idx="379">
                  <c:v>1898M06</c:v>
                </c:pt>
                <c:pt idx="380">
                  <c:v>1898M07</c:v>
                </c:pt>
                <c:pt idx="381">
                  <c:v>1898M08</c:v>
                </c:pt>
                <c:pt idx="382">
                  <c:v>1898M09</c:v>
                </c:pt>
                <c:pt idx="383">
                  <c:v>1898M10</c:v>
                </c:pt>
                <c:pt idx="384">
                  <c:v>1898M11</c:v>
                </c:pt>
                <c:pt idx="385">
                  <c:v>1898M12</c:v>
                </c:pt>
                <c:pt idx="386">
                  <c:v>1899M01</c:v>
                </c:pt>
                <c:pt idx="387">
                  <c:v>1899M02</c:v>
                </c:pt>
                <c:pt idx="388">
                  <c:v>1899M03</c:v>
                </c:pt>
                <c:pt idx="389">
                  <c:v>1899M04</c:v>
                </c:pt>
                <c:pt idx="390">
                  <c:v>1899M05</c:v>
                </c:pt>
                <c:pt idx="391">
                  <c:v>1899M06</c:v>
                </c:pt>
                <c:pt idx="392">
                  <c:v>1899M07</c:v>
                </c:pt>
                <c:pt idx="393">
                  <c:v>1899M08</c:v>
                </c:pt>
                <c:pt idx="394">
                  <c:v>1899M09</c:v>
                </c:pt>
                <c:pt idx="395">
                  <c:v>1899M10</c:v>
                </c:pt>
                <c:pt idx="396">
                  <c:v>1899M11</c:v>
                </c:pt>
                <c:pt idx="397">
                  <c:v>1899M12</c:v>
                </c:pt>
                <c:pt idx="398">
                  <c:v>1900M01</c:v>
                </c:pt>
                <c:pt idx="399">
                  <c:v>1900M02</c:v>
                </c:pt>
                <c:pt idx="400">
                  <c:v>1900M03</c:v>
                </c:pt>
                <c:pt idx="401">
                  <c:v>1900M04</c:v>
                </c:pt>
                <c:pt idx="402">
                  <c:v>1900M05</c:v>
                </c:pt>
                <c:pt idx="403">
                  <c:v>1900M06</c:v>
                </c:pt>
                <c:pt idx="404">
                  <c:v>1900M07</c:v>
                </c:pt>
                <c:pt idx="405">
                  <c:v>1900M08</c:v>
                </c:pt>
                <c:pt idx="406">
                  <c:v>1900M09</c:v>
                </c:pt>
                <c:pt idx="407">
                  <c:v>1900M10</c:v>
                </c:pt>
                <c:pt idx="408">
                  <c:v>1900M11</c:v>
                </c:pt>
                <c:pt idx="409">
                  <c:v>1900M12</c:v>
                </c:pt>
                <c:pt idx="410">
                  <c:v>1901M01</c:v>
                </c:pt>
                <c:pt idx="411">
                  <c:v>1901M02</c:v>
                </c:pt>
                <c:pt idx="412">
                  <c:v>1901M03</c:v>
                </c:pt>
                <c:pt idx="413">
                  <c:v>1901M04</c:v>
                </c:pt>
                <c:pt idx="414">
                  <c:v>1901M05</c:v>
                </c:pt>
                <c:pt idx="415">
                  <c:v>1901M06</c:v>
                </c:pt>
                <c:pt idx="416">
                  <c:v>1901M07</c:v>
                </c:pt>
                <c:pt idx="417">
                  <c:v>1901M08</c:v>
                </c:pt>
                <c:pt idx="418">
                  <c:v>1901M09</c:v>
                </c:pt>
                <c:pt idx="419">
                  <c:v>1901M10</c:v>
                </c:pt>
                <c:pt idx="420">
                  <c:v>1901M11</c:v>
                </c:pt>
                <c:pt idx="421">
                  <c:v>1901M12</c:v>
                </c:pt>
                <c:pt idx="422">
                  <c:v>1902M01</c:v>
                </c:pt>
                <c:pt idx="423">
                  <c:v>1902M02</c:v>
                </c:pt>
                <c:pt idx="424">
                  <c:v>1902M03</c:v>
                </c:pt>
                <c:pt idx="425">
                  <c:v>1902M04</c:v>
                </c:pt>
                <c:pt idx="426">
                  <c:v>1902M05</c:v>
                </c:pt>
                <c:pt idx="427">
                  <c:v>1902M06</c:v>
                </c:pt>
                <c:pt idx="428">
                  <c:v>1902M07</c:v>
                </c:pt>
                <c:pt idx="429">
                  <c:v>1902M08</c:v>
                </c:pt>
                <c:pt idx="430">
                  <c:v>1902M09</c:v>
                </c:pt>
                <c:pt idx="431">
                  <c:v>1902M10</c:v>
                </c:pt>
                <c:pt idx="432">
                  <c:v>1902M11</c:v>
                </c:pt>
                <c:pt idx="433">
                  <c:v>1902M12</c:v>
                </c:pt>
                <c:pt idx="434">
                  <c:v>1903M01</c:v>
                </c:pt>
                <c:pt idx="435">
                  <c:v>1903M02</c:v>
                </c:pt>
                <c:pt idx="436">
                  <c:v>1903M03</c:v>
                </c:pt>
                <c:pt idx="437">
                  <c:v>1903M04</c:v>
                </c:pt>
                <c:pt idx="438">
                  <c:v>1903M05</c:v>
                </c:pt>
                <c:pt idx="439">
                  <c:v>1903M06</c:v>
                </c:pt>
                <c:pt idx="440">
                  <c:v>1903M07</c:v>
                </c:pt>
                <c:pt idx="441">
                  <c:v>1903M08</c:v>
                </c:pt>
                <c:pt idx="442">
                  <c:v>1903M09</c:v>
                </c:pt>
                <c:pt idx="443">
                  <c:v>1903M10</c:v>
                </c:pt>
                <c:pt idx="444">
                  <c:v>1903M11</c:v>
                </c:pt>
                <c:pt idx="445">
                  <c:v>1903M12</c:v>
                </c:pt>
                <c:pt idx="446">
                  <c:v>1904M01</c:v>
                </c:pt>
                <c:pt idx="447">
                  <c:v>1904M02</c:v>
                </c:pt>
                <c:pt idx="448">
                  <c:v>1904M03</c:v>
                </c:pt>
                <c:pt idx="449">
                  <c:v>1904M04</c:v>
                </c:pt>
                <c:pt idx="450">
                  <c:v>1904M05</c:v>
                </c:pt>
                <c:pt idx="451">
                  <c:v>1904M06</c:v>
                </c:pt>
                <c:pt idx="452">
                  <c:v>1904M07</c:v>
                </c:pt>
                <c:pt idx="453">
                  <c:v>1904M08</c:v>
                </c:pt>
                <c:pt idx="454">
                  <c:v>1904M09</c:v>
                </c:pt>
                <c:pt idx="455">
                  <c:v>1904M10</c:v>
                </c:pt>
                <c:pt idx="456">
                  <c:v>1904M11</c:v>
                </c:pt>
                <c:pt idx="457">
                  <c:v>1904M12</c:v>
                </c:pt>
                <c:pt idx="458">
                  <c:v>1905M01</c:v>
                </c:pt>
                <c:pt idx="459">
                  <c:v>1905M02</c:v>
                </c:pt>
                <c:pt idx="460">
                  <c:v>1905M03</c:v>
                </c:pt>
                <c:pt idx="461">
                  <c:v>1905M04</c:v>
                </c:pt>
                <c:pt idx="462">
                  <c:v>1905M05</c:v>
                </c:pt>
                <c:pt idx="463">
                  <c:v>1905M06</c:v>
                </c:pt>
                <c:pt idx="464">
                  <c:v>1905M07</c:v>
                </c:pt>
                <c:pt idx="465">
                  <c:v>1905M08</c:v>
                </c:pt>
                <c:pt idx="466">
                  <c:v>1905M09</c:v>
                </c:pt>
                <c:pt idx="467">
                  <c:v>1905M10</c:v>
                </c:pt>
                <c:pt idx="468">
                  <c:v>1905M11</c:v>
                </c:pt>
                <c:pt idx="469">
                  <c:v>1905M12</c:v>
                </c:pt>
                <c:pt idx="470">
                  <c:v>1906M01</c:v>
                </c:pt>
                <c:pt idx="471">
                  <c:v>1906M02</c:v>
                </c:pt>
                <c:pt idx="472">
                  <c:v>1906M03</c:v>
                </c:pt>
                <c:pt idx="473">
                  <c:v>1906M04</c:v>
                </c:pt>
                <c:pt idx="474">
                  <c:v>1906M05</c:v>
                </c:pt>
                <c:pt idx="475">
                  <c:v>1906M06</c:v>
                </c:pt>
                <c:pt idx="476">
                  <c:v>1906M07</c:v>
                </c:pt>
                <c:pt idx="477">
                  <c:v>1906M08</c:v>
                </c:pt>
                <c:pt idx="478">
                  <c:v>1906M09</c:v>
                </c:pt>
                <c:pt idx="479">
                  <c:v>1906M10</c:v>
                </c:pt>
                <c:pt idx="480">
                  <c:v>1906M11</c:v>
                </c:pt>
              </c:strCache>
            </c:strRef>
          </c:cat>
          <c:val>
            <c:numRef>
              <c:f>'Balance Sheet Data -- Monthly'!$B$25:$RN$25</c:f>
              <c:numCache>
                <c:formatCode>#,##0.00</c:formatCode>
                <c:ptCount val="481"/>
                <c:pt idx="163">
                  <c:v>1.05E7</c:v>
                </c:pt>
                <c:pt idx="164">
                  <c:v>1.05E7</c:v>
                </c:pt>
                <c:pt idx="165">
                  <c:v>1.05E7</c:v>
                </c:pt>
                <c:pt idx="166">
                  <c:v>1.125E7</c:v>
                </c:pt>
                <c:pt idx="167">
                  <c:v>1.125E7</c:v>
                </c:pt>
                <c:pt idx="168">
                  <c:v>1.125E7</c:v>
                </c:pt>
                <c:pt idx="169">
                  <c:v>1.125E7</c:v>
                </c:pt>
                <c:pt idx="170">
                  <c:v>1.125E7</c:v>
                </c:pt>
                <c:pt idx="171">
                  <c:v>1.125E7</c:v>
                </c:pt>
                <c:pt idx="172">
                  <c:v>1.125E7</c:v>
                </c:pt>
                <c:pt idx="173">
                  <c:v>1.125E7</c:v>
                </c:pt>
                <c:pt idx="174">
                  <c:v>1.125E7</c:v>
                </c:pt>
                <c:pt idx="175">
                  <c:v>1.125E7</c:v>
                </c:pt>
                <c:pt idx="176">
                  <c:v>1.125E7</c:v>
                </c:pt>
                <c:pt idx="177">
                  <c:v>1.125E7</c:v>
                </c:pt>
                <c:pt idx="178">
                  <c:v>1.2E7</c:v>
                </c:pt>
                <c:pt idx="179">
                  <c:v>1.2E7</c:v>
                </c:pt>
                <c:pt idx="180">
                  <c:v>1.2E7</c:v>
                </c:pt>
                <c:pt idx="181">
                  <c:v>1.2E7</c:v>
                </c:pt>
                <c:pt idx="182">
                  <c:v>1.2E7</c:v>
                </c:pt>
                <c:pt idx="183">
                  <c:v>1.2E7</c:v>
                </c:pt>
                <c:pt idx="184">
                  <c:v>1.2E7</c:v>
                </c:pt>
                <c:pt idx="185">
                  <c:v>1.2E7</c:v>
                </c:pt>
                <c:pt idx="186">
                  <c:v>1.2E7</c:v>
                </c:pt>
                <c:pt idx="187">
                  <c:v>1.2E7</c:v>
                </c:pt>
                <c:pt idx="188">
                  <c:v>1.275E7</c:v>
                </c:pt>
                <c:pt idx="189">
                  <c:v>1.275E7</c:v>
                </c:pt>
                <c:pt idx="190">
                  <c:v>1.275E7</c:v>
                </c:pt>
                <c:pt idx="191">
                  <c:v>1.275E7</c:v>
                </c:pt>
                <c:pt idx="192">
                  <c:v>1.275E7</c:v>
                </c:pt>
                <c:pt idx="193">
                  <c:v>1.275E7</c:v>
                </c:pt>
                <c:pt idx="194">
                  <c:v>1.275E7</c:v>
                </c:pt>
                <c:pt idx="195">
                  <c:v>1.275E7</c:v>
                </c:pt>
                <c:pt idx="196">
                  <c:v>1.275E7</c:v>
                </c:pt>
                <c:pt idx="197">
                  <c:v>1.275E7</c:v>
                </c:pt>
                <c:pt idx="198">
                  <c:v>1.275E7</c:v>
                </c:pt>
                <c:pt idx="199">
                  <c:v>1.275E7</c:v>
                </c:pt>
                <c:pt idx="200">
                  <c:v>1.275E7</c:v>
                </c:pt>
                <c:pt idx="201">
                  <c:v>1.275E7</c:v>
                </c:pt>
                <c:pt idx="202">
                  <c:v>1.275E7</c:v>
                </c:pt>
                <c:pt idx="203">
                  <c:v>1.275E7</c:v>
                </c:pt>
                <c:pt idx="204">
                  <c:v>1.275E7</c:v>
                </c:pt>
                <c:pt idx="205">
                  <c:v>1.275E7</c:v>
                </c:pt>
                <c:pt idx="206">
                  <c:v>1.275E7</c:v>
                </c:pt>
                <c:pt idx="207">
                  <c:v>1.275E7</c:v>
                </c:pt>
                <c:pt idx="208">
                  <c:v>1.275E7</c:v>
                </c:pt>
                <c:pt idx="209">
                  <c:v>1.35E7</c:v>
                </c:pt>
                <c:pt idx="210">
                  <c:v>1.35E7</c:v>
                </c:pt>
                <c:pt idx="211">
                  <c:v>1.35E7</c:v>
                </c:pt>
                <c:pt idx="212">
                  <c:v>1.35E7</c:v>
                </c:pt>
                <c:pt idx="213">
                  <c:v>1.35E7</c:v>
                </c:pt>
                <c:pt idx="214">
                  <c:v>1.35E7</c:v>
                </c:pt>
                <c:pt idx="215">
                  <c:v>1.35E7</c:v>
                </c:pt>
                <c:pt idx="216">
                  <c:v>1.35E7</c:v>
                </c:pt>
                <c:pt idx="217">
                  <c:v>1.35E7</c:v>
                </c:pt>
                <c:pt idx="218">
                  <c:v>1.35E7</c:v>
                </c:pt>
                <c:pt idx="219">
                  <c:v>1.35E7</c:v>
                </c:pt>
                <c:pt idx="220">
                  <c:v>1.35E7</c:v>
                </c:pt>
                <c:pt idx="221">
                  <c:v>1.35E7</c:v>
                </c:pt>
                <c:pt idx="222">
                  <c:v>1.35E7</c:v>
                </c:pt>
                <c:pt idx="223">
                  <c:v>1.35E7</c:v>
                </c:pt>
                <c:pt idx="224">
                  <c:v>1.35E7</c:v>
                </c:pt>
                <c:pt idx="225">
                  <c:v>1.35E7</c:v>
                </c:pt>
                <c:pt idx="226">
                  <c:v>1.35E7</c:v>
                </c:pt>
                <c:pt idx="227">
                  <c:v>1.35E7</c:v>
                </c:pt>
                <c:pt idx="228">
                  <c:v>1.425E7</c:v>
                </c:pt>
                <c:pt idx="229">
                  <c:v>1.425E7</c:v>
                </c:pt>
                <c:pt idx="230">
                  <c:v>1.425E7</c:v>
                </c:pt>
                <c:pt idx="231">
                  <c:v>1.425E7</c:v>
                </c:pt>
                <c:pt idx="232">
                  <c:v>1.425E7</c:v>
                </c:pt>
                <c:pt idx="233">
                  <c:v>1.425E7</c:v>
                </c:pt>
                <c:pt idx="234">
                  <c:v>1.425E7</c:v>
                </c:pt>
                <c:pt idx="235">
                  <c:v>1.425E7</c:v>
                </c:pt>
                <c:pt idx="236">
                  <c:v>1.425E7</c:v>
                </c:pt>
                <c:pt idx="237">
                  <c:v>1.425E7</c:v>
                </c:pt>
                <c:pt idx="238">
                  <c:v>1.425E7</c:v>
                </c:pt>
                <c:pt idx="239">
                  <c:v>1.425E7</c:v>
                </c:pt>
                <c:pt idx="240">
                  <c:v>1.425E7</c:v>
                </c:pt>
                <c:pt idx="241">
                  <c:v>1.425E7</c:v>
                </c:pt>
                <c:pt idx="242">
                  <c:v>1.425E7</c:v>
                </c:pt>
                <c:pt idx="243">
                  <c:v>1.425E7</c:v>
                </c:pt>
                <c:pt idx="244">
                  <c:v>1.425E7</c:v>
                </c:pt>
                <c:pt idx="245">
                  <c:v>1.425E7</c:v>
                </c:pt>
                <c:pt idx="246">
                  <c:v>1.425E7</c:v>
                </c:pt>
                <c:pt idx="247">
                  <c:v>1.425E7</c:v>
                </c:pt>
                <c:pt idx="248">
                  <c:v>1.425E7</c:v>
                </c:pt>
                <c:pt idx="249">
                  <c:v>1.425E7</c:v>
                </c:pt>
                <c:pt idx="250">
                  <c:v>1.425E7</c:v>
                </c:pt>
                <c:pt idx="251">
                  <c:v>1.425E7</c:v>
                </c:pt>
                <c:pt idx="252">
                  <c:v>1.425E7</c:v>
                </c:pt>
                <c:pt idx="253">
                  <c:v>1.425E7</c:v>
                </c:pt>
                <c:pt idx="254">
                  <c:v>1.425E7</c:v>
                </c:pt>
                <c:pt idx="255">
                  <c:v>1.425E7</c:v>
                </c:pt>
                <c:pt idx="256">
                  <c:v>1.425E7</c:v>
                </c:pt>
                <c:pt idx="257">
                  <c:v>1.425E7</c:v>
                </c:pt>
                <c:pt idx="258">
                  <c:v>1.425E7</c:v>
                </c:pt>
                <c:pt idx="259">
                  <c:v>1.425E7</c:v>
                </c:pt>
                <c:pt idx="260">
                  <c:v>1.425E7</c:v>
                </c:pt>
                <c:pt idx="261">
                  <c:v>1.425E7</c:v>
                </c:pt>
                <c:pt idx="262">
                  <c:v>1.425E7</c:v>
                </c:pt>
                <c:pt idx="263">
                  <c:v>1.425E7</c:v>
                </c:pt>
                <c:pt idx="264">
                  <c:v>1.425E7</c:v>
                </c:pt>
                <c:pt idx="265">
                  <c:v>1.425E7</c:v>
                </c:pt>
                <c:pt idx="266">
                  <c:v>1.425E7</c:v>
                </c:pt>
                <c:pt idx="267">
                  <c:v>1.425E7</c:v>
                </c:pt>
                <c:pt idx="268">
                  <c:v>1.425E7</c:v>
                </c:pt>
                <c:pt idx="269">
                  <c:v>1.425E7</c:v>
                </c:pt>
                <c:pt idx="270">
                  <c:v>1.425E7</c:v>
                </c:pt>
                <c:pt idx="271">
                  <c:v>1.425E7</c:v>
                </c:pt>
                <c:pt idx="272">
                  <c:v>1.425E7</c:v>
                </c:pt>
                <c:pt idx="273">
                  <c:v>1.425E7</c:v>
                </c:pt>
                <c:pt idx="274">
                  <c:v>1.425E7</c:v>
                </c:pt>
                <c:pt idx="275">
                  <c:v>1.425E7</c:v>
                </c:pt>
                <c:pt idx="276">
                  <c:v>1.425E7</c:v>
                </c:pt>
                <c:pt idx="277">
                  <c:v>1.425E7</c:v>
                </c:pt>
                <c:pt idx="278">
                  <c:v>1.425E7</c:v>
                </c:pt>
                <c:pt idx="279">
                  <c:v>1.425E7</c:v>
                </c:pt>
                <c:pt idx="280">
                  <c:v>1.425E7</c:v>
                </c:pt>
                <c:pt idx="281">
                  <c:v>1.425E7</c:v>
                </c:pt>
                <c:pt idx="282">
                  <c:v>1.425E7</c:v>
                </c:pt>
                <c:pt idx="283">
                  <c:v>1.425E7</c:v>
                </c:pt>
                <c:pt idx="284">
                  <c:v>1.425E7</c:v>
                </c:pt>
                <c:pt idx="285">
                  <c:v>1.425E7</c:v>
                </c:pt>
                <c:pt idx="286">
                  <c:v>1.425E7</c:v>
                </c:pt>
                <c:pt idx="287">
                  <c:v>1.425E7</c:v>
                </c:pt>
                <c:pt idx="288">
                  <c:v>1.425E7</c:v>
                </c:pt>
                <c:pt idx="289">
                  <c:v>1.425E7</c:v>
                </c:pt>
                <c:pt idx="290">
                  <c:v>1.425E7</c:v>
                </c:pt>
                <c:pt idx="291">
                  <c:v>1.425E7</c:v>
                </c:pt>
                <c:pt idx="292">
                  <c:v>1.425E7</c:v>
                </c:pt>
                <c:pt idx="293">
                  <c:v>1.425E7</c:v>
                </c:pt>
                <c:pt idx="294">
                  <c:v>1.425E7</c:v>
                </c:pt>
                <c:pt idx="295">
                  <c:v>1.425E7</c:v>
                </c:pt>
                <c:pt idx="296">
                  <c:v>1.425E7</c:v>
                </c:pt>
                <c:pt idx="297">
                  <c:v>1.425E7</c:v>
                </c:pt>
                <c:pt idx="298">
                  <c:v>1.425E7</c:v>
                </c:pt>
                <c:pt idx="299">
                  <c:v>1.425E7</c:v>
                </c:pt>
                <c:pt idx="300">
                  <c:v>1.425E7</c:v>
                </c:pt>
                <c:pt idx="301">
                  <c:v>1.425E7</c:v>
                </c:pt>
                <c:pt idx="302">
                  <c:v>1.425E7</c:v>
                </c:pt>
                <c:pt idx="303">
                  <c:v>1.425E7</c:v>
                </c:pt>
                <c:pt idx="304">
                  <c:v>1.425E7</c:v>
                </c:pt>
                <c:pt idx="305">
                  <c:v>1.425E7</c:v>
                </c:pt>
                <c:pt idx="306">
                  <c:v>1.425E7</c:v>
                </c:pt>
                <c:pt idx="307">
                  <c:v>1.425E7</c:v>
                </c:pt>
                <c:pt idx="308">
                  <c:v>1.425E7</c:v>
                </c:pt>
                <c:pt idx="309">
                  <c:v>1.425E7</c:v>
                </c:pt>
                <c:pt idx="310">
                  <c:v>1.425E7</c:v>
                </c:pt>
                <c:pt idx="311">
                  <c:v>1.425E7</c:v>
                </c:pt>
                <c:pt idx="312">
                  <c:v>1.5E7</c:v>
                </c:pt>
                <c:pt idx="313">
                  <c:v>1.5E7</c:v>
                </c:pt>
                <c:pt idx="314">
                  <c:v>1.5E7</c:v>
                </c:pt>
                <c:pt idx="315">
                  <c:v>1.5E7</c:v>
                </c:pt>
                <c:pt idx="316">
                  <c:v>1.5E7</c:v>
                </c:pt>
                <c:pt idx="317">
                  <c:v>1.5E7</c:v>
                </c:pt>
                <c:pt idx="318">
                  <c:v>1.5E7</c:v>
                </c:pt>
                <c:pt idx="319">
                  <c:v>1.5E7</c:v>
                </c:pt>
                <c:pt idx="320">
                  <c:v>1.5E7</c:v>
                </c:pt>
                <c:pt idx="321">
                  <c:v>1.5E7</c:v>
                </c:pt>
                <c:pt idx="322">
                  <c:v>1.5E7</c:v>
                </c:pt>
                <c:pt idx="323">
                  <c:v>1.5E7</c:v>
                </c:pt>
                <c:pt idx="324">
                  <c:v>1.5E7</c:v>
                </c:pt>
                <c:pt idx="325">
                  <c:v>1.5E7</c:v>
                </c:pt>
                <c:pt idx="326">
                  <c:v>1.5E7</c:v>
                </c:pt>
                <c:pt idx="327">
                  <c:v>1.5E7</c:v>
                </c:pt>
                <c:pt idx="328">
                  <c:v>1.5E7</c:v>
                </c:pt>
                <c:pt idx="329">
                  <c:v>1.5E7</c:v>
                </c:pt>
                <c:pt idx="330">
                  <c:v>1.5E7</c:v>
                </c:pt>
                <c:pt idx="331">
                  <c:v>1.575E7</c:v>
                </c:pt>
                <c:pt idx="332">
                  <c:v>1.575E7</c:v>
                </c:pt>
                <c:pt idx="333">
                  <c:v>1.5E7</c:v>
                </c:pt>
                <c:pt idx="334">
                  <c:v>1.725E7</c:v>
                </c:pt>
                <c:pt idx="335">
                  <c:v>1.725E7</c:v>
                </c:pt>
                <c:pt idx="336">
                  <c:v>1.725E7</c:v>
                </c:pt>
                <c:pt idx="337">
                  <c:v>1.725E7</c:v>
                </c:pt>
                <c:pt idx="338">
                  <c:v>1.725E7</c:v>
                </c:pt>
                <c:pt idx="339">
                  <c:v>1.725E7</c:v>
                </c:pt>
                <c:pt idx="340">
                  <c:v>1.725E7</c:v>
                </c:pt>
                <c:pt idx="341">
                  <c:v>1.725E7</c:v>
                </c:pt>
                <c:pt idx="342">
                  <c:v>1.725E7</c:v>
                </c:pt>
                <c:pt idx="343">
                  <c:v>1.725E7</c:v>
                </c:pt>
                <c:pt idx="344">
                  <c:v>1.725E7</c:v>
                </c:pt>
                <c:pt idx="345">
                  <c:v>1.725E7</c:v>
                </c:pt>
                <c:pt idx="346">
                  <c:v>1.725E7</c:v>
                </c:pt>
                <c:pt idx="347">
                  <c:v>1.725E7</c:v>
                </c:pt>
                <c:pt idx="348">
                  <c:v>1.725E7</c:v>
                </c:pt>
                <c:pt idx="349">
                  <c:v>1.725E7</c:v>
                </c:pt>
                <c:pt idx="350">
                  <c:v>1.725E7</c:v>
                </c:pt>
                <c:pt idx="351">
                  <c:v>1.725E7</c:v>
                </c:pt>
                <c:pt idx="352">
                  <c:v>1.725E7</c:v>
                </c:pt>
                <c:pt idx="353">
                  <c:v>1.725E7</c:v>
                </c:pt>
                <c:pt idx="354">
                  <c:v>1.725E7</c:v>
                </c:pt>
                <c:pt idx="355">
                  <c:v>1.725E7</c:v>
                </c:pt>
                <c:pt idx="356">
                  <c:v>1.725E7</c:v>
                </c:pt>
                <c:pt idx="357">
                  <c:v>1.725E7</c:v>
                </c:pt>
                <c:pt idx="358">
                  <c:v>1.725E7</c:v>
                </c:pt>
                <c:pt idx="359">
                  <c:v>1.725E7</c:v>
                </c:pt>
                <c:pt idx="360">
                  <c:v>1.725E7</c:v>
                </c:pt>
                <c:pt idx="361">
                  <c:v>1.725E7</c:v>
                </c:pt>
                <c:pt idx="362">
                  <c:v>1.725E7</c:v>
                </c:pt>
                <c:pt idx="363">
                  <c:v>1.725E7</c:v>
                </c:pt>
                <c:pt idx="364">
                  <c:v>1.725E7</c:v>
                </c:pt>
                <c:pt idx="365">
                  <c:v>1.725E7</c:v>
                </c:pt>
                <c:pt idx="366">
                  <c:v>1.725E7</c:v>
                </c:pt>
                <c:pt idx="367">
                  <c:v>1.725E7</c:v>
                </c:pt>
                <c:pt idx="368">
                  <c:v>1.725E7</c:v>
                </c:pt>
                <c:pt idx="369">
                  <c:v>1.725E7</c:v>
                </c:pt>
                <c:pt idx="370">
                  <c:v>1.725E7</c:v>
                </c:pt>
                <c:pt idx="371">
                  <c:v>1.725E7</c:v>
                </c:pt>
                <c:pt idx="372">
                  <c:v>1.725E7</c:v>
                </c:pt>
                <c:pt idx="373">
                  <c:v>1.725E7</c:v>
                </c:pt>
                <c:pt idx="374">
                  <c:v>1.725E7</c:v>
                </c:pt>
                <c:pt idx="375">
                  <c:v>1.725E7</c:v>
                </c:pt>
                <c:pt idx="376">
                  <c:v>1.725E7</c:v>
                </c:pt>
                <c:pt idx="377">
                  <c:v>1.725E7</c:v>
                </c:pt>
                <c:pt idx="378">
                  <c:v>1.725E7</c:v>
                </c:pt>
                <c:pt idx="379">
                  <c:v>1.725E7</c:v>
                </c:pt>
                <c:pt idx="380">
                  <c:v>1.725E7</c:v>
                </c:pt>
                <c:pt idx="381">
                  <c:v>1.725E7</c:v>
                </c:pt>
                <c:pt idx="382">
                  <c:v>1.725E7</c:v>
                </c:pt>
                <c:pt idx="383">
                  <c:v>1.725E7</c:v>
                </c:pt>
                <c:pt idx="384">
                  <c:v>1.725E7</c:v>
                </c:pt>
                <c:pt idx="385">
                  <c:v>1.725E7</c:v>
                </c:pt>
                <c:pt idx="386">
                  <c:v>1.725E7</c:v>
                </c:pt>
                <c:pt idx="387">
                  <c:v>1.725E7</c:v>
                </c:pt>
                <c:pt idx="388">
                  <c:v>1.725E7</c:v>
                </c:pt>
                <c:pt idx="389">
                  <c:v>1.725E7</c:v>
                </c:pt>
                <c:pt idx="390">
                  <c:v>1.725E7</c:v>
                </c:pt>
                <c:pt idx="391">
                  <c:v>1.725E7</c:v>
                </c:pt>
                <c:pt idx="392">
                  <c:v>1.725E7</c:v>
                </c:pt>
                <c:pt idx="393">
                  <c:v>1.725E7</c:v>
                </c:pt>
                <c:pt idx="394">
                  <c:v>1.725E7</c:v>
                </c:pt>
                <c:pt idx="395">
                  <c:v>1.725E7</c:v>
                </c:pt>
                <c:pt idx="396">
                  <c:v>1.725E7</c:v>
                </c:pt>
                <c:pt idx="397">
                  <c:v>1.725E7</c:v>
                </c:pt>
                <c:pt idx="398">
                  <c:v>1.725E7</c:v>
                </c:pt>
                <c:pt idx="399">
                  <c:v>1.725E7</c:v>
                </c:pt>
                <c:pt idx="400">
                  <c:v>1.725E7</c:v>
                </c:pt>
                <c:pt idx="401">
                  <c:v>1.725E7</c:v>
                </c:pt>
                <c:pt idx="402">
                  <c:v>1.725E7</c:v>
                </c:pt>
                <c:pt idx="403">
                  <c:v>1.725E7</c:v>
                </c:pt>
                <c:pt idx="404">
                  <c:v>1.725E7</c:v>
                </c:pt>
                <c:pt idx="405">
                  <c:v>1.725E7</c:v>
                </c:pt>
                <c:pt idx="406">
                  <c:v>1.725E7</c:v>
                </c:pt>
                <c:pt idx="407">
                  <c:v>1.725E7</c:v>
                </c:pt>
                <c:pt idx="408">
                  <c:v>1.725E7</c:v>
                </c:pt>
                <c:pt idx="409">
                  <c:v>1.725E7</c:v>
                </c:pt>
                <c:pt idx="410">
                  <c:v>1.725E7</c:v>
                </c:pt>
                <c:pt idx="411">
                  <c:v>1.725E7</c:v>
                </c:pt>
                <c:pt idx="412">
                  <c:v>1.725E7</c:v>
                </c:pt>
                <c:pt idx="413">
                  <c:v>1.725E7</c:v>
                </c:pt>
                <c:pt idx="414">
                  <c:v>1.725E7</c:v>
                </c:pt>
                <c:pt idx="415">
                  <c:v>1.725E7</c:v>
                </c:pt>
                <c:pt idx="416">
                  <c:v>1.725E7</c:v>
                </c:pt>
                <c:pt idx="417">
                  <c:v>1.725E7</c:v>
                </c:pt>
                <c:pt idx="418">
                  <c:v>1.725E7</c:v>
                </c:pt>
                <c:pt idx="419">
                  <c:v>1.725E7</c:v>
                </c:pt>
                <c:pt idx="420">
                  <c:v>1.725E7</c:v>
                </c:pt>
                <c:pt idx="421">
                  <c:v>1.725E7</c:v>
                </c:pt>
                <c:pt idx="422">
                  <c:v>1.725E7</c:v>
                </c:pt>
                <c:pt idx="423">
                  <c:v>1.725E7</c:v>
                </c:pt>
                <c:pt idx="424">
                  <c:v>1.725E7</c:v>
                </c:pt>
                <c:pt idx="425">
                  <c:v>1.725E7</c:v>
                </c:pt>
                <c:pt idx="426">
                  <c:v>1.725E7</c:v>
                </c:pt>
                <c:pt idx="427">
                  <c:v>1.725E7</c:v>
                </c:pt>
                <c:pt idx="428">
                  <c:v>1.725E7</c:v>
                </c:pt>
                <c:pt idx="429">
                  <c:v>1.725E7</c:v>
                </c:pt>
                <c:pt idx="430">
                  <c:v>1.725E7</c:v>
                </c:pt>
                <c:pt idx="431">
                  <c:v>1.725E7</c:v>
                </c:pt>
                <c:pt idx="432">
                  <c:v>1.725E7</c:v>
                </c:pt>
                <c:pt idx="433">
                  <c:v>1.725E7</c:v>
                </c:pt>
                <c:pt idx="434">
                  <c:v>1.725E7</c:v>
                </c:pt>
                <c:pt idx="435">
                  <c:v>1.725E7</c:v>
                </c:pt>
                <c:pt idx="436">
                  <c:v>1.725E7</c:v>
                </c:pt>
                <c:pt idx="437">
                  <c:v>1.725E7</c:v>
                </c:pt>
                <c:pt idx="438">
                  <c:v>1.725E7</c:v>
                </c:pt>
                <c:pt idx="439">
                  <c:v>1.725E7</c:v>
                </c:pt>
                <c:pt idx="440">
                  <c:v>1.725E7</c:v>
                </c:pt>
              </c:numCache>
            </c:numRef>
          </c:val>
        </c:ser>
        <c:dLbls>
          <c:showLegendKey val="0"/>
          <c:showVal val="0"/>
          <c:showCatName val="0"/>
          <c:showSerName val="0"/>
          <c:showPercent val="0"/>
          <c:showBubbleSize val="0"/>
        </c:dLbls>
        <c:axId val="2131485048"/>
        <c:axId val="2131488040"/>
      </c:areaChart>
      <c:catAx>
        <c:axId val="2131485048"/>
        <c:scaling>
          <c:orientation val="minMax"/>
        </c:scaling>
        <c:delete val="0"/>
        <c:axPos val="b"/>
        <c:majorTickMark val="out"/>
        <c:minorTickMark val="none"/>
        <c:tickLblPos val="nextTo"/>
        <c:txPr>
          <a:bodyPr/>
          <a:lstStyle/>
          <a:p>
            <a:pPr>
              <a:defRPr sz="1400"/>
            </a:pPr>
            <a:endParaRPr lang="en-US"/>
          </a:p>
        </c:txPr>
        <c:crossAx val="2131488040"/>
        <c:crosses val="autoZero"/>
        <c:auto val="1"/>
        <c:lblAlgn val="ctr"/>
        <c:lblOffset val="100"/>
        <c:tickLblSkip val="120"/>
        <c:tickMarkSkip val="120"/>
        <c:noMultiLvlLbl val="0"/>
      </c:catAx>
      <c:valAx>
        <c:axId val="2131488040"/>
        <c:scaling>
          <c:orientation val="minMax"/>
          <c:max val="4.5E7"/>
          <c:min val="0.0"/>
        </c:scaling>
        <c:delete val="0"/>
        <c:axPos val="l"/>
        <c:majorGridlines/>
        <c:numFmt formatCode="#,##0" sourceLinked="0"/>
        <c:majorTickMark val="none"/>
        <c:minorTickMark val="none"/>
        <c:tickLblPos val="nextTo"/>
        <c:txPr>
          <a:bodyPr/>
          <a:lstStyle/>
          <a:p>
            <a:pPr>
              <a:defRPr sz="1400"/>
            </a:pPr>
            <a:endParaRPr lang="en-US"/>
          </a:p>
        </c:txPr>
        <c:crossAx val="2131485048"/>
        <c:crosses val="autoZero"/>
        <c:crossBetween val="midCat"/>
        <c:majorUnit val="1.0E7"/>
        <c:dispUnits>
          <c:builtInUnit val="millions"/>
        </c:dispUnits>
      </c:valAx>
    </c:plotArea>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823</xdr:col>
      <xdr:colOff>1053294</xdr:colOff>
      <xdr:row>9</xdr:row>
      <xdr:rowOff>63700</xdr:rowOff>
    </xdr:from>
    <xdr:to>
      <xdr:col>832</xdr:col>
      <xdr:colOff>608794</xdr:colOff>
      <xdr:row>48</xdr:row>
      <xdr:rowOff>24190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823</xdr:col>
      <xdr:colOff>1104699</xdr:colOff>
      <xdr:row>49</xdr:row>
      <xdr:rowOff>32252</xdr:rowOff>
    </xdr:from>
    <xdr:to>
      <xdr:col>832</xdr:col>
      <xdr:colOff>606779</xdr:colOff>
      <xdr:row>97</xdr:row>
      <xdr:rowOff>84666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823</xdr:col>
      <xdr:colOff>1165172</xdr:colOff>
      <xdr:row>99</xdr:row>
      <xdr:rowOff>66525</xdr:rowOff>
    </xdr:from>
    <xdr:to>
      <xdr:col>832</xdr:col>
      <xdr:colOff>657175</xdr:colOff>
      <xdr:row>139</xdr:row>
      <xdr:rowOff>18143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829</xdr:col>
      <xdr:colOff>666750</xdr:colOff>
      <xdr:row>46</xdr:row>
      <xdr:rowOff>10584</xdr:rowOff>
    </xdr:from>
    <xdr:to>
      <xdr:col>832</xdr:col>
      <xdr:colOff>772583</xdr:colOff>
      <xdr:row>48</xdr:row>
      <xdr:rowOff>31750</xdr:rowOff>
    </xdr:to>
    <xdr:sp macro="" textlink="">
      <xdr:nvSpPr>
        <xdr:cNvPr id="5" name="TextBox 4"/>
        <xdr:cNvSpPr txBox="1"/>
      </xdr:nvSpPr>
      <xdr:spPr>
        <a:xfrm>
          <a:off x="879983000" y="7387167"/>
          <a:ext cx="3249083" cy="338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Sources: </a:t>
          </a:r>
          <a:r>
            <a:rPr lang="en-US" sz="1100" i="1"/>
            <a:t>Canada</a:t>
          </a:r>
          <a:r>
            <a:rPr lang="en-US" sz="1100" i="1" baseline="0"/>
            <a:t> Gazette;</a:t>
          </a:r>
          <a:r>
            <a:rPr lang="en-US" sz="1100" i="0" baseline="0"/>
            <a:t> Curtis (1931); calculations.</a:t>
          </a:r>
          <a:endParaRPr lang="en-US" sz="1100"/>
        </a:p>
      </xdr:txBody>
    </xdr:sp>
    <xdr:clientData/>
  </xdr:twoCellAnchor>
  <xdr:twoCellAnchor>
    <xdr:from>
      <xdr:col>824</xdr:col>
      <xdr:colOff>740834</xdr:colOff>
      <xdr:row>13</xdr:row>
      <xdr:rowOff>148167</xdr:rowOff>
    </xdr:from>
    <xdr:to>
      <xdr:col>828</xdr:col>
      <xdr:colOff>239889</xdr:colOff>
      <xdr:row>31</xdr:row>
      <xdr:rowOff>70556</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0.64027</cdr:x>
      <cdr:y>0.95131</cdr:y>
    </cdr:from>
    <cdr:to>
      <cdr:x>1</cdr:x>
      <cdr:y>0.99824</cdr:y>
    </cdr:to>
    <cdr:sp macro="" textlink="">
      <cdr:nvSpPr>
        <cdr:cNvPr id="2" name="TextBox 1"/>
        <cdr:cNvSpPr txBox="1"/>
      </cdr:nvSpPr>
      <cdr:spPr>
        <a:xfrm xmlns:a="http://schemas.openxmlformats.org/drawingml/2006/main">
          <a:off x="6592913" y="7137722"/>
          <a:ext cx="3704167" cy="35214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t>Sources: </a:t>
          </a:r>
          <a:r>
            <a:rPr lang="en-US" sz="1100" i="1"/>
            <a:t>Canada</a:t>
          </a:r>
          <a:r>
            <a:rPr lang="en-US" sz="1100" i="1" baseline="0"/>
            <a:t> Gazette;</a:t>
          </a:r>
          <a:r>
            <a:rPr lang="en-US" sz="1100" i="0" baseline="0"/>
            <a:t> Curtis (1931); calculations.</a:t>
          </a:r>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krieger.jhu.edu/iae/economics/index.html"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workbookViewId="0"/>
  </sheetViews>
  <sheetFormatPr baseColWidth="10" defaultColWidth="11.5" defaultRowHeight="12" x14ac:dyDescent="0"/>
  <cols>
    <col min="1" max="1" width="26.83203125" customWidth="1"/>
  </cols>
  <sheetData>
    <row r="1" spans="1:7" ht="15">
      <c r="A1" s="67" t="s">
        <v>1768</v>
      </c>
    </row>
    <row r="3" spans="1:7">
      <c r="A3" s="65" t="s">
        <v>1742</v>
      </c>
      <c r="B3" s="65" t="s">
        <v>1743</v>
      </c>
      <c r="C3" s="56"/>
      <c r="D3" s="56"/>
      <c r="E3" s="56"/>
      <c r="F3" s="56"/>
      <c r="G3" s="56"/>
    </row>
    <row r="4" spans="1:7">
      <c r="A4" s="56" t="s">
        <v>1744</v>
      </c>
      <c r="B4" s="56" t="s">
        <v>1746</v>
      </c>
      <c r="C4" s="56"/>
      <c r="D4" s="56"/>
      <c r="E4" s="56"/>
      <c r="F4" s="56"/>
      <c r="G4" s="56"/>
    </row>
    <row r="5" spans="1:7">
      <c r="A5" s="56" t="s">
        <v>1757</v>
      </c>
      <c r="B5" s="56" t="s">
        <v>1747</v>
      </c>
      <c r="C5" s="56"/>
      <c r="D5" s="56"/>
      <c r="E5" s="56"/>
      <c r="F5" s="56"/>
      <c r="G5" s="56"/>
    </row>
    <row r="6" spans="1:7">
      <c r="A6" s="56" t="s">
        <v>1745</v>
      </c>
      <c r="B6" s="56" t="s">
        <v>1755</v>
      </c>
      <c r="C6" s="56"/>
      <c r="D6" s="56"/>
      <c r="E6" s="56"/>
      <c r="F6" s="56"/>
      <c r="G6" s="56"/>
    </row>
    <row r="9" spans="1:7">
      <c r="A9" s="34" t="s">
        <v>1748</v>
      </c>
    </row>
    <row r="10" spans="1:7">
      <c r="A10" t="s">
        <v>1749</v>
      </c>
    </row>
    <row r="11" spans="1:7">
      <c r="A11" t="s">
        <v>1750</v>
      </c>
    </row>
    <row r="12" spans="1:7">
      <c r="A12" s="66" t="s">
        <v>1769</v>
      </c>
    </row>
    <row r="13" spans="1:7">
      <c r="A13" s="66" t="s">
        <v>1763</v>
      </c>
    </row>
    <row r="14" spans="1:7">
      <c r="A14" t="s">
        <v>1751</v>
      </c>
    </row>
    <row r="15" spans="1:7">
      <c r="A15" t="s">
        <v>1762</v>
      </c>
    </row>
    <row r="16" spans="1:7">
      <c r="A16" s="54" t="s">
        <v>1752</v>
      </c>
    </row>
    <row r="17" spans="1:1">
      <c r="A17" s="55" t="s">
        <v>1753</v>
      </c>
    </row>
    <row r="19" spans="1:1">
      <c r="A19" s="34" t="s">
        <v>1754</v>
      </c>
    </row>
    <row r="20" spans="1:1">
      <c r="A20" t="s">
        <v>1756</v>
      </c>
    </row>
    <row r="21" spans="1:1">
      <c r="A21" t="s">
        <v>1759</v>
      </c>
    </row>
    <row r="22" spans="1:1">
      <c r="A22" t="s">
        <v>1758</v>
      </c>
    </row>
  </sheetData>
  <hyperlinks>
    <hyperlink ref="A17" r:id="rId1"/>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P484"/>
  <sheetViews>
    <sheetView zoomScale="90" zoomScaleNormal="90" zoomScalePageLayoutView="90" workbookViewId="0">
      <pane xSplit="1" ySplit="8" topLeftCell="B9" activePane="bottomRight" state="frozen"/>
      <selection pane="topRight" activeCell="B1" sqref="B1"/>
      <selection pane="bottomLeft" activeCell="A8" sqref="A8"/>
      <selection pane="bottomRight"/>
    </sheetView>
  </sheetViews>
  <sheetFormatPr baseColWidth="10" defaultColWidth="15.6640625" defaultRowHeight="12" x14ac:dyDescent="0"/>
  <cols>
    <col min="1" max="1" width="60.1640625" style="16" customWidth="1"/>
    <col min="2" max="5" width="15.83203125" bestFit="1" customWidth="1"/>
    <col min="6" max="6" width="15.83203125" customWidth="1"/>
    <col min="7" max="17" width="15.83203125" bestFit="1" customWidth="1"/>
    <col min="18" max="20" width="15.83203125" customWidth="1"/>
    <col min="21" max="21" width="15.83203125" bestFit="1" customWidth="1"/>
    <col min="22" max="22" width="15.83203125" customWidth="1"/>
    <col min="23" max="164" width="15.83203125" bestFit="1" customWidth="1"/>
    <col min="165" max="165" width="15.83203125" customWidth="1"/>
    <col min="166" max="578" width="15.83203125" bestFit="1" customWidth="1"/>
    <col min="579" max="579" width="16" bestFit="1" customWidth="1"/>
    <col min="580" max="628" width="15.83203125" bestFit="1" customWidth="1"/>
    <col min="629" max="629" width="17.83203125" bestFit="1" customWidth="1"/>
    <col min="630" max="821" width="15.83203125" bestFit="1" customWidth="1"/>
    <col min="822" max="822" width="15.6640625" style="37"/>
    <col min="871" max="16384" width="15.6640625" style="23"/>
  </cols>
  <sheetData>
    <row r="1" spans="1:874" ht="17">
      <c r="A1" s="46" t="s">
        <v>1757</v>
      </c>
      <c r="BG1" t="s">
        <v>1640</v>
      </c>
      <c r="BL1" t="s">
        <v>1280</v>
      </c>
      <c r="BQ1" t="s">
        <v>1548</v>
      </c>
      <c r="BR1" t="s">
        <v>1548</v>
      </c>
      <c r="CP1" t="s">
        <v>1716</v>
      </c>
      <c r="DC1" t="s">
        <v>1548</v>
      </c>
      <c r="DD1" t="s">
        <v>1548</v>
      </c>
      <c r="DE1" t="s">
        <v>1548</v>
      </c>
      <c r="DF1" t="s">
        <v>1548</v>
      </c>
      <c r="DG1" t="s">
        <v>1548</v>
      </c>
      <c r="DH1" t="s">
        <v>1548</v>
      </c>
      <c r="DI1" t="s">
        <v>1548</v>
      </c>
      <c r="DJ1" t="s">
        <v>1548</v>
      </c>
      <c r="DK1" t="s">
        <v>1548</v>
      </c>
      <c r="DL1" t="s">
        <v>1548</v>
      </c>
      <c r="DM1" t="s">
        <v>1548</v>
      </c>
      <c r="DN1" t="s">
        <v>1548</v>
      </c>
      <c r="DO1" t="s">
        <v>1548</v>
      </c>
      <c r="DP1" t="s">
        <v>1548</v>
      </c>
      <c r="DQ1" t="s">
        <v>1548</v>
      </c>
      <c r="DR1" t="s">
        <v>1548</v>
      </c>
      <c r="DS1" t="s">
        <v>1548</v>
      </c>
      <c r="DT1" t="s">
        <v>1548</v>
      </c>
      <c r="DU1" t="s">
        <v>1548</v>
      </c>
      <c r="DV1" t="s">
        <v>1548</v>
      </c>
      <c r="DW1" t="s">
        <v>1548</v>
      </c>
      <c r="DX1" t="s">
        <v>1548</v>
      </c>
      <c r="DY1" t="s">
        <v>1548</v>
      </c>
      <c r="DZ1" t="s">
        <v>1548</v>
      </c>
      <c r="EA1" t="s">
        <v>1548</v>
      </c>
      <c r="EB1" t="s">
        <v>1548</v>
      </c>
      <c r="EC1" t="s">
        <v>1548</v>
      </c>
      <c r="ED1" t="s">
        <v>1548</v>
      </c>
      <c r="EE1" t="s">
        <v>1548</v>
      </c>
      <c r="EF1" t="s">
        <v>1548</v>
      </c>
      <c r="EG1" t="s">
        <v>1548</v>
      </c>
      <c r="EH1" t="s">
        <v>1548</v>
      </c>
      <c r="EI1" t="s">
        <v>1548</v>
      </c>
      <c r="EJ1" t="s">
        <v>1548</v>
      </c>
      <c r="EK1" t="s">
        <v>1548</v>
      </c>
      <c r="EL1" t="s">
        <v>1548</v>
      </c>
      <c r="EM1" t="s">
        <v>1548</v>
      </c>
      <c r="EN1" t="s">
        <v>1548</v>
      </c>
      <c r="EO1" t="s">
        <v>1548</v>
      </c>
      <c r="EP1" t="s">
        <v>1548</v>
      </c>
      <c r="EQ1" t="s">
        <v>1548</v>
      </c>
      <c r="ER1" t="s">
        <v>1548</v>
      </c>
      <c r="ES1" t="s">
        <v>1548</v>
      </c>
      <c r="ET1" t="s">
        <v>1548</v>
      </c>
      <c r="EU1" t="s">
        <v>1548</v>
      </c>
      <c r="EV1" t="s">
        <v>1548</v>
      </c>
      <c r="EW1" t="s">
        <v>1548</v>
      </c>
      <c r="EX1" t="s">
        <v>1548</v>
      </c>
      <c r="EY1" t="s">
        <v>1548</v>
      </c>
      <c r="EZ1" t="s">
        <v>1548</v>
      </c>
      <c r="FA1" t="s">
        <v>1548</v>
      </c>
      <c r="FB1" t="s">
        <v>1548</v>
      </c>
      <c r="FC1" t="s">
        <v>1548</v>
      </c>
      <c r="FD1" t="s">
        <v>1548</v>
      </c>
      <c r="FE1" t="s">
        <v>1548</v>
      </c>
      <c r="FF1" t="s">
        <v>1548</v>
      </c>
      <c r="FG1" t="s">
        <v>1548</v>
      </c>
      <c r="FJ1" t="s">
        <v>1609</v>
      </c>
      <c r="HZ1" t="s">
        <v>1727</v>
      </c>
      <c r="IA1" t="s">
        <v>1727</v>
      </c>
      <c r="IE1" t="s">
        <v>1727</v>
      </c>
      <c r="II1" s="47" t="s">
        <v>1727</v>
      </c>
      <c r="IJ1" s="47" t="s">
        <v>1727</v>
      </c>
      <c r="IK1" s="47" t="s">
        <v>1727</v>
      </c>
      <c r="IL1" s="47" t="s">
        <v>1727</v>
      </c>
      <c r="IM1" s="47" t="s">
        <v>1727</v>
      </c>
      <c r="JF1" s="47" t="s">
        <v>1727</v>
      </c>
      <c r="JH1" s="47" t="s">
        <v>1727</v>
      </c>
      <c r="JJ1" s="47" t="s">
        <v>1727</v>
      </c>
      <c r="JN1" s="47" t="s">
        <v>1727</v>
      </c>
      <c r="JQ1" s="47" t="s">
        <v>1727</v>
      </c>
      <c r="LV1" s="50" t="s">
        <v>1727</v>
      </c>
      <c r="LX1" t="s">
        <v>1621</v>
      </c>
      <c r="ND1" s="47" t="s">
        <v>1727</v>
      </c>
      <c r="NK1" s="47" t="s">
        <v>1727</v>
      </c>
      <c r="OV1" s="50" t="s">
        <v>1727</v>
      </c>
      <c r="PI1" s="47" t="s">
        <v>1727</v>
      </c>
      <c r="QA1" t="s">
        <v>1627</v>
      </c>
      <c r="UD1" t="s">
        <v>1641</v>
      </c>
      <c r="VD1" t="s">
        <v>1642</v>
      </c>
      <c r="XB1" t="s">
        <v>1764</v>
      </c>
      <c r="XT1" s="23" t="s">
        <v>1728</v>
      </c>
      <c r="XU1" s="23"/>
      <c r="XV1" s="23"/>
      <c r="XW1" s="23"/>
      <c r="XX1" s="23"/>
      <c r="XY1" s="23"/>
      <c r="XZ1" s="23"/>
      <c r="YA1" s="23"/>
      <c r="YB1" s="23"/>
      <c r="YC1" s="23" t="s">
        <v>1728</v>
      </c>
      <c r="YN1" t="s">
        <v>1765</v>
      </c>
      <c r="YQ1" t="s">
        <v>1765</v>
      </c>
      <c r="YW1" t="s">
        <v>1765</v>
      </c>
      <c r="ZI1" t="s">
        <v>1765</v>
      </c>
      <c r="ZK1" t="s">
        <v>1765</v>
      </c>
      <c r="ZN1" t="s">
        <v>1765</v>
      </c>
      <c r="ZP1" t="s">
        <v>1765</v>
      </c>
      <c r="ZV1" t="s">
        <v>1765</v>
      </c>
      <c r="ZW1" t="s">
        <v>1765</v>
      </c>
      <c r="AAF1" t="s">
        <v>1765</v>
      </c>
      <c r="AAH1" t="s">
        <v>1765</v>
      </c>
      <c r="AAI1" t="s">
        <v>1765</v>
      </c>
      <c r="AAM1" t="s">
        <v>1765</v>
      </c>
      <c r="AAO1" t="s">
        <v>1765</v>
      </c>
      <c r="AAP1" t="s">
        <v>1765</v>
      </c>
      <c r="AAU1" t="s">
        <v>1765</v>
      </c>
      <c r="ABD1" t="s">
        <v>1765</v>
      </c>
      <c r="ABE1" t="s">
        <v>1765</v>
      </c>
      <c r="ABF1" t="s">
        <v>1765</v>
      </c>
      <c r="ABH1" t="s">
        <v>1765</v>
      </c>
      <c r="ABJ1" t="s">
        <v>1765</v>
      </c>
      <c r="ABP1" t="s">
        <v>1765</v>
      </c>
      <c r="ABS1" t="s">
        <v>1669</v>
      </c>
      <c r="ABX1" t="s">
        <v>1765</v>
      </c>
      <c r="ABY1" t="s">
        <v>1765</v>
      </c>
      <c r="ABZ1" t="s">
        <v>1765</v>
      </c>
      <c r="ADA1" t="s">
        <v>1682</v>
      </c>
      <c r="AEP1" s="36"/>
      <c r="AEQ1" s="22"/>
      <c r="AER1" s="22"/>
      <c r="AES1" s="22"/>
      <c r="AET1" s="22"/>
      <c r="AEU1" s="22"/>
      <c r="AEV1" s="22"/>
      <c r="AEW1" s="22"/>
      <c r="AEX1" s="22"/>
      <c r="AEY1" s="22"/>
      <c r="AEZ1" s="22"/>
      <c r="AFA1" s="22"/>
      <c r="AFB1" s="22"/>
      <c r="AFC1" s="22"/>
      <c r="AFD1" s="22"/>
      <c r="AFE1" s="22"/>
      <c r="AFF1" s="22"/>
      <c r="AFG1" s="22"/>
      <c r="AFH1" s="22"/>
      <c r="AFI1" s="22"/>
      <c r="AFJ1" s="22"/>
      <c r="AFK1" s="22"/>
      <c r="AFL1" s="22"/>
      <c r="AFM1" s="22"/>
      <c r="AFN1" s="22"/>
      <c r="AFO1" s="22"/>
      <c r="AFP1" s="22"/>
      <c r="AFQ1" s="22"/>
      <c r="AFR1" s="22"/>
      <c r="AFS1" s="22"/>
      <c r="AFT1" s="22"/>
      <c r="AFU1" s="22"/>
      <c r="AFV1" s="22"/>
      <c r="AFW1" s="22"/>
      <c r="AFX1" s="22"/>
      <c r="AFY1" s="22"/>
      <c r="AFZ1" s="22"/>
      <c r="AGA1" s="22"/>
      <c r="AGB1" s="22"/>
      <c r="AGC1" s="22"/>
      <c r="AGD1" s="22"/>
      <c r="AGE1" s="22"/>
      <c r="AGF1" s="22"/>
      <c r="AGG1" s="22"/>
      <c r="AGH1" s="22"/>
      <c r="AGI1" s="22"/>
      <c r="AGJ1" s="22"/>
      <c r="AGK1" s="22"/>
      <c r="AGL1" s="22"/>
      <c r="AGM1" s="22"/>
      <c r="AGN1" s="22"/>
      <c r="AGO1" s="22"/>
      <c r="AGP1" s="22"/>
    </row>
    <row r="2" spans="1:874">
      <c r="A2" s="16" t="s">
        <v>0</v>
      </c>
      <c r="AP2" t="s">
        <v>1734</v>
      </c>
      <c r="BU2" s="23"/>
      <c r="BV2" s="23"/>
      <c r="BW2" s="23"/>
      <c r="CA2" s="23"/>
      <c r="CB2" s="23"/>
      <c r="CG2" s="23"/>
      <c r="CH2" s="23"/>
      <c r="CI2" s="23"/>
      <c r="CJ2" s="23"/>
      <c r="CK2" s="23"/>
      <c r="CL2" s="23"/>
      <c r="FE2" t="s">
        <v>1608</v>
      </c>
      <c r="FF2" t="s">
        <v>1608</v>
      </c>
      <c r="FG2" t="s">
        <v>1608</v>
      </c>
      <c r="FI2" t="s">
        <v>1548</v>
      </c>
      <c r="AEQ2" s="23"/>
      <c r="AER2" s="23"/>
      <c r="AES2" s="23"/>
      <c r="AET2" s="23"/>
      <c r="AEU2" s="23"/>
      <c r="AEV2" s="23"/>
      <c r="AEW2" s="23"/>
      <c r="AEX2" s="23"/>
      <c r="AEY2" s="23"/>
      <c r="AEZ2" s="23"/>
      <c r="AFA2" s="23"/>
      <c r="AFB2" s="23"/>
      <c r="AFC2" s="23"/>
      <c r="AFD2" s="23"/>
      <c r="AFE2" s="23"/>
      <c r="AFF2" s="23"/>
      <c r="AFG2" s="23"/>
      <c r="AFH2" s="23"/>
      <c r="AFI2" s="23"/>
      <c r="AFJ2" s="23"/>
      <c r="AFK2" s="23"/>
      <c r="AFL2" s="23"/>
      <c r="AFM2" s="23"/>
      <c r="AFN2" s="23"/>
      <c r="AFO2" s="23"/>
      <c r="AFP2" s="23"/>
      <c r="AFQ2" s="23"/>
      <c r="AFR2" s="23"/>
      <c r="AFS2" s="23"/>
      <c r="AFT2" s="23"/>
      <c r="AFU2" s="23"/>
      <c r="AFV2" s="23"/>
      <c r="AFW2" s="23"/>
      <c r="AFX2" s="23"/>
      <c r="AFY2" s="23"/>
      <c r="AFZ2" s="23"/>
      <c r="AGA2" s="23"/>
      <c r="AGB2" s="23"/>
      <c r="AGC2" s="23"/>
      <c r="AGD2" s="23"/>
      <c r="AGE2" s="23"/>
      <c r="AGF2" s="23"/>
      <c r="AGG2" s="23"/>
      <c r="AGH2" s="23"/>
      <c r="AGI2" s="23"/>
      <c r="AGJ2" s="23"/>
      <c r="AGK2" s="23"/>
      <c r="AGL2" s="23"/>
    </row>
    <row r="3" spans="1:874">
      <c r="A3" s="17" t="s">
        <v>1195</v>
      </c>
      <c r="R3" s="49"/>
      <c r="S3" s="23"/>
      <c r="T3" s="23"/>
      <c r="U3" s="23"/>
      <c r="V3" s="23"/>
      <c r="AZ3" s="23"/>
      <c r="BA3" s="23"/>
      <c r="BB3" s="23"/>
      <c r="BC3" s="23"/>
      <c r="BD3" s="23"/>
      <c r="BE3" s="23"/>
      <c r="BF3" s="23"/>
      <c r="BU3" s="23" t="s">
        <v>1209</v>
      </c>
      <c r="BV3" s="23"/>
      <c r="BW3" s="23" t="s">
        <v>1209</v>
      </c>
      <c r="CA3" s="23" t="s">
        <v>1209</v>
      </c>
      <c r="CB3" s="23" t="s">
        <v>1209</v>
      </c>
      <c r="CG3" s="23" t="s">
        <v>1209</v>
      </c>
      <c r="CH3" s="23" t="s">
        <v>1209</v>
      </c>
      <c r="CI3" s="23" t="s">
        <v>1209</v>
      </c>
      <c r="CJ3" s="23" t="s">
        <v>1209</v>
      </c>
      <c r="CK3" s="23" t="s">
        <v>1209</v>
      </c>
      <c r="CL3" s="23" t="s">
        <v>1209</v>
      </c>
      <c r="CW3" s="23" t="s">
        <v>1209</v>
      </c>
      <c r="DW3" s="23" t="s">
        <v>1572</v>
      </c>
      <c r="DX3" s="23" t="s">
        <v>1571</v>
      </c>
      <c r="DY3" s="23" t="s">
        <v>1571</v>
      </c>
      <c r="DZ3" s="23"/>
      <c r="EA3" s="23"/>
      <c r="EB3" s="23"/>
      <c r="EC3" s="23" t="s">
        <v>1571</v>
      </c>
      <c r="ED3" s="23"/>
      <c r="EE3" s="23"/>
      <c r="EF3" s="23"/>
      <c r="EG3" s="23"/>
      <c r="EH3" s="23" t="s">
        <v>1571</v>
      </c>
      <c r="EI3" s="23" t="s">
        <v>1571</v>
      </c>
      <c r="EJ3" s="23"/>
      <c r="EK3" s="23"/>
      <c r="EL3" s="23"/>
      <c r="EM3" s="23"/>
      <c r="EN3" s="23"/>
      <c r="EO3" s="23"/>
      <c r="EP3" s="23" t="s">
        <v>1571</v>
      </c>
      <c r="EQ3" s="23"/>
      <c r="ER3" s="23" t="s">
        <v>1571</v>
      </c>
      <c r="ES3" s="23"/>
      <c r="ET3" s="23"/>
      <c r="EU3" s="23" t="s">
        <v>1571</v>
      </c>
      <c r="EV3" s="23"/>
      <c r="FH3" s="23" t="s">
        <v>1571</v>
      </c>
      <c r="FI3" s="23"/>
      <c r="HZ3" s="23" t="s">
        <v>1611</v>
      </c>
      <c r="IA3" s="23" t="s">
        <v>1611</v>
      </c>
      <c r="IB3" s="23"/>
      <c r="IC3" s="23"/>
      <c r="ID3" s="23"/>
      <c r="IE3" s="23" t="s">
        <v>1611</v>
      </c>
      <c r="IF3" s="23"/>
      <c r="IG3" s="23"/>
      <c r="IH3" s="23"/>
      <c r="II3" s="23" t="s">
        <v>1611</v>
      </c>
      <c r="IJ3" s="23" t="s">
        <v>1611</v>
      </c>
      <c r="IK3" s="23" t="s">
        <v>1611</v>
      </c>
      <c r="IL3" s="23" t="s">
        <v>1611</v>
      </c>
      <c r="IM3" s="23" t="s">
        <v>1611</v>
      </c>
      <c r="JF3" s="23" t="s">
        <v>1611</v>
      </c>
      <c r="JG3" s="23"/>
      <c r="JH3" s="23" t="s">
        <v>1611</v>
      </c>
      <c r="JI3" s="23"/>
      <c r="JJ3" s="23" t="s">
        <v>1611</v>
      </c>
      <c r="JK3" s="23"/>
      <c r="JL3" s="23"/>
      <c r="JM3" s="23"/>
      <c r="JN3" s="23" t="s">
        <v>1611</v>
      </c>
      <c r="JO3" s="23"/>
      <c r="JP3" s="23"/>
      <c r="JQ3" s="23" t="s">
        <v>1611</v>
      </c>
      <c r="LV3" s="23" t="s">
        <v>1611</v>
      </c>
      <c r="OW3" s="23"/>
      <c r="OX3" s="23"/>
      <c r="OY3" s="23"/>
      <c r="OZ3" s="23"/>
      <c r="PA3" s="23"/>
      <c r="PB3" s="23"/>
      <c r="PC3" s="23"/>
      <c r="PD3" s="23"/>
      <c r="PE3" s="23"/>
      <c r="PF3" s="23"/>
      <c r="PG3" s="23"/>
      <c r="PH3" s="23"/>
      <c r="PI3" s="23"/>
      <c r="YI3" t="s">
        <v>1729</v>
      </c>
      <c r="AAF3" s="47"/>
      <c r="AAH3" s="47"/>
      <c r="AAI3" s="47"/>
      <c r="AAM3" s="47"/>
      <c r="AAO3" s="47"/>
      <c r="AAP3" s="47"/>
      <c r="AAU3" s="47"/>
      <c r="AAX3" t="s">
        <v>1732</v>
      </c>
      <c r="ABD3" s="47"/>
      <c r="ABE3" s="47"/>
      <c r="ABF3" s="47"/>
      <c r="ABH3" s="47"/>
      <c r="ABJ3" s="47"/>
      <c r="ABP3" s="47"/>
      <c r="ABX3" s="47"/>
      <c r="ABY3" s="47"/>
      <c r="ABZ3" s="47"/>
      <c r="AEQ3" s="23"/>
      <c r="AER3" s="23"/>
      <c r="AES3" s="23"/>
      <c r="AET3" s="23"/>
      <c r="AEU3" s="23"/>
      <c r="AEV3" s="23"/>
      <c r="AEW3" s="23"/>
      <c r="AEX3" s="23"/>
      <c r="AEY3" s="23"/>
      <c r="AEZ3" s="23"/>
      <c r="AFA3" s="23"/>
      <c r="AFB3" s="23"/>
      <c r="AFC3" s="23"/>
      <c r="AFD3" s="23"/>
      <c r="AFE3" s="23"/>
      <c r="AFF3" s="23"/>
      <c r="AFG3" s="23"/>
      <c r="AFH3" s="23"/>
      <c r="AFI3" s="23"/>
      <c r="AFJ3" s="23"/>
      <c r="AFK3" s="23"/>
      <c r="AFL3" s="23"/>
      <c r="AFM3" s="23"/>
      <c r="AFN3" s="23"/>
      <c r="AFO3" s="23"/>
      <c r="AFP3" s="23"/>
      <c r="AFQ3" s="23"/>
      <c r="AFR3" s="23"/>
      <c r="AFS3" s="23"/>
      <c r="AFT3" s="23"/>
      <c r="AFU3" s="23"/>
      <c r="AFV3" s="23"/>
      <c r="AFW3" s="23"/>
      <c r="AFX3" s="23"/>
      <c r="AFY3" s="23"/>
      <c r="AFZ3" s="23"/>
      <c r="AGA3" s="23"/>
      <c r="AGB3" s="23"/>
      <c r="AGC3" s="23"/>
      <c r="AGD3" s="23"/>
      <c r="AGE3" s="23"/>
      <c r="AGF3" s="23"/>
      <c r="AGG3" s="23"/>
      <c r="AGH3" s="23"/>
      <c r="AGI3" s="23"/>
      <c r="AGJ3" s="23"/>
      <c r="AGK3" s="23"/>
      <c r="AGL3" s="23"/>
    </row>
    <row r="4" spans="1:874" s="22" customFormat="1">
      <c r="A4" s="1" t="s">
        <v>1767</v>
      </c>
      <c r="B4" s="2">
        <v>1866</v>
      </c>
      <c r="C4" s="2">
        <v>1866</v>
      </c>
      <c r="D4" s="2">
        <v>1867</v>
      </c>
      <c r="E4" s="2">
        <v>1867</v>
      </c>
      <c r="F4" s="2">
        <v>1867</v>
      </c>
      <c r="G4" s="2">
        <v>1867</v>
      </c>
      <c r="H4" s="2">
        <v>1867</v>
      </c>
      <c r="I4" s="2">
        <v>1867</v>
      </c>
      <c r="J4" s="2">
        <v>1867</v>
      </c>
      <c r="K4" s="2">
        <v>1867</v>
      </c>
      <c r="L4" s="2">
        <v>1867</v>
      </c>
      <c r="M4" s="2">
        <v>1867</v>
      </c>
      <c r="N4" s="2">
        <v>1867</v>
      </c>
      <c r="O4" s="2">
        <v>1867</v>
      </c>
      <c r="P4" s="2">
        <v>1868</v>
      </c>
      <c r="Q4" s="2">
        <v>1868</v>
      </c>
      <c r="R4" s="22" t="s">
        <v>1723</v>
      </c>
      <c r="S4" s="22" t="s">
        <v>1723</v>
      </c>
      <c r="T4" s="22" t="s">
        <v>1723</v>
      </c>
      <c r="U4" s="22">
        <v>1868</v>
      </c>
      <c r="V4" s="22">
        <v>1868</v>
      </c>
      <c r="W4" s="2">
        <v>1868</v>
      </c>
      <c r="X4" s="2">
        <v>1868</v>
      </c>
      <c r="Y4" s="2">
        <v>1868</v>
      </c>
      <c r="Z4" s="2">
        <v>1868</v>
      </c>
      <c r="AA4" s="2">
        <v>1868</v>
      </c>
      <c r="AB4" s="2">
        <v>1869</v>
      </c>
      <c r="AC4" s="2">
        <v>1869</v>
      </c>
      <c r="AD4" s="2">
        <v>1869</v>
      </c>
      <c r="AE4" s="2">
        <v>1869</v>
      </c>
      <c r="AF4" s="2">
        <v>1869</v>
      </c>
      <c r="AG4" s="2">
        <v>1869</v>
      </c>
      <c r="AH4" s="2">
        <v>1869</v>
      </c>
      <c r="AI4" s="2">
        <v>1869</v>
      </c>
      <c r="AJ4" s="2">
        <v>1869</v>
      </c>
      <c r="AK4" s="2">
        <v>1869</v>
      </c>
      <c r="AL4" s="2">
        <v>1869</v>
      </c>
      <c r="AM4" s="2">
        <v>1869</v>
      </c>
      <c r="AN4" s="2">
        <v>1870</v>
      </c>
      <c r="AO4" s="2">
        <v>1870</v>
      </c>
      <c r="AP4" s="2">
        <v>1870</v>
      </c>
      <c r="AQ4" s="2">
        <v>1870</v>
      </c>
      <c r="AR4" s="2">
        <v>1870</v>
      </c>
      <c r="AS4" s="2">
        <v>1870</v>
      </c>
      <c r="AT4" s="2">
        <v>1870</v>
      </c>
      <c r="AU4" s="2">
        <v>1870</v>
      </c>
      <c r="AV4" s="2">
        <v>1870</v>
      </c>
      <c r="AW4" s="2">
        <v>1870</v>
      </c>
      <c r="AX4" s="2">
        <v>1870</v>
      </c>
      <c r="AY4" s="2">
        <v>1871</v>
      </c>
      <c r="AZ4" s="22" t="s">
        <v>1723</v>
      </c>
      <c r="BA4" s="22">
        <v>1871</v>
      </c>
      <c r="BB4" s="22">
        <v>1871</v>
      </c>
      <c r="BC4" s="22">
        <v>1871</v>
      </c>
      <c r="BD4" s="22">
        <v>1871</v>
      </c>
      <c r="BE4" s="22">
        <v>1871</v>
      </c>
      <c r="BF4" s="22">
        <v>1871</v>
      </c>
      <c r="BG4" s="2">
        <v>1871</v>
      </c>
      <c r="BH4" s="2">
        <v>1871</v>
      </c>
      <c r="BI4" s="2">
        <v>1871</v>
      </c>
      <c r="BJ4" s="2">
        <v>1871</v>
      </c>
      <c r="BK4" s="2">
        <v>1871</v>
      </c>
      <c r="BL4" s="2">
        <v>1872</v>
      </c>
      <c r="BM4" s="2">
        <v>1872</v>
      </c>
      <c r="BN4" s="2">
        <v>1872</v>
      </c>
      <c r="BO4" s="2">
        <v>1872</v>
      </c>
      <c r="BP4" s="2">
        <v>1872</v>
      </c>
      <c r="BQ4" s="2">
        <v>1872</v>
      </c>
      <c r="BR4" s="2">
        <v>1872</v>
      </c>
      <c r="BS4" s="2">
        <v>1872</v>
      </c>
      <c r="BT4" s="2">
        <v>1872</v>
      </c>
      <c r="BU4" s="2">
        <v>1872</v>
      </c>
      <c r="BV4" s="2">
        <v>1872</v>
      </c>
      <c r="BW4" s="2">
        <v>1872</v>
      </c>
      <c r="BX4" s="2">
        <v>1873</v>
      </c>
      <c r="BY4" s="2">
        <v>1873</v>
      </c>
      <c r="BZ4" s="2">
        <v>1873</v>
      </c>
      <c r="CA4" s="22">
        <v>1873</v>
      </c>
      <c r="CB4" s="22">
        <v>1873</v>
      </c>
      <c r="CC4" s="2">
        <v>1873</v>
      </c>
      <c r="CD4" s="2">
        <v>1873</v>
      </c>
      <c r="CE4" s="2">
        <v>1873</v>
      </c>
      <c r="CF4" s="2">
        <v>1873</v>
      </c>
      <c r="CG4" s="2">
        <v>1873</v>
      </c>
      <c r="CH4" s="2">
        <v>1873</v>
      </c>
      <c r="CI4" s="2">
        <v>1873</v>
      </c>
      <c r="CJ4" s="2">
        <v>1874</v>
      </c>
      <c r="CK4" s="2">
        <v>1874</v>
      </c>
      <c r="CL4" s="2">
        <v>1874</v>
      </c>
      <c r="CM4" s="2">
        <v>1874</v>
      </c>
      <c r="CN4" s="2">
        <v>1874</v>
      </c>
      <c r="CO4" s="2">
        <v>1874</v>
      </c>
      <c r="CP4" s="2">
        <v>1874</v>
      </c>
      <c r="CQ4" s="2">
        <v>1874</v>
      </c>
      <c r="CR4" s="2">
        <v>1874</v>
      </c>
      <c r="CS4" s="2">
        <v>1874</v>
      </c>
      <c r="CT4" s="2">
        <v>1874</v>
      </c>
      <c r="CU4" s="2">
        <v>1874</v>
      </c>
      <c r="CV4" s="2">
        <v>1875</v>
      </c>
      <c r="CW4" s="2">
        <v>1875</v>
      </c>
      <c r="CX4" s="2">
        <v>1875</v>
      </c>
      <c r="CY4" s="2">
        <v>1875</v>
      </c>
      <c r="CZ4" s="2">
        <v>1875</v>
      </c>
      <c r="DA4" s="2">
        <v>1875</v>
      </c>
      <c r="DB4" s="2">
        <v>1875</v>
      </c>
      <c r="DC4" s="2">
        <v>1875</v>
      </c>
      <c r="DD4" s="2">
        <v>1875</v>
      </c>
      <c r="DE4" s="2">
        <v>1875</v>
      </c>
      <c r="DF4" s="2">
        <v>1875</v>
      </c>
      <c r="DG4" s="2">
        <v>1876</v>
      </c>
      <c r="DH4" s="2">
        <v>1876</v>
      </c>
      <c r="DI4" s="2">
        <v>1876</v>
      </c>
      <c r="DJ4" s="2">
        <v>1876</v>
      </c>
      <c r="DK4" s="2">
        <v>1876</v>
      </c>
      <c r="DL4" s="2">
        <v>1876</v>
      </c>
      <c r="DM4" s="2">
        <v>1876</v>
      </c>
      <c r="DN4" s="2">
        <v>1876</v>
      </c>
      <c r="DO4" s="2">
        <v>1876</v>
      </c>
      <c r="DP4" s="2">
        <v>1876</v>
      </c>
      <c r="DQ4" s="2">
        <v>1876</v>
      </c>
      <c r="DR4" s="2">
        <v>1876</v>
      </c>
      <c r="DS4" s="2">
        <v>1877</v>
      </c>
      <c r="DT4" s="2">
        <v>1877</v>
      </c>
      <c r="DU4" s="2">
        <v>1877</v>
      </c>
      <c r="DV4" s="2">
        <v>1877</v>
      </c>
      <c r="DW4" s="2">
        <v>1877</v>
      </c>
      <c r="DX4" s="2">
        <v>1877</v>
      </c>
      <c r="DY4" s="2">
        <v>1877</v>
      </c>
      <c r="DZ4" s="2">
        <v>1877</v>
      </c>
      <c r="EA4" s="2">
        <v>1877</v>
      </c>
      <c r="EB4" s="2">
        <v>1877</v>
      </c>
      <c r="EC4" s="2">
        <v>1877</v>
      </c>
      <c r="ED4" s="2">
        <v>1877</v>
      </c>
      <c r="EE4" s="2">
        <v>1878</v>
      </c>
      <c r="EF4" s="2">
        <v>1878</v>
      </c>
      <c r="EG4" s="2">
        <v>1878</v>
      </c>
      <c r="EH4" s="2">
        <v>1878</v>
      </c>
      <c r="EI4" s="2">
        <v>1878</v>
      </c>
      <c r="EJ4" s="2">
        <v>1878</v>
      </c>
      <c r="EK4" s="2">
        <v>1878</v>
      </c>
      <c r="EL4" s="2">
        <v>1878</v>
      </c>
      <c r="EM4" s="2">
        <v>1878</v>
      </c>
      <c r="EN4" s="2">
        <v>1878</v>
      </c>
      <c r="EO4" s="2">
        <v>1878</v>
      </c>
      <c r="EP4" s="2">
        <v>1878</v>
      </c>
      <c r="EQ4" s="2">
        <v>1879</v>
      </c>
      <c r="ER4" s="2">
        <v>1879</v>
      </c>
      <c r="ES4" s="2">
        <v>1879</v>
      </c>
      <c r="ET4" s="2">
        <v>1879</v>
      </c>
      <c r="EU4" s="2">
        <v>1879</v>
      </c>
      <c r="EV4" s="2">
        <v>1879</v>
      </c>
      <c r="EW4" s="2">
        <v>1879</v>
      </c>
      <c r="EX4" s="2">
        <v>1879</v>
      </c>
      <c r="EY4" s="2">
        <v>1879</v>
      </c>
      <c r="EZ4" s="2">
        <v>1879</v>
      </c>
      <c r="FA4" s="2">
        <v>1879</v>
      </c>
      <c r="FB4" s="2">
        <v>1879</v>
      </c>
      <c r="FC4" s="2">
        <v>1880</v>
      </c>
      <c r="FD4" s="2">
        <v>1880</v>
      </c>
      <c r="FE4" s="2">
        <v>1880</v>
      </c>
      <c r="FF4" s="2">
        <v>1880</v>
      </c>
      <c r="FG4" s="2">
        <v>1880</v>
      </c>
      <c r="FH4" s="2">
        <v>1880</v>
      </c>
      <c r="FI4" s="2">
        <v>1880</v>
      </c>
      <c r="FJ4" s="2">
        <v>1880</v>
      </c>
      <c r="FK4" s="2">
        <v>1880</v>
      </c>
      <c r="FL4" s="2">
        <v>1880</v>
      </c>
      <c r="FM4" s="2">
        <v>1880</v>
      </c>
      <c r="FN4" s="2">
        <v>1880</v>
      </c>
      <c r="FO4" s="2">
        <v>1880</v>
      </c>
      <c r="FP4" s="2">
        <v>1881</v>
      </c>
      <c r="FQ4" s="2">
        <v>1881</v>
      </c>
      <c r="FR4" s="2">
        <v>1881</v>
      </c>
      <c r="FS4" s="2">
        <v>1881</v>
      </c>
      <c r="FT4" s="2">
        <v>1881</v>
      </c>
      <c r="FU4" s="2">
        <v>1881</v>
      </c>
      <c r="FV4" s="2">
        <v>1881</v>
      </c>
      <c r="FW4" s="2">
        <v>1881</v>
      </c>
      <c r="FX4" s="2">
        <v>1881</v>
      </c>
      <c r="FY4" s="2">
        <v>1881</v>
      </c>
      <c r="FZ4" s="2">
        <v>1881</v>
      </c>
      <c r="GA4" s="2">
        <v>1881</v>
      </c>
      <c r="GB4" s="2">
        <v>1882</v>
      </c>
      <c r="GC4" s="2">
        <v>1882</v>
      </c>
      <c r="GD4" s="2">
        <v>1882</v>
      </c>
      <c r="GE4" s="2">
        <v>1882</v>
      </c>
      <c r="GF4" s="2">
        <v>1882</v>
      </c>
      <c r="GG4" s="2">
        <v>1882</v>
      </c>
      <c r="GH4" s="2">
        <v>1882</v>
      </c>
      <c r="GI4" s="2">
        <v>1882</v>
      </c>
      <c r="GJ4" s="2">
        <v>1882</v>
      </c>
      <c r="GK4" s="2">
        <v>1882</v>
      </c>
      <c r="GL4" s="2">
        <v>1882</v>
      </c>
      <c r="GM4" s="2">
        <v>1882</v>
      </c>
      <c r="GN4" s="2">
        <v>1883</v>
      </c>
      <c r="GO4" s="2">
        <v>1883</v>
      </c>
      <c r="GP4" s="2">
        <v>1883</v>
      </c>
      <c r="GQ4" s="2">
        <v>1883</v>
      </c>
      <c r="GR4" s="2">
        <v>1883</v>
      </c>
      <c r="GS4" s="2">
        <v>1883</v>
      </c>
      <c r="GT4" s="2">
        <v>1883</v>
      </c>
      <c r="GU4" s="2">
        <v>1883</v>
      </c>
      <c r="GV4" s="2">
        <v>1883</v>
      </c>
      <c r="GW4" s="2">
        <v>1883</v>
      </c>
      <c r="GX4" s="2">
        <v>1883</v>
      </c>
      <c r="GY4" s="2">
        <v>1883</v>
      </c>
      <c r="GZ4" s="2">
        <v>1884</v>
      </c>
      <c r="HA4" s="2">
        <v>1884</v>
      </c>
      <c r="HB4" s="2">
        <v>1884</v>
      </c>
      <c r="HC4" s="2">
        <v>1884</v>
      </c>
      <c r="HD4" s="2">
        <v>1884</v>
      </c>
      <c r="HE4" s="2">
        <v>1884</v>
      </c>
      <c r="HF4" s="2">
        <v>1884</v>
      </c>
      <c r="HG4" s="2">
        <v>1884</v>
      </c>
      <c r="HH4" s="2">
        <v>1884</v>
      </c>
      <c r="HI4" s="2">
        <v>1884</v>
      </c>
      <c r="HJ4" s="2">
        <v>1884</v>
      </c>
      <c r="HK4" s="2">
        <v>1884</v>
      </c>
      <c r="HL4" s="2">
        <v>1885</v>
      </c>
      <c r="HM4" s="2">
        <v>1885</v>
      </c>
      <c r="HN4" s="2">
        <v>1885</v>
      </c>
      <c r="HO4" s="2">
        <v>1885</v>
      </c>
      <c r="HP4" s="2">
        <v>1885</v>
      </c>
      <c r="HQ4" s="2">
        <v>1885</v>
      </c>
      <c r="HR4" s="2">
        <v>1885</v>
      </c>
      <c r="HS4" s="2">
        <v>1885</v>
      </c>
      <c r="HT4" s="2">
        <v>1885</v>
      </c>
      <c r="HU4" s="2">
        <v>1885</v>
      </c>
      <c r="HV4" s="2">
        <v>1885</v>
      </c>
      <c r="HW4" s="2">
        <v>1885</v>
      </c>
      <c r="HX4" s="2">
        <v>1886</v>
      </c>
      <c r="HY4" s="2">
        <v>1886</v>
      </c>
      <c r="HZ4" s="22">
        <v>1886</v>
      </c>
      <c r="IA4" s="22">
        <v>1886</v>
      </c>
      <c r="IB4" s="22">
        <v>1886</v>
      </c>
      <c r="IC4" s="22">
        <v>1886</v>
      </c>
      <c r="ID4" s="22">
        <v>1886</v>
      </c>
      <c r="IE4" s="22">
        <v>1886</v>
      </c>
      <c r="IF4" s="22">
        <v>1886</v>
      </c>
      <c r="IG4" s="22">
        <v>1886</v>
      </c>
      <c r="IH4" s="22">
        <v>1886</v>
      </c>
      <c r="II4" s="22">
        <v>1887</v>
      </c>
      <c r="IJ4" s="22">
        <v>1887</v>
      </c>
      <c r="IK4" s="22">
        <v>1887</v>
      </c>
      <c r="IL4" s="22">
        <v>1887</v>
      </c>
      <c r="IM4" s="22">
        <v>1887</v>
      </c>
      <c r="IN4" s="2">
        <v>1887</v>
      </c>
      <c r="IO4" s="2">
        <v>1887</v>
      </c>
      <c r="IP4" s="2">
        <v>1887</v>
      </c>
      <c r="IQ4" s="2">
        <v>1887</v>
      </c>
      <c r="IR4" s="2">
        <v>1887</v>
      </c>
      <c r="IS4" s="2">
        <v>1887</v>
      </c>
      <c r="IT4" s="2">
        <v>1887</v>
      </c>
      <c r="IU4" s="2">
        <v>1888</v>
      </c>
      <c r="IV4" s="2">
        <v>1888</v>
      </c>
      <c r="IW4" s="2">
        <v>1888</v>
      </c>
      <c r="IX4" s="2">
        <v>1888</v>
      </c>
      <c r="IY4" s="2">
        <v>1888</v>
      </c>
      <c r="IZ4" s="2">
        <v>1888</v>
      </c>
      <c r="JA4" s="2">
        <v>1888</v>
      </c>
      <c r="JB4" s="2">
        <v>1888</v>
      </c>
      <c r="JC4" s="2">
        <v>1888</v>
      </c>
      <c r="JD4" s="2">
        <v>1888</v>
      </c>
      <c r="JE4" s="2">
        <v>1888</v>
      </c>
      <c r="JF4" s="22">
        <v>1889</v>
      </c>
      <c r="JG4" s="22">
        <v>1889</v>
      </c>
      <c r="JH4" s="22">
        <v>1889</v>
      </c>
      <c r="JI4" s="22">
        <v>1889</v>
      </c>
      <c r="JJ4" s="22">
        <v>1889</v>
      </c>
      <c r="JK4" s="22">
        <v>1889</v>
      </c>
      <c r="JL4" s="22">
        <v>1889</v>
      </c>
      <c r="JM4" s="22">
        <v>1889</v>
      </c>
      <c r="JN4" s="22">
        <v>1889</v>
      </c>
      <c r="JO4" s="22">
        <v>1889</v>
      </c>
      <c r="JP4" s="22">
        <v>1889</v>
      </c>
      <c r="JQ4" s="22">
        <v>1889</v>
      </c>
      <c r="JR4" s="2">
        <v>1889</v>
      </c>
      <c r="JS4" s="2">
        <v>1889</v>
      </c>
      <c r="JT4" s="2">
        <v>1890</v>
      </c>
      <c r="JU4" s="2">
        <v>1890</v>
      </c>
      <c r="JV4" s="2">
        <v>1890</v>
      </c>
      <c r="JW4" s="2">
        <v>1890</v>
      </c>
      <c r="JX4" s="2">
        <v>1890</v>
      </c>
      <c r="JY4" s="2">
        <v>1890</v>
      </c>
      <c r="JZ4" s="2">
        <v>1890</v>
      </c>
      <c r="KA4" s="2">
        <v>1890</v>
      </c>
      <c r="KB4" s="2">
        <v>1890</v>
      </c>
      <c r="KC4" s="2">
        <v>1890</v>
      </c>
      <c r="KD4" s="2">
        <v>1890</v>
      </c>
      <c r="KE4" s="2">
        <v>1891</v>
      </c>
      <c r="KF4" s="2">
        <v>1891</v>
      </c>
      <c r="KG4" s="2">
        <v>1891</v>
      </c>
      <c r="KH4" s="2">
        <v>1891</v>
      </c>
      <c r="KI4" s="2">
        <v>1891</v>
      </c>
      <c r="KJ4" s="2">
        <v>1891</v>
      </c>
      <c r="KK4" s="2">
        <v>1891</v>
      </c>
      <c r="KL4" s="2">
        <v>1891</v>
      </c>
      <c r="KM4" s="2">
        <v>1891</v>
      </c>
      <c r="KN4" s="2">
        <v>1891</v>
      </c>
      <c r="KO4" s="2">
        <v>1891</v>
      </c>
      <c r="KP4" s="2">
        <v>1891</v>
      </c>
      <c r="KQ4" s="2">
        <v>1892</v>
      </c>
      <c r="KR4" s="2">
        <v>1892</v>
      </c>
      <c r="KS4" s="2">
        <v>1892</v>
      </c>
      <c r="KT4" s="2">
        <v>1892</v>
      </c>
      <c r="KU4" s="2">
        <v>1892</v>
      </c>
      <c r="KV4" s="2">
        <v>1892</v>
      </c>
      <c r="KW4" s="2">
        <v>1892</v>
      </c>
      <c r="KX4" s="2">
        <v>1892</v>
      </c>
      <c r="KY4" s="2">
        <v>1892</v>
      </c>
      <c r="KZ4" s="2">
        <v>1892</v>
      </c>
      <c r="LA4" s="2">
        <v>1892</v>
      </c>
      <c r="LB4" s="2">
        <v>1892</v>
      </c>
      <c r="LC4" s="2">
        <v>1893</v>
      </c>
      <c r="LD4" s="2">
        <v>1893</v>
      </c>
      <c r="LE4" s="2">
        <v>1893</v>
      </c>
      <c r="LF4" s="2">
        <v>1893</v>
      </c>
      <c r="LG4" s="2">
        <v>1893</v>
      </c>
      <c r="LH4" s="2">
        <v>1893</v>
      </c>
      <c r="LI4" s="2">
        <v>1893</v>
      </c>
      <c r="LJ4" s="2">
        <v>1893</v>
      </c>
      <c r="LK4" s="2">
        <v>1893</v>
      </c>
      <c r="LL4" s="2">
        <v>1893</v>
      </c>
      <c r="LM4" s="2">
        <v>1893</v>
      </c>
      <c r="LN4" s="2">
        <v>1894</v>
      </c>
      <c r="LO4" s="2">
        <v>1894</v>
      </c>
      <c r="LP4" s="2">
        <v>1894</v>
      </c>
      <c r="LQ4" s="2">
        <v>1894</v>
      </c>
      <c r="LR4" s="2">
        <v>1894</v>
      </c>
      <c r="LS4" s="2">
        <v>1894</v>
      </c>
      <c r="LT4" s="2">
        <v>1894</v>
      </c>
      <c r="LU4" s="2">
        <v>1894</v>
      </c>
      <c r="LV4" s="22">
        <v>1894</v>
      </c>
      <c r="LW4" s="2">
        <v>1894</v>
      </c>
      <c r="LX4" s="2">
        <v>1894</v>
      </c>
      <c r="LY4" s="2">
        <v>1894</v>
      </c>
      <c r="LZ4" s="2">
        <v>1894</v>
      </c>
      <c r="MA4" s="2">
        <v>1895</v>
      </c>
      <c r="MB4" s="2">
        <v>1895</v>
      </c>
      <c r="MC4" s="2">
        <v>1895</v>
      </c>
      <c r="MD4" s="2">
        <v>1895</v>
      </c>
      <c r="ME4" s="2">
        <v>1895</v>
      </c>
      <c r="MF4" s="2">
        <v>1895</v>
      </c>
      <c r="MG4" s="2">
        <v>1895</v>
      </c>
      <c r="MH4" s="2">
        <v>1895</v>
      </c>
      <c r="MI4" s="2">
        <v>1895</v>
      </c>
      <c r="MJ4" s="2">
        <v>1895</v>
      </c>
      <c r="MK4" s="2">
        <v>1895</v>
      </c>
      <c r="ML4" s="2">
        <v>1895</v>
      </c>
      <c r="MM4" s="2">
        <v>1896</v>
      </c>
      <c r="MN4" s="2">
        <v>1896</v>
      </c>
      <c r="MO4" s="2">
        <v>1896</v>
      </c>
      <c r="MP4" s="2">
        <v>1896</v>
      </c>
      <c r="MQ4" s="2">
        <v>1896</v>
      </c>
      <c r="MR4" s="2">
        <v>1896</v>
      </c>
      <c r="MS4" s="2">
        <v>1896</v>
      </c>
      <c r="MT4" s="2">
        <v>1896</v>
      </c>
      <c r="MU4" s="2">
        <v>1896</v>
      </c>
      <c r="MV4" s="2">
        <v>1896</v>
      </c>
      <c r="MW4" s="2">
        <v>1896</v>
      </c>
      <c r="MX4" s="2">
        <v>1896</v>
      </c>
      <c r="MY4" s="2">
        <v>1897</v>
      </c>
      <c r="MZ4" s="2">
        <v>1897</v>
      </c>
      <c r="NA4" s="2">
        <v>1897</v>
      </c>
      <c r="NB4" s="2">
        <v>1897</v>
      </c>
      <c r="NC4" s="2">
        <v>1897</v>
      </c>
      <c r="ND4" s="2">
        <v>1897</v>
      </c>
      <c r="NE4" s="2">
        <v>1897</v>
      </c>
      <c r="NF4" s="2">
        <v>1897</v>
      </c>
      <c r="NG4" s="2">
        <v>1897</v>
      </c>
      <c r="NH4" s="2">
        <v>1897</v>
      </c>
      <c r="NI4" s="2">
        <v>1897</v>
      </c>
      <c r="NJ4" s="2">
        <v>1897</v>
      </c>
      <c r="NK4" s="2">
        <v>1898</v>
      </c>
      <c r="NL4" s="2">
        <v>1898</v>
      </c>
      <c r="NM4" s="2">
        <v>1898</v>
      </c>
      <c r="NN4" s="2">
        <v>1898</v>
      </c>
      <c r="NO4" s="2">
        <v>1898</v>
      </c>
      <c r="NP4" s="2">
        <v>1898</v>
      </c>
      <c r="NQ4" s="2">
        <v>1898</v>
      </c>
      <c r="NR4" s="2">
        <v>1898</v>
      </c>
      <c r="NS4" s="2">
        <v>1898</v>
      </c>
      <c r="NT4" s="2">
        <v>1898</v>
      </c>
      <c r="NU4" s="2">
        <v>1898</v>
      </c>
      <c r="NV4" s="2">
        <v>1898</v>
      </c>
      <c r="NW4" s="2">
        <v>1899</v>
      </c>
      <c r="NX4" s="2">
        <v>1899</v>
      </c>
      <c r="NY4" s="2">
        <v>1899</v>
      </c>
      <c r="NZ4" s="2">
        <v>1899</v>
      </c>
      <c r="OA4" s="2">
        <v>1899</v>
      </c>
      <c r="OB4" s="2">
        <v>1899</v>
      </c>
      <c r="OC4" s="2">
        <v>1899</v>
      </c>
      <c r="OD4" s="2">
        <v>1899</v>
      </c>
      <c r="OE4" s="2">
        <v>1899</v>
      </c>
      <c r="OF4" s="2">
        <v>1899</v>
      </c>
      <c r="OG4" s="2">
        <v>1899</v>
      </c>
      <c r="OH4" s="2">
        <v>1899</v>
      </c>
      <c r="OI4" s="2">
        <v>1900</v>
      </c>
      <c r="OJ4" s="2">
        <v>1900</v>
      </c>
      <c r="OK4" s="2">
        <v>1900</v>
      </c>
      <c r="OL4" s="2">
        <v>1900</v>
      </c>
      <c r="OM4" s="2">
        <v>1900</v>
      </c>
      <c r="ON4" s="2">
        <v>1900</v>
      </c>
      <c r="OO4" s="2">
        <v>1900</v>
      </c>
      <c r="OP4" s="2">
        <v>1900</v>
      </c>
      <c r="OQ4" s="2">
        <v>1900</v>
      </c>
      <c r="OR4" s="2">
        <v>1900</v>
      </c>
      <c r="OS4" s="2">
        <v>1900</v>
      </c>
      <c r="OT4" s="2">
        <v>1900</v>
      </c>
      <c r="OU4" s="2">
        <v>1901</v>
      </c>
      <c r="OV4" s="22">
        <v>1901</v>
      </c>
      <c r="OW4" s="22">
        <v>1901</v>
      </c>
      <c r="OX4" s="22">
        <v>1901</v>
      </c>
      <c r="OY4" s="22">
        <v>1901</v>
      </c>
      <c r="OZ4" s="22">
        <v>1901</v>
      </c>
      <c r="PA4" s="22">
        <v>1901</v>
      </c>
      <c r="PB4" s="22">
        <v>1901</v>
      </c>
      <c r="PC4" s="22">
        <v>1901</v>
      </c>
      <c r="PD4" s="22">
        <v>1901</v>
      </c>
      <c r="PE4" s="22">
        <v>1901</v>
      </c>
      <c r="PF4" s="22">
        <v>1901</v>
      </c>
      <c r="PG4" s="22">
        <v>1902</v>
      </c>
      <c r="PH4" s="22">
        <v>1902</v>
      </c>
      <c r="PI4" s="22">
        <v>1902</v>
      </c>
      <c r="PJ4" s="2">
        <v>1902</v>
      </c>
      <c r="PK4" s="2">
        <v>1902</v>
      </c>
      <c r="PL4" s="2">
        <v>1902</v>
      </c>
      <c r="PM4" s="2">
        <v>1902</v>
      </c>
      <c r="PN4" s="2">
        <v>1902</v>
      </c>
      <c r="PO4" s="2">
        <v>1902</v>
      </c>
      <c r="PP4" s="2">
        <v>1902</v>
      </c>
      <c r="PQ4" s="2">
        <v>1902</v>
      </c>
      <c r="PR4" s="2">
        <v>1902</v>
      </c>
      <c r="PS4" s="2">
        <v>1903</v>
      </c>
      <c r="PT4" s="2">
        <v>1903</v>
      </c>
      <c r="PU4" s="2">
        <v>1903</v>
      </c>
      <c r="PV4" s="2">
        <v>1903</v>
      </c>
      <c r="PW4" s="2">
        <v>1903</v>
      </c>
      <c r="PX4" s="2">
        <v>1903</v>
      </c>
      <c r="PY4" s="2">
        <v>1903</v>
      </c>
      <c r="PZ4" s="2">
        <v>1903</v>
      </c>
      <c r="QA4" s="2">
        <v>1903</v>
      </c>
      <c r="QB4" s="2">
        <v>1903</v>
      </c>
      <c r="QC4" s="2">
        <v>1903</v>
      </c>
      <c r="QD4" s="2">
        <v>1903</v>
      </c>
      <c r="QE4" s="2">
        <v>1904</v>
      </c>
      <c r="QF4" s="2">
        <v>1904</v>
      </c>
      <c r="QG4" s="2">
        <v>1904</v>
      </c>
      <c r="QH4" s="2">
        <v>1904</v>
      </c>
      <c r="QI4" s="2">
        <v>1904</v>
      </c>
      <c r="QJ4" s="2">
        <v>1904</v>
      </c>
      <c r="QK4" s="2">
        <v>1904</v>
      </c>
      <c r="QL4" s="2">
        <v>1904</v>
      </c>
      <c r="QM4" s="2">
        <v>1904</v>
      </c>
      <c r="QN4" s="2">
        <v>1904</v>
      </c>
      <c r="QO4" s="2">
        <v>1904</v>
      </c>
      <c r="QP4" s="2">
        <v>1904</v>
      </c>
      <c r="QQ4" s="2">
        <v>1905</v>
      </c>
      <c r="QR4" s="2">
        <v>1905</v>
      </c>
      <c r="QS4" s="2">
        <v>1905</v>
      </c>
      <c r="QT4" s="2">
        <v>1905</v>
      </c>
      <c r="QU4" s="2">
        <v>1905</v>
      </c>
      <c r="QV4" s="2">
        <v>1905</v>
      </c>
      <c r="QW4" s="2">
        <v>1905</v>
      </c>
      <c r="QX4" s="2">
        <v>1905</v>
      </c>
      <c r="QY4" s="2">
        <v>1905</v>
      </c>
      <c r="QZ4" s="2">
        <v>1905</v>
      </c>
      <c r="RA4" s="2">
        <v>1905</v>
      </c>
      <c r="RB4" s="2">
        <v>1905</v>
      </c>
      <c r="RC4" s="2">
        <v>1906</v>
      </c>
      <c r="RD4" s="2">
        <v>1906</v>
      </c>
      <c r="RE4" s="2">
        <v>1906</v>
      </c>
      <c r="RF4" s="2">
        <v>1906</v>
      </c>
      <c r="RG4" s="2">
        <v>1906</v>
      </c>
      <c r="RH4" s="2">
        <v>1906</v>
      </c>
      <c r="RI4" s="2">
        <v>1906</v>
      </c>
      <c r="RJ4" s="2">
        <v>1906</v>
      </c>
      <c r="RK4" s="2">
        <v>1906</v>
      </c>
      <c r="RL4" s="2">
        <v>1906</v>
      </c>
      <c r="RM4" s="2">
        <v>1906</v>
      </c>
      <c r="RN4" s="2">
        <v>1906</v>
      </c>
      <c r="RO4" s="2">
        <v>1907</v>
      </c>
      <c r="RP4" s="2">
        <v>1907</v>
      </c>
      <c r="RQ4" s="2">
        <v>1907</v>
      </c>
      <c r="RR4" s="2">
        <v>1907</v>
      </c>
      <c r="RS4" s="2">
        <v>1907</v>
      </c>
      <c r="RT4" s="2">
        <v>1907</v>
      </c>
      <c r="RU4" s="2">
        <v>1907</v>
      </c>
      <c r="RV4" s="2">
        <v>1907</v>
      </c>
      <c r="RW4" s="2">
        <v>1907</v>
      </c>
      <c r="RX4" s="2">
        <v>1907</v>
      </c>
      <c r="RY4" s="2">
        <v>1907</v>
      </c>
      <c r="RZ4" s="2">
        <v>1907</v>
      </c>
      <c r="SA4" s="2">
        <v>1908</v>
      </c>
      <c r="SB4" s="2">
        <v>1908</v>
      </c>
      <c r="SC4" s="2">
        <v>1908</v>
      </c>
      <c r="SD4" s="2">
        <v>1908</v>
      </c>
      <c r="SE4" s="2">
        <v>1908</v>
      </c>
      <c r="SF4" s="2">
        <v>1908</v>
      </c>
      <c r="SG4" s="2">
        <v>1908</v>
      </c>
      <c r="SH4" s="2">
        <v>1908</v>
      </c>
      <c r="SI4" s="2">
        <v>1908</v>
      </c>
      <c r="SJ4" s="2">
        <v>1908</v>
      </c>
      <c r="SK4" s="2">
        <v>1908</v>
      </c>
      <c r="SL4" s="2">
        <v>1908</v>
      </c>
      <c r="SM4" s="2">
        <v>1909</v>
      </c>
      <c r="SN4" s="2">
        <v>1909</v>
      </c>
      <c r="SO4" s="2">
        <v>1909</v>
      </c>
      <c r="SP4" s="2">
        <v>1909</v>
      </c>
      <c r="SQ4" s="2">
        <v>1909</v>
      </c>
      <c r="SR4" s="2">
        <v>1909</v>
      </c>
      <c r="SS4" s="2">
        <v>1909</v>
      </c>
      <c r="ST4" s="2">
        <v>1909</v>
      </c>
      <c r="SU4" s="2">
        <v>1909</v>
      </c>
      <c r="SV4" s="2">
        <v>1909</v>
      </c>
      <c r="SW4" s="2">
        <v>1909</v>
      </c>
      <c r="SX4" s="2">
        <v>1909</v>
      </c>
      <c r="SY4" s="2">
        <v>1910</v>
      </c>
      <c r="SZ4" s="2">
        <v>1910</v>
      </c>
      <c r="TA4" s="2">
        <v>1910</v>
      </c>
      <c r="TB4" s="2">
        <v>1910</v>
      </c>
      <c r="TC4" s="2">
        <v>1910</v>
      </c>
      <c r="TD4" s="2">
        <v>1910</v>
      </c>
      <c r="TE4" s="2">
        <v>1910</v>
      </c>
      <c r="TF4" s="2">
        <v>1910</v>
      </c>
      <c r="TG4" s="2">
        <v>1910</v>
      </c>
      <c r="TH4" s="2">
        <v>1910</v>
      </c>
      <c r="TI4" s="2">
        <v>1910</v>
      </c>
      <c r="TJ4" s="2">
        <v>1910</v>
      </c>
      <c r="TK4" s="2">
        <v>1911</v>
      </c>
      <c r="TL4" s="2">
        <v>1911</v>
      </c>
      <c r="TM4" s="2">
        <v>1911</v>
      </c>
      <c r="TN4" s="2">
        <v>1911</v>
      </c>
      <c r="TO4" s="2">
        <v>1911</v>
      </c>
      <c r="TP4" s="2">
        <v>1911</v>
      </c>
      <c r="TQ4" s="2">
        <v>1911</v>
      </c>
      <c r="TR4" s="2">
        <v>1911</v>
      </c>
      <c r="TS4" s="2">
        <v>1911</v>
      </c>
      <c r="TT4" s="2">
        <v>1911</v>
      </c>
      <c r="TU4" s="2">
        <v>1911</v>
      </c>
      <c r="TV4" s="2">
        <v>1911</v>
      </c>
      <c r="TW4" s="2">
        <v>1912</v>
      </c>
      <c r="TX4" s="2">
        <v>1912</v>
      </c>
      <c r="TY4" s="2">
        <v>1912</v>
      </c>
      <c r="TZ4" s="2">
        <v>1912</v>
      </c>
      <c r="UA4" s="2">
        <v>1912</v>
      </c>
      <c r="UB4" s="2">
        <v>1912</v>
      </c>
      <c r="UC4" s="2">
        <v>1912</v>
      </c>
      <c r="UD4" s="2">
        <v>1912</v>
      </c>
      <c r="UE4" s="2">
        <v>1912</v>
      </c>
      <c r="UF4" s="2">
        <v>1912</v>
      </c>
      <c r="UG4" s="2">
        <v>1912</v>
      </c>
      <c r="UH4" s="2">
        <v>1912</v>
      </c>
      <c r="UI4" s="2">
        <v>1913</v>
      </c>
      <c r="UJ4" s="2">
        <v>1913</v>
      </c>
      <c r="UK4" s="2">
        <v>1913</v>
      </c>
      <c r="UL4" s="2">
        <v>1913</v>
      </c>
      <c r="UM4" s="2">
        <v>1913</v>
      </c>
      <c r="UN4" s="2">
        <v>1913</v>
      </c>
      <c r="UO4" s="2">
        <v>1913</v>
      </c>
      <c r="UP4" s="2">
        <v>1913</v>
      </c>
      <c r="UQ4" s="2">
        <v>1913</v>
      </c>
      <c r="UR4" s="2">
        <v>1913</v>
      </c>
      <c r="US4" s="2">
        <v>1913</v>
      </c>
      <c r="UT4" s="2">
        <v>1913</v>
      </c>
      <c r="UU4" s="2">
        <v>1914</v>
      </c>
      <c r="UV4" s="2">
        <v>1914</v>
      </c>
      <c r="UW4" s="2">
        <v>1914</v>
      </c>
      <c r="UX4" s="2">
        <v>1914</v>
      </c>
      <c r="UY4" s="2">
        <v>1914</v>
      </c>
      <c r="UZ4" s="2">
        <v>1914</v>
      </c>
      <c r="VA4" s="2">
        <v>1914</v>
      </c>
      <c r="VB4" s="2">
        <v>1914</v>
      </c>
      <c r="VC4" s="2">
        <v>1914</v>
      </c>
      <c r="VD4" s="2">
        <v>1914</v>
      </c>
      <c r="VE4" s="2">
        <v>1914</v>
      </c>
      <c r="VF4" s="2">
        <v>1914</v>
      </c>
      <c r="VG4" s="2">
        <v>1915</v>
      </c>
      <c r="VH4" s="2">
        <v>1915</v>
      </c>
      <c r="VI4" s="2">
        <v>1915</v>
      </c>
      <c r="VJ4" s="2">
        <v>1915</v>
      </c>
      <c r="VK4" s="2">
        <v>1915</v>
      </c>
      <c r="VL4" s="2">
        <v>1915</v>
      </c>
      <c r="VM4" s="2">
        <v>1915</v>
      </c>
      <c r="VN4" s="2">
        <v>1915</v>
      </c>
      <c r="VO4" s="2">
        <v>1915</v>
      </c>
      <c r="VP4" s="2">
        <v>1915</v>
      </c>
      <c r="VQ4" s="2">
        <v>1915</v>
      </c>
      <c r="VR4" s="2">
        <v>1915</v>
      </c>
      <c r="VS4" s="2">
        <v>1916</v>
      </c>
      <c r="VT4" s="2">
        <v>1916</v>
      </c>
      <c r="VU4" s="2">
        <v>1916</v>
      </c>
      <c r="VV4" s="2">
        <v>1916</v>
      </c>
      <c r="VW4" s="2">
        <v>1916</v>
      </c>
      <c r="VX4" s="2">
        <v>1916</v>
      </c>
      <c r="VY4" s="2">
        <v>1916</v>
      </c>
      <c r="VZ4" s="2">
        <v>1916</v>
      </c>
      <c r="WA4" s="2">
        <v>1916</v>
      </c>
      <c r="WB4" s="2">
        <v>1916</v>
      </c>
      <c r="WC4" s="2">
        <v>1916</v>
      </c>
      <c r="WD4" s="2">
        <v>1916</v>
      </c>
      <c r="WE4" s="2">
        <v>1917</v>
      </c>
      <c r="WF4" s="2">
        <v>1917</v>
      </c>
      <c r="WG4" s="2">
        <v>1917</v>
      </c>
      <c r="WH4" s="2">
        <v>1917</v>
      </c>
      <c r="WI4" s="2">
        <v>1917</v>
      </c>
      <c r="WJ4" s="2">
        <v>1917</v>
      </c>
      <c r="WK4" s="2">
        <v>1917</v>
      </c>
      <c r="WL4" s="2">
        <v>1917</v>
      </c>
      <c r="WM4" s="2">
        <v>1917</v>
      </c>
      <c r="WN4" s="2">
        <v>1917</v>
      </c>
      <c r="WO4" s="2">
        <v>1917</v>
      </c>
      <c r="WP4" s="2">
        <v>1917</v>
      </c>
      <c r="WQ4" s="2">
        <v>1918</v>
      </c>
      <c r="WR4" s="2">
        <v>1918</v>
      </c>
      <c r="WS4" s="2">
        <v>1918</v>
      </c>
      <c r="WT4" s="2">
        <v>1918</v>
      </c>
      <c r="WU4" s="2">
        <v>1918</v>
      </c>
      <c r="WV4" s="2">
        <v>1918</v>
      </c>
      <c r="WW4" s="2">
        <v>1918</v>
      </c>
      <c r="WX4" s="2">
        <v>1918</v>
      </c>
      <c r="WY4" s="2">
        <v>1918</v>
      </c>
      <c r="WZ4" s="2">
        <v>1918</v>
      </c>
      <c r="XA4" s="2">
        <v>1918</v>
      </c>
      <c r="XB4" s="22" t="s">
        <v>1723</v>
      </c>
      <c r="XC4" s="22">
        <v>1919</v>
      </c>
      <c r="XD4" s="22">
        <v>1919</v>
      </c>
      <c r="XE4" s="22">
        <v>1919</v>
      </c>
      <c r="XF4" s="22">
        <v>1919</v>
      </c>
      <c r="XG4" s="22">
        <v>1919</v>
      </c>
      <c r="XH4" s="2">
        <v>1919</v>
      </c>
      <c r="XI4" s="2">
        <v>1919</v>
      </c>
      <c r="XJ4" s="2">
        <v>1919</v>
      </c>
      <c r="XK4" s="2">
        <v>1919</v>
      </c>
      <c r="XL4" s="2">
        <v>1919</v>
      </c>
      <c r="XM4" s="2">
        <v>1919</v>
      </c>
      <c r="XN4" s="2">
        <v>1919</v>
      </c>
      <c r="XO4" s="2">
        <v>1920</v>
      </c>
      <c r="XP4" s="2">
        <v>1920</v>
      </c>
      <c r="XQ4" s="2">
        <v>1920</v>
      </c>
      <c r="XR4" s="2">
        <v>1920</v>
      </c>
      <c r="XS4" s="2">
        <v>1920</v>
      </c>
      <c r="XT4" s="22" t="s">
        <v>1723</v>
      </c>
      <c r="XU4" s="22">
        <v>1920</v>
      </c>
      <c r="XV4" s="22">
        <v>1920</v>
      </c>
      <c r="XW4" s="22">
        <v>1920</v>
      </c>
      <c r="XX4" s="22">
        <v>1920</v>
      </c>
      <c r="XY4" s="22">
        <v>1920</v>
      </c>
      <c r="XZ4" s="22">
        <v>1920</v>
      </c>
      <c r="YA4" s="22">
        <v>1921</v>
      </c>
      <c r="YB4" s="22">
        <v>1921</v>
      </c>
      <c r="YC4" s="22" t="s">
        <v>1723</v>
      </c>
      <c r="YD4" s="2">
        <v>1921</v>
      </c>
      <c r="YE4" s="2">
        <v>1921</v>
      </c>
      <c r="YF4" s="2">
        <v>1921</v>
      </c>
      <c r="YG4" s="2">
        <v>1921</v>
      </c>
      <c r="YH4" s="2">
        <v>1921</v>
      </c>
      <c r="YI4" s="2" t="s">
        <v>1723</v>
      </c>
      <c r="YJ4" s="2">
        <v>1921</v>
      </c>
      <c r="YK4" s="2">
        <v>1921</v>
      </c>
      <c r="YL4" s="2">
        <v>1921</v>
      </c>
      <c r="YM4" s="2">
        <v>1922</v>
      </c>
      <c r="YN4" s="22" t="s">
        <v>1723</v>
      </c>
      <c r="YO4" s="22">
        <v>1922</v>
      </c>
      <c r="YP4" s="22">
        <v>1922</v>
      </c>
      <c r="YQ4" s="22">
        <v>1922</v>
      </c>
      <c r="YR4" s="2">
        <v>1922</v>
      </c>
      <c r="YS4" s="2">
        <v>1922</v>
      </c>
      <c r="YT4" s="2">
        <v>1922</v>
      </c>
      <c r="YU4" s="2">
        <v>1922</v>
      </c>
      <c r="YV4" s="2">
        <v>1922</v>
      </c>
      <c r="YW4" s="22" t="s">
        <v>1723</v>
      </c>
      <c r="YX4" s="22">
        <v>1922</v>
      </c>
      <c r="YY4" s="22">
        <v>1923</v>
      </c>
      <c r="YZ4" s="22">
        <v>1923</v>
      </c>
      <c r="ZA4" s="22">
        <v>1923</v>
      </c>
      <c r="ZB4" s="22">
        <v>1923</v>
      </c>
      <c r="ZC4" s="22">
        <v>1923</v>
      </c>
      <c r="ZD4" s="22">
        <v>1923</v>
      </c>
      <c r="ZE4" s="22">
        <v>1923</v>
      </c>
      <c r="ZF4" s="22">
        <v>1923</v>
      </c>
      <c r="ZG4" s="22">
        <v>1923</v>
      </c>
      <c r="ZH4" s="22">
        <v>1923</v>
      </c>
      <c r="ZI4" s="22" t="s">
        <v>1723</v>
      </c>
      <c r="ZJ4" s="22">
        <v>1923</v>
      </c>
      <c r="ZK4" s="22" t="s">
        <v>1723</v>
      </c>
      <c r="ZL4" s="2">
        <v>1924</v>
      </c>
      <c r="ZM4" s="2">
        <v>1924</v>
      </c>
      <c r="ZN4" s="2" t="s">
        <v>1723</v>
      </c>
      <c r="ZO4" s="2">
        <v>1924</v>
      </c>
      <c r="ZP4" s="2" t="s">
        <v>1723</v>
      </c>
      <c r="ZQ4" s="2">
        <v>1924</v>
      </c>
      <c r="ZR4" s="2">
        <v>1924</v>
      </c>
      <c r="ZS4" s="2">
        <v>1924</v>
      </c>
      <c r="ZT4" s="2">
        <v>1924</v>
      </c>
      <c r="ZU4" s="2">
        <v>1924</v>
      </c>
      <c r="ZV4" s="2">
        <v>1924</v>
      </c>
      <c r="ZW4" s="2">
        <v>1925</v>
      </c>
      <c r="ZX4" s="2">
        <v>1925</v>
      </c>
      <c r="ZY4" s="2">
        <v>1925</v>
      </c>
      <c r="ZZ4" s="2">
        <v>1925</v>
      </c>
      <c r="AAA4" s="2">
        <v>1925</v>
      </c>
      <c r="AAB4" s="2">
        <v>1925</v>
      </c>
      <c r="AAC4" s="2">
        <v>1925</v>
      </c>
      <c r="AAD4" s="2">
        <v>1925</v>
      </c>
      <c r="AAE4" s="2">
        <v>1925</v>
      </c>
      <c r="AAF4" s="51" t="s">
        <v>1723</v>
      </c>
      <c r="AAG4" s="22">
        <v>1925</v>
      </c>
      <c r="AAH4" s="51" t="s">
        <v>1723</v>
      </c>
      <c r="AAI4" s="51" t="s">
        <v>1723</v>
      </c>
      <c r="AAJ4" s="22">
        <v>1926</v>
      </c>
      <c r="AAK4" s="22">
        <v>1926</v>
      </c>
      <c r="AAL4" s="22">
        <v>1926</v>
      </c>
      <c r="AAM4" s="51" t="s">
        <v>1723</v>
      </c>
      <c r="AAN4" s="22">
        <v>1926</v>
      </c>
      <c r="AAO4" s="51" t="s">
        <v>1723</v>
      </c>
      <c r="AAP4" s="51" t="s">
        <v>1723</v>
      </c>
      <c r="AAQ4" s="2">
        <v>1926</v>
      </c>
      <c r="AAR4" s="2">
        <v>1926</v>
      </c>
      <c r="AAS4" s="2">
        <v>1926</v>
      </c>
      <c r="AAT4" s="2">
        <v>1927</v>
      </c>
      <c r="AAU4" s="2" t="s">
        <v>1723</v>
      </c>
      <c r="AAV4" s="2">
        <v>1927</v>
      </c>
      <c r="AAW4" s="2">
        <v>1927</v>
      </c>
      <c r="AAX4" s="2">
        <v>1927</v>
      </c>
      <c r="AAY4" s="2">
        <v>1927</v>
      </c>
      <c r="AAZ4" s="2">
        <v>1927</v>
      </c>
      <c r="ABA4" s="2">
        <v>1927</v>
      </c>
      <c r="ABB4" s="2">
        <v>1927</v>
      </c>
      <c r="ABC4" s="2">
        <v>1927</v>
      </c>
      <c r="ABD4" s="2" t="s">
        <v>1733</v>
      </c>
      <c r="ABE4" s="2" t="s">
        <v>1723</v>
      </c>
      <c r="ABF4" s="2" t="s">
        <v>1723</v>
      </c>
      <c r="ABG4" s="2">
        <v>1928</v>
      </c>
      <c r="ABH4" s="2" t="s">
        <v>1723</v>
      </c>
      <c r="ABI4" s="2">
        <v>1928</v>
      </c>
      <c r="ABJ4" s="2" t="s">
        <v>1723</v>
      </c>
      <c r="ABK4" s="2">
        <v>1928</v>
      </c>
      <c r="ABL4" s="2">
        <v>1928</v>
      </c>
      <c r="ABM4" s="2">
        <v>1928</v>
      </c>
      <c r="ABN4" s="2">
        <v>1928</v>
      </c>
      <c r="ABO4" s="2">
        <v>1928</v>
      </c>
      <c r="ABP4" s="22" t="s">
        <v>1723</v>
      </c>
      <c r="ABQ4" s="22">
        <v>1928</v>
      </c>
      <c r="ABR4" s="22">
        <v>1928</v>
      </c>
      <c r="ABS4" s="22">
        <v>1929</v>
      </c>
      <c r="ABT4" s="22">
        <v>1929</v>
      </c>
      <c r="ABU4" s="22">
        <v>1929</v>
      </c>
      <c r="ABV4" s="22">
        <v>1929</v>
      </c>
      <c r="ABW4" s="22">
        <v>1929</v>
      </c>
      <c r="ABX4" s="22" t="s">
        <v>1723</v>
      </c>
      <c r="ABY4" s="22" t="s">
        <v>1723</v>
      </c>
      <c r="ABZ4" s="22" t="s">
        <v>1723</v>
      </c>
      <c r="ACA4" s="2">
        <v>1929</v>
      </c>
      <c r="ACB4" s="2">
        <v>1929</v>
      </c>
      <c r="ACC4" s="2">
        <v>1929</v>
      </c>
      <c r="ACD4" s="2">
        <v>1929</v>
      </c>
      <c r="ACE4" s="2">
        <v>1930</v>
      </c>
      <c r="ACF4" s="2">
        <v>1930</v>
      </c>
      <c r="ACG4" s="2">
        <v>1930</v>
      </c>
      <c r="ACH4" s="2">
        <v>1930</v>
      </c>
      <c r="ACI4" s="2">
        <v>1930</v>
      </c>
      <c r="ACJ4" s="2">
        <v>1930</v>
      </c>
      <c r="ACK4" s="2">
        <v>1930</v>
      </c>
      <c r="ACL4" s="2">
        <v>1930</v>
      </c>
      <c r="ACM4" s="2">
        <v>1930</v>
      </c>
      <c r="ACN4" s="2">
        <v>1930</v>
      </c>
      <c r="ACO4" s="2">
        <v>1930</v>
      </c>
      <c r="ACP4" s="2">
        <v>1930</v>
      </c>
      <c r="ACQ4" s="2">
        <v>1931</v>
      </c>
      <c r="ACR4" s="2">
        <v>1931</v>
      </c>
      <c r="ACS4" s="2">
        <v>1931</v>
      </c>
      <c r="ACT4" s="2">
        <v>1931</v>
      </c>
      <c r="ACU4" s="2">
        <v>1931</v>
      </c>
      <c r="ACV4" s="2">
        <v>1931</v>
      </c>
      <c r="ACW4" s="2">
        <v>1931</v>
      </c>
      <c r="ACX4" s="2">
        <v>1931</v>
      </c>
      <c r="ACY4" s="2">
        <v>1931</v>
      </c>
      <c r="ACZ4" s="2">
        <v>1931</v>
      </c>
      <c r="ADA4" s="2">
        <v>1931</v>
      </c>
      <c r="ADB4" s="2">
        <v>1931</v>
      </c>
      <c r="ADC4" s="2">
        <v>1932</v>
      </c>
      <c r="ADD4" s="2">
        <v>1932</v>
      </c>
      <c r="ADE4" s="2">
        <v>1932</v>
      </c>
      <c r="ADF4" s="2">
        <v>1932</v>
      </c>
      <c r="ADG4" s="2">
        <v>1932</v>
      </c>
      <c r="ADH4" s="2">
        <v>1932</v>
      </c>
      <c r="ADI4" s="2">
        <v>1932</v>
      </c>
      <c r="ADJ4" s="2">
        <v>1932</v>
      </c>
      <c r="ADK4" s="2">
        <v>1932</v>
      </c>
      <c r="ADL4" s="2">
        <v>1932</v>
      </c>
      <c r="ADM4" s="2">
        <v>1932</v>
      </c>
      <c r="ADN4" s="2">
        <v>1932</v>
      </c>
      <c r="ADO4" s="2">
        <v>1933</v>
      </c>
      <c r="ADP4" s="2">
        <v>1933</v>
      </c>
      <c r="ADQ4" s="2">
        <v>1933</v>
      </c>
      <c r="ADR4" s="2">
        <v>1933</v>
      </c>
      <c r="ADS4" s="2">
        <v>1933</v>
      </c>
      <c r="ADT4" s="2">
        <v>1933</v>
      </c>
      <c r="ADU4" s="2">
        <v>1933</v>
      </c>
      <c r="ADV4" s="2">
        <v>1933</v>
      </c>
      <c r="ADW4" s="2">
        <v>1933</v>
      </c>
      <c r="ADX4" s="2">
        <v>1933</v>
      </c>
      <c r="ADY4" s="2">
        <v>1933</v>
      </c>
      <c r="ADZ4" s="2">
        <v>1933</v>
      </c>
      <c r="AEA4" s="2">
        <v>1934</v>
      </c>
      <c r="AEB4" s="2">
        <v>1934</v>
      </c>
      <c r="AEC4" s="2">
        <v>1934</v>
      </c>
      <c r="AED4" s="2">
        <v>1934</v>
      </c>
      <c r="AEE4" s="2">
        <v>1934</v>
      </c>
      <c r="AEF4" s="2">
        <v>1934</v>
      </c>
      <c r="AEG4" s="2">
        <v>1934</v>
      </c>
      <c r="AEH4" s="2">
        <v>1934</v>
      </c>
      <c r="AEI4" s="2">
        <v>1934</v>
      </c>
      <c r="AEJ4" s="2">
        <v>1934</v>
      </c>
      <c r="AEK4" s="2">
        <v>1934</v>
      </c>
      <c r="AEL4" s="2">
        <v>1934</v>
      </c>
      <c r="AEM4" s="2">
        <v>1935</v>
      </c>
      <c r="AEN4" s="2">
        <v>1935</v>
      </c>
      <c r="AEO4" s="2">
        <v>1935</v>
      </c>
      <c r="AEP4" s="41" t="s">
        <v>1630</v>
      </c>
    </row>
    <row r="5" spans="1:874" s="22" customFormat="1">
      <c r="A5" s="1" t="s">
        <v>1766</v>
      </c>
      <c r="B5" s="2">
        <v>4332</v>
      </c>
      <c r="C5" s="2">
        <v>4823</v>
      </c>
      <c r="D5" s="2">
        <v>69</v>
      </c>
      <c r="E5" s="2">
        <v>493</v>
      </c>
      <c r="F5" s="22">
        <v>870</v>
      </c>
      <c r="G5" s="2">
        <v>1217</v>
      </c>
      <c r="H5" s="2">
        <v>1537</v>
      </c>
      <c r="I5" s="2">
        <v>1971</v>
      </c>
      <c r="J5" s="2">
        <v>2182</v>
      </c>
      <c r="K5" s="2">
        <v>40</v>
      </c>
      <c r="L5" s="2">
        <v>81</v>
      </c>
      <c r="M5" s="2">
        <v>115</v>
      </c>
      <c r="N5" s="2">
        <v>156</v>
      </c>
      <c r="O5" s="2">
        <v>182</v>
      </c>
      <c r="P5" s="2">
        <v>222</v>
      </c>
      <c r="Q5" s="2">
        <v>260</v>
      </c>
      <c r="R5" s="22">
        <v>92</v>
      </c>
      <c r="S5" s="22">
        <v>92</v>
      </c>
      <c r="T5" s="22">
        <v>92</v>
      </c>
      <c r="U5" s="2">
        <v>496</v>
      </c>
      <c r="V5" s="22">
        <v>21</v>
      </c>
      <c r="W5" s="2">
        <v>83</v>
      </c>
      <c r="X5" s="2">
        <v>143</v>
      </c>
      <c r="Y5" s="2">
        <v>234</v>
      </c>
      <c r="Z5" s="2">
        <v>289</v>
      </c>
      <c r="AA5" s="2">
        <v>345</v>
      </c>
      <c r="AB5" s="2">
        <v>415</v>
      </c>
      <c r="AC5" s="2">
        <v>553</v>
      </c>
      <c r="AD5" s="2">
        <v>645</v>
      </c>
      <c r="AE5" s="2">
        <v>760</v>
      </c>
      <c r="AF5" s="2">
        <v>812</v>
      </c>
      <c r="AG5" s="2">
        <v>846</v>
      </c>
      <c r="AH5" s="2">
        <v>56</v>
      </c>
      <c r="AI5" s="2">
        <v>109</v>
      </c>
      <c r="AJ5" s="2">
        <v>141</v>
      </c>
      <c r="AK5" s="2">
        <v>235</v>
      </c>
      <c r="AL5" s="2">
        <v>347</v>
      </c>
      <c r="AM5" s="2">
        <v>438</v>
      </c>
      <c r="AN5" s="2">
        <v>737</v>
      </c>
      <c r="AO5" s="2">
        <v>737</v>
      </c>
      <c r="AP5" s="22" t="s">
        <v>1182</v>
      </c>
      <c r="AQ5" s="22" t="s">
        <v>1182</v>
      </c>
      <c r="AR5" s="22" t="s">
        <v>1182</v>
      </c>
      <c r="AS5" s="2">
        <v>63</v>
      </c>
      <c r="AT5" s="2">
        <v>179</v>
      </c>
      <c r="AU5" s="2">
        <v>260</v>
      </c>
      <c r="AV5" s="2">
        <v>341</v>
      </c>
      <c r="AW5" s="2">
        <v>446</v>
      </c>
      <c r="AX5" s="2">
        <v>507</v>
      </c>
      <c r="AY5" s="2">
        <v>584</v>
      </c>
      <c r="AZ5" s="22">
        <v>92</v>
      </c>
      <c r="BA5" s="22">
        <v>832</v>
      </c>
      <c r="BB5" s="22">
        <v>919</v>
      </c>
      <c r="BC5" s="22">
        <v>1052</v>
      </c>
      <c r="BD5" s="22" t="s">
        <v>1726</v>
      </c>
      <c r="BE5" s="22">
        <v>66</v>
      </c>
      <c r="BG5" s="2">
        <v>262</v>
      </c>
      <c r="BH5" s="2">
        <v>309</v>
      </c>
      <c r="BI5" s="2">
        <v>404</v>
      </c>
      <c r="BJ5" s="2">
        <v>549</v>
      </c>
      <c r="BK5" s="2">
        <v>635</v>
      </c>
      <c r="BL5" s="2">
        <v>760</v>
      </c>
      <c r="BM5" s="2">
        <v>851</v>
      </c>
      <c r="BN5" s="2">
        <v>940</v>
      </c>
      <c r="BO5" s="2">
        <v>1036</v>
      </c>
      <c r="BP5" s="2">
        <v>1167</v>
      </c>
      <c r="BQ5" s="2">
        <v>5</v>
      </c>
      <c r="BR5" s="2">
        <v>120</v>
      </c>
      <c r="BS5" s="2">
        <v>206</v>
      </c>
      <c r="BT5" s="2">
        <v>318</v>
      </c>
      <c r="BU5" s="2">
        <v>355</v>
      </c>
      <c r="BV5" s="2">
        <v>489</v>
      </c>
      <c r="BW5" s="2">
        <v>531</v>
      </c>
      <c r="BX5" s="2">
        <v>791</v>
      </c>
      <c r="BY5" s="2">
        <v>996</v>
      </c>
      <c r="BZ5" s="2">
        <v>1101</v>
      </c>
      <c r="CA5" s="2">
        <v>1163</v>
      </c>
      <c r="CB5" s="2">
        <v>1288</v>
      </c>
      <c r="CC5" s="2">
        <v>6</v>
      </c>
      <c r="CD5" s="2">
        <v>159</v>
      </c>
      <c r="CE5" s="2">
        <v>263</v>
      </c>
      <c r="CF5" s="2">
        <v>363</v>
      </c>
      <c r="CG5" s="2">
        <v>507</v>
      </c>
      <c r="CH5" s="2">
        <v>628</v>
      </c>
      <c r="CI5" s="2">
        <v>670</v>
      </c>
      <c r="CJ5" s="2">
        <v>1021</v>
      </c>
      <c r="CK5" s="2">
        <v>1130</v>
      </c>
      <c r="CL5" s="2">
        <v>1252</v>
      </c>
      <c r="CM5" s="2">
        <v>1431</v>
      </c>
      <c r="CN5" s="2">
        <v>1572</v>
      </c>
      <c r="CO5" s="2">
        <v>8</v>
      </c>
      <c r="CP5" s="2">
        <v>152</v>
      </c>
      <c r="CQ5" s="2">
        <v>240</v>
      </c>
      <c r="CR5" s="2">
        <v>381</v>
      </c>
      <c r="CS5" s="2">
        <v>481</v>
      </c>
      <c r="CT5" s="2">
        <v>596</v>
      </c>
      <c r="CU5" s="2">
        <v>813</v>
      </c>
      <c r="CV5" s="2">
        <v>963</v>
      </c>
      <c r="CW5" s="2">
        <v>1060</v>
      </c>
      <c r="CX5" s="2">
        <v>1195</v>
      </c>
      <c r="CY5" s="2">
        <v>1460</v>
      </c>
      <c r="CZ5" s="2">
        <v>1634</v>
      </c>
      <c r="DA5" s="2">
        <v>13</v>
      </c>
      <c r="DB5" s="2">
        <v>184</v>
      </c>
      <c r="DC5" s="2">
        <v>326</v>
      </c>
      <c r="DD5" s="2">
        <v>478</v>
      </c>
      <c r="DE5" s="2">
        <v>592</v>
      </c>
      <c r="DF5" s="2">
        <v>703</v>
      </c>
      <c r="DG5" s="2">
        <v>882</v>
      </c>
      <c r="DH5" s="2">
        <v>1029</v>
      </c>
      <c r="DI5" s="2">
        <v>1173</v>
      </c>
      <c r="DJ5" s="2">
        <v>1336</v>
      </c>
      <c r="DK5" s="2">
        <v>1461</v>
      </c>
      <c r="DL5" s="2">
        <v>1605</v>
      </c>
      <c r="DM5" s="2">
        <v>41</v>
      </c>
      <c r="DN5" s="2">
        <v>143</v>
      </c>
      <c r="DO5" s="2">
        <v>314</v>
      </c>
      <c r="DP5" s="2">
        <v>461</v>
      </c>
      <c r="DQ5" s="2">
        <v>592</v>
      </c>
      <c r="DR5" s="2">
        <v>743</v>
      </c>
      <c r="DS5" s="2">
        <v>865</v>
      </c>
      <c r="DT5" s="2">
        <v>998</v>
      </c>
      <c r="DU5" s="2">
        <v>1148</v>
      </c>
      <c r="DV5" s="2">
        <v>1256</v>
      </c>
      <c r="DW5" s="2">
        <v>1479</v>
      </c>
      <c r="DX5" s="2">
        <v>1646</v>
      </c>
      <c r="DY5" s="2">
        <v>41</v>
      </c>
      <c r="DZ5" s="2">
        <v>166</v>
      </c>
      <c r="EA5" s="2">
        <v>275</v>
      </c>
      <c r="EB5" s="2">
        <v>366</v>
      </c>
      <c r="EC5" s="2">
        <v>515</v>
      </c>
      <c r="ED5" s="2">
        <v>578</v>
      </c>
      <c r="EE5" s="2">
        <v>670</v>
      </c>
      <c r="EF5" s="2">
        <v>775</v>
      </c>
      <c r="EG5" s="2">
        <v>890</v>
      </c>
      <c r="EH5" s="2">
        <v>1061</v>
      </c>
      <c r="EI5" s="2">
        <v>1155</v>
      </c>
      <c r="EJ5" s="2">
        <v>1294</v>
      </c>
      <c r="EK5" s="2">
        <v>13</v>
      </c>
      <c r="EL5" s="2">
        <v>151</v>
      </c>
      <c r="EM5" s="2">
        <v>291</v>
      </c>
      <c r="EN5" s="2">
        <v>404</v>
      </c>
      <c r="EO5" s="2">
        <v>545</v>
      </c>
      <c r="EP5" s="2">
        <v>734</v>
      </c>
      <c r="EQ5" s="2">
        <v>792</v>
      </c>
      <c r="ER5" s="2">
        <v>986</v>
      </c>
      <c r="ES5" s="2">
        <v>1064</v>
      </c>
      <c r="ET5" s="2">
        <v>1226</v>
      </c>
      <c r="EU5" s="2">
        <v>1505</v>
      </c>
      <c r="EV5" s="2">
        <v>1586</v>
      </c>
      <c r="EW5" s="2">
        <v>72</v>
      </c>
      <c r="EX5" s="2">
        <v>187</v>
      </c>
      <c r="EY5" s="2">
        <v>338</v>
      </c>
      <c r="EZ5" s="2">
        <v>498</v>
      </c>
      <c r="FA5" s="2">
        <v>615</v>
      </c>
      <c r="FB5" s="2">
        <v>744</v>
      </c>
      <c r="FC5" s="2">
        <v>913</v>
      </c>
      <c r="FD5" s="2">
        <v>1078</v>
      </c>
      <c r="FE5" s="2">
        <v>1397</v>
      </c>
      <c r="FF5" s="2">
        <v>1432</v>
      </c>
      <c r="FG5" s="2">
        <v>1648</v>
      </c>
      <c r="FH5" s="2">
        <v>1749</v>
      </c>
      <c r="FI5" s="2"/>
      <c r="FJ5" s="2">
        <v>218</v>
      </c>
      <c r="FK5" s="2">
        <v>394</v>
      </c>
      <c r="FL5" s="2">
        <v>426</v>
      </c>
      <c r="FM5" s="2">
        <v>602</v>
      </c>
      <c r="FN5" s="2">
        <v>635</v>
      </c>
      <c r="FO5" s="2">
        <v>875</v>
      </c>
      <c r="FP5" s="2">
        <v>1005</v>
      </c>
      <c r="FQ5" s="2">
        <v>1429</v>
      </c>
      <c r="FR5" s="2">
        <v>1479</v>
      </c>
      <c r="FS5" s="2">
        <v>1659</v>
      </c>
      <c r="FT5" s="2">
        <v>1745</v>
      </c>
      <c r="FU5" s="2">
        <v>125</v>
      </c>
      <c r="FV5" s="2">
        <v>265</v>
      </c>
      <c r="FW5" s="2">
        <v>390</v>
      </c>
      <c r="FX5" s="2">
        <v>477</v>
      </c>
      <c r="FY5" s="2">
        <v>595</v>
      </c>
      <c r="FZ5" s="2">
        <v>747</v>
      </c>
      <c r="GA5" s="2">
        <v>985</v>
      </c>
      <c r="GB5" s="2">
        <v>1408</v>
      </c>
      <c r="GC5" s="2">
        <v>1408</v>
      </c>
      <c r="GD5" s="2">
        <v>1769</v>
      </c>
      <c r="GE5" s="2">
        <v>1943</v>
      </c>
      <c r="GF5" s="2">
        <v>18</v>
      </c>
      <c r="GG5" s="2">
        <v>111</v>
      </c>
      <c r="GH5" s="2">
        <v>411</v>
      </c>
      <c r="GI5" s="2">
        <v>411</v>
      </c>
      <c r="GJ5" s="2">
        <v>718</v>
      </c>
      <c r="GK5" s="2">
        <v>820</v>
      </c>
      <c r="GL5" s="2">
        <v>966</v>
      </c>
      <c r="GM5" s="2">
        <v>1238</v>
      </c>
      <c r="GN5" s="2">
        <v>1441</v>
      </c>
      <c r="GO5" s="2">
        <v>1665</v>
      </c>
      <c r="GP5" s="2">
        <v>1749</v>
      </c>
      <c r="GQ5" s="2">
        <v>1924</v>
      </c>
      <c r="GR5" s="2">
        <v>2010</v>
      </c>
      <c r="GS5" s="2">
        <v>81</v>
      </c>
      <c r="GT5" s="2">
        <v>81</v>
      </c>
      <c r="GU5" s="2">
        <v>81</v>
      </c>
      <c r="GV5" s="2">
        <v>716</v>
      </c>
      <c r="GW5" s="2">
        <v>716</v>
      </c>
      <c r="GX5" s="2">
        <v>1006</v>
      </c>
      <c r="GY5" s="2">
        <v>1143</v>
      </c>
      <c r="GZ5" s="2">
        <v>1305</v>
      </c>
      <c r="HA5" s="2">
        <v>1461</v>
      </c>
      <c r="HB5" s="2">
        <v>1887</v>
      </c>
      <c r="HC5" s="2">
        <v>1887</v>
      </c>
      <c r="HD5" s="2">
        <v>47</v>
      </c>
      <c r="HE5" s="2">
        <v>47</v>
      </c>
      <c r="HF5" s="2">
        <v>339</v>
      </c>
      <c r="HG5" s="2">
        <v>597</v>
      </c>
      <c r="HH5" s="2">
        <v>747</v>
      </c>
      <c r="HI5" s="2">
        <v>865</v>
      </c>
      <c r="HJ5" s="2">
        <v>1101</v>
      </c>
      <c r="HK5" s="2">
        <v>1477</v>
      </c>
      <c r="HL5" s="2">
        <v>1477</v>
      </c>
      <c r="HM5" s="2">
        <v>1507</v>
      </c>
      <c r="HN5" s="2">
        <v>1660</v>
      </c>
      <c r="HO5" s="2">
        <v>1909</v>
      </c>
      <c r="HP5" s="2">
        <v>90</v>
      </c>
      <c r="HQ5" s="2">
        <v>90</v>
      </c>
      <c r="HR5" s="2">
        <v>443</v>
      </c>
      <c r="HS5" s="2">
        <v>443</v>
      </c>
      <c r="HT5" s="2">
        <v>674</v>
      </c>
      <c r="HU5" s="2">
        <v>896</v>
      </c>
      <c r="HV5" s="2">
        <v>896</v>
      </c>
      <c r="HW5" s="2">
        <v>1270</v>
      </c>
      <c r="HX5" s="2">
        <v>1200</v>
      </c>
      <c r="HY5" s="2">
        <v>1331</v>
      </c>
      <c r="HZ5" s="22" t="s">
        <v>1186</v>
      </c>
      <c r="IA5" s="22" t="s">
        <v>1186</v>
      </c>
      <c r="IB5" s="22">
        <v>42</v>
      </c>
      <c r="IC5" s="22">
        <v>263</v>
      </c>
      <c r="ID5" s="22">
        <v>460</v>
      </c>
      <c r="IE5" s="22" t="s">
        <v>1612</v>
      </c>
      <c r="IF5" s="22">
        <v>868</v>
      </c>
      <c r="IG5" s="22">
        <v>1232</v>
      </c>
      <c r="IH5" s="22">
        <v>1232</v>
      </c>
      <c r="II5" s="22" t="s">
        <v>1614</v>
      </c>
      <c r="IJ5" s="22" t="s">
        <v>1614</v>
      </c>
      <c r="IK5" s="22" t="s">
        <v>1614</v>
      </c>
      <c r="IL5" s="22" t="s">
        <v>1614</v>
      </c>
      <c r="IM5" s="22" t="s">
        <v>1614</v>
      </c>
      <c r="IN5" s="2">
        <v>2342</v>
      </c>
      <c r="IO5" s="2">
        <v>313</v>
      </c>
      <c r="IP5" s="2">
        <v>503</v>
      </c>
      <c r="IQ5" s="2">
        <v>617</v>
      </c>
      <c r="IR5" s="2">
        <v>1099</v>
      </c>
      <c r="IS5" s="2">
        <v>1138</v>
      </c>
      <c r="IT5" s="2">
        <v>1427</v>
      </c>
      <c r="IU5" s="2">
        <v>1715</v>
      </c>
      <c r="IV5" s="2">
        <v>1816</v>
      </c>
      <c r="IW5" s="2">
        <v>2100</v>
      </c>
      <c r="IX5" s="2">
        <v>2322</v>
      </c>
      <c r="IY5" s="2">
        <v>2479</v>
      </c>
      <c r="IZ5" s="2">
        <v>2612</v>
      </c>
      <c r="JA5" s="2">
        <v>121</v>
      </c>
      <c r="JB5" s="2">
        <v>336</v>
      </c>
      <c r="JC5" s="2">
        <v>579</v>
      </c>
      <c r="JD5" s="2">
        <v>680</v>
      </c>
      <c r="JE5" s="2">
        <v>919</v>
      </c>
      <c r="JF5" s="22" t="s">
        <v>1615</v>
      </c>
      <c r="JG5" s="22">
        <v>1315</v>
      </c>
      <c r="JH5" s="22" t="s">
        <v>1616</v>
      </c>
      <c r="JI5" s="22">
        <v>1794</v>
      </c>
      <c r="JJ5" s="22" t="s">
        <v>1617</v>
      </c>
      <c r="JK5" s="22">
        <v>2152</v>
      </c>
      <c r="JL5" s="22">
        <v>2398</v>
      </c>
      <c r="JM5" s="22">
        <v>158</v>
      </c>
      <c r="JN5" s="22" t="s">
        <v>1624</v>
      </c>
      <c r="JO5" s="22">
        <v>471</v>
      </c>
      <c r="JP5" s="22">
        <v>702</v>
      </c>
      <c r="JQ5" s="22" t="s">
        <v>1619</v>
      </c>
      <c r="JR5" s="2">
        <v>1327</v>
      </c>
      <c r="JS5" s="2">
        <v>1454</v>
      </c>
      <c r="JT5" s="2">
        <v>1716</v>
      </c>
      <c r="JU5" s="2">
        <v>1868</v>
      </c>
      <c r="JV5" s="2">
        <v>2100</v>
      </c>
      <c r="JW5" s="2">
        <v>2268</v>
      </c>
      <c r="JX5" s="2">
        <v>2516</v>
      </c>
      <c r="JY5" s="2">
        <v>114</v>
      </c>
      <c r="JZ5" s="2">
        <v>367</v>
      </c>
      <c r="KA5" s="2">
        <v>513</v>
      </c>
      <c r="KB5" s="2">
        <v>739</v>
      </c>
      <c r="KC5" s="2">
        <v>927</v>
      </c>
      <c r="KD5" s="2">
        <v>1063</v>
      </c>
      <c r="KE5" s="2">
        <v>1281</v>
      </c>
      <c r="KF5" s="2">
        <v>1557</v>
      </c>
      <c r="KG5" s="2">
        <v>1730</v>
      </c>
      <c r="KH5" s="2">
        <v>1880</v>
      </c>
      <c r="KI5" s="2">
        <v>2150</v>
      </c>
      <c r="KJ5" s="2">
        <v>2363</v>
      </c>
      <c r="KK5" s="2">
        <v>94</v>
      </c>
      <c r="KL5" s="2">
        <v>275</v>
      </c>
      <c r="KM5" s="2">
        <v>472</v>
      </c>
      <c r="KN5" s="2">
        <v>752</v>
      </c>
      <c r="KO5" s="2">
        <v>1923</v>
      </c>
      <c r="KP5" s="2">
        <v>1181</v>
      </c>
      <c r="KQ5" s="2">
        <v>1307</v>
      </c>
      <c r="KR5" s="2">
        <v>1606</v>
      </c>
      <c r="KS5" s="2">
        <v>1756</v>
      </c>
      <c r="KT5" s="2">
        <v>2055</v>
      </c>
      <c r="KU5" s="2">
        <v>2218</v>
      </c>
      <c r="KV5" s="2">
        <v>2330</v>
      </c>
      <c r="KW5" s="2">
        <v>78</v>
      </c>
      <c r="KX5" s="2">
        <v>258</v>
      </c>
      <c r="KY5" s="2">
        <v>530</v>
      </c>
      <c r="KZ5" s="2">
        <v>828</v>
      </c>
      <c r="LA5" s="2">
        <v>961</v>
      </c>
      <c r="LB5" s="2">
        <v>1126</v>
      </c>
      <c r="LC5" s="2">
        <v>1373</v>
      </c>
      <c r="LD5" s="2">
        <v>1557</v>
      </c>
      <c r="LE5" s="2">
        <v>1699</v>
      </c>
      <c r="LF5" s="2">
        <v>1899</v>
      </c>
      <c r="LG5" s="2">
        <v>2085</v>
      </c>
      <c r="LH5" s="2">
        <v>2383</v>
      </c>
      <c r="LI5" s="2">
        <v>139</v>
      </c>
      <c r="LJ5" s="2">
        <v>269</v>
      </c>
      <c r="LK5" s="22">
        <v>408</v>
      </c>
      <c r="LL5" s="2">
        <v>602</v>
      </c>
      <c r="LM5" s="2">
        <v>798</v>
      </c>
      <c r="LN5" s="2">
        <v>1137</v>
      </c>
      <c r="LO5" s="2">
        <v>1230</v>
      </c>
      <c r="LP5" s="22">
        <v>1367</v>
      </c>
      <c r="LQ5" s="2">
        <v>1541</v>
      </c>
      <c r="LR5" s="2">
        <v>1788</v>
      </c>
      <c r="LS5" s="2">
        <v>2008</v>
      </c>
      <c r="LT5" s="2">
        <v>2434</v>
      </c>
      <c r="LU5" s="2">
        <v>86</v>
      </c>
      <c r="LV5" s="22" t="s">
        <v>1620</v>
      </c>
      <c r="LW5" s="2">
        <v>468</v>
      </c>
      <c r="LX5" s="2">
        <v>620</v>
      </c>
      <c r="LY5" s="2">
        <v>895</v>
      </c>
      <c r="LZ5" s="2">
        <v>990</v>
      </c>
      <c r="MA5" s="2">
        <v>1286</v>
      </c>
      <c r="MB5" s="2">
        <v>1416</v>
      </c>
      <c r="MC5" s="2">
        <v>1696</v>
      </c>
      <c r="MD5" s="2">
        <v>1906</v>
      </c>
      <c r="ME5" s="2">
        <v>1988</v>
      </c>
      <c r="MF5" s="2">
        <v>2228</v>
      </c>
      <c r="MG5" s="2">
        <v>115</v>
      </c>
      <c r="MH5" s="2">
        <v>255</v>
      </c>
      <c r="MI5" s="2">
        <v>472</v>
      </c>
      <c r="MJ5" s="2">
        <v>644</v>
      </c>
      <c r="MK5" s="2">
        <v>936</v>
      </c>
      <c r="ML5" s="2">
        <v>1071</v>
      </c>
      <c r="MM5" s="2">
        <v>1298</v>
      </c>
      <c r="MN5" s="2">
        <v>1540</v>
      </c>
      <c r="MO5" s="2">
        <v>1743</v>
      </c>
      <c r="MP5" s="2">
        <v>1980</v>
      </c>
      <c r="MQ5" s="2">
        <v>2203</v>
      </c>
      <c r="MR5" s="2">
        <v>61</v>
      </c>
      <c r="MS5" s="2">
        <v>116</v>
      </c>
      <c r="MT5" s="2">
        <v>399</v>
      </c>
      <c r="MU5" s="2">
        <v>534</v>
      </c>
      <c r="MV5" s="2">
        <v>720</v>
      </c>
      <c r="MW5" s="2">
        <v>909</v>
      </c>
      <c r="MX5" s="2">
        <v>1174</v>
      </c>
      <c r="MY5" s="2">
        <v>1366</v>
      </c>
      <c r="MZ5" s="2">
        <v>1574</v>
      </c>
      <c r="NA5" s="2">
        <v>1861</v>
      </c>
      <c r="NB5" s="2">
        <v>2121</v>
      </c>
      <c r="NC5" s="2">
        <v>2401</v>
      </c>
      <c r="ND5" s="22" t="s">
        <v>1622</v>
      </c>
      <c r="NE5" s="22">
        <v>103</v>
      </c>
      <c r="NF5" s="22">
        <v>315</v>
      </c>
      <c r="NG5" s="22">
        <v>579</v>
      </c>
      <c r="NH5" s="22">
        <v>695</v>
      </c>
      <c r="NI5" s="22">
        <v>920</v>
      </c>
      <c r="NJ5" s="22">
        <v>1269</v>
      </c>
      <c r="NK5" s="22" t="s">
        <v>1623</v>
      </c>
      <c r="NL5" s="2">
        <v>1751</v>
      </c>
      <c r="NM5" s="2">
        <v>2067</v>
      </c>
      <c r="NN5" s="2">
        <v>2271</v>
      </c>
      <c r="NO5" s="2">
        <v>2626</v>
      </c>
      <c r="NP5" s="2">
        <v>2926</v>
      </c>
      <c r="NQ5" s="2">
        <v>62</v>
      </c>
      <c r="NR5" s="2">
        <v>294</v>
      </c>
      <c r="NS5" s="2">
        <v>638</v>
      </c>
      <c r="NT5" s="2">
        <v>767</v>
      </c>
      <c r="NU5" s="2">
        <v>947</v>
      </c>
      <c r="NV5" s="2">
        <v>1235</v>
      </c>
      <c r="NW5" s="2">
        <v>1347</v>
      </c>
      <c r="NX5" s="2">
        <v>1597</v>
      </c>
      <c r="NY5" s="2">
        <v>1791</v>
      </c>
      <c r="NZ5" s="2">
        <v>1982</v>
      </c>
      <c r="OA5" s="2">
        <v>2272</v>
      </c>
      <c r="OB5" s="2">
        <v>2481</v>
      </c>
      <c r="OC5" s="2">
        <v>137</v>
      </c>
      <c r="OD5" s="2">
        <v>494</v>
      </c>
      <c r="OE5" s="2">
        <v>631</v>
      </c>
      <c r="OF5" s="2">
        <v>737</v>
      </c>
      <c r="OG5" s="2">
        <v>975</v>
      </c>
      <c r="OH5" s="2">
        <v>1174</v>
      </c>
      <c r="OI5" s="2">
        <v>1425</v>
      </c>
      <c r="OJ5" s="2">
        <v>1669</v>
      </c>
      <c r="OK5" s="2">
        <v>1918</v>
      </c>
      <c r="OL5" s="2">
        <v>2216</v>
      </c>
      <c r="OM5" s="2">
        <v>2386</v>
      </c>
      <c r="ON5" s="2">
        <v>2727</v>
      </c>
      <c r="OO5" s="2">
        <v>73</v>
      </c>
      <c r="OP5" s="2">
        <v>253</v>
      </c>
      <c r="OQ5" s="2">
        <v>494</v>
      </c>
      <c r="OR5" s="2">
        <v>777</v>
      </c>
      <c r="OS5" s="2">
        <v>908</v>
      </c>
      <c r="OT5" s="2">
        <v>1090</v>
      </c>
      <c r="OU5" s="2">
        <v>1275</v>
      </c>
      <c r="OV5" s="22" t="s">
        <v>1625</v>
      </c>
      <c r="OW5" s="22">
        <v>1814</v>
      </c>
      <c r="OX5" s="22">
        <v>2252</v>
      </c>
      <c r="OY5" s="22">
        <v>2305</v>
      </c>
      <c r="OZ5" s="22">
        <v>2522</v>
      </c>
      <c r="PA5" s="22">
        <v>187</v>
      </c>
      <c r="PB5" s="22">
        <v>282</v>
      </c>
      <c r="PC5" s="22">
        <v>467</v>
      </c>
      <c r="PD5" s="22">
        <v>664</v>
      </c>
      <c r="PE5" s="22">
        <v>847</v>
      </c>
      <c r="PF5" s="22">
        <v>1140</v>
      </c>
      <c r="PG5" s="22">
        <v>1315</v>
      </c>
      <c r="PH5" s="22">
        <v>1589</v>
      </c>
      <c r="PI5" s="22" t="s">
        <v>1626</v>
      </c>
      <c r="PJ5" s="2">
        <v>2098</v>
      </c>
      <c r="PK5" s="2">
        <v>2264</v>
      </c>
      <c r="PL5" s="2">
        <v>2582</v>
      </c>
      <c r="PM5" s="2">
        <v>225</v>
      </c>
      <c r="PN5" s="2">
        <v>310</v>
      </c>
      <c r="PO5" s="2">
        <v>459</v>
      </c>
      <c r="PP5" s="2">
        <v>654</v>
      </c>
      <c r="PQ5" s="2">
        <v>962</v>
      </c>
      <c r="PR5" s="2">
        <v>1108</v>
      </c>
      <c r="PS5" s="2">
        <v>1387</v>
      </c>
      <c r="PT5" s="2">
        <v>1633</v>
      </c>
      <c r="PU5" s="2">
        <v>1825</v>
      </c>
      <c r="PV5" s="2">
        <v>2047</v>
      </c>
      <c r="PW5" s="2">
        <v>2339</v>
      </c>
      <c r="PX5" s="2">
        <v>2524</v>
      </c>
      <c r="PY5" s="2">
        <v>80</v>
      </c>
      <c r="PZ5" s="2">
        <v>258</v>
      </c>
      <c r="QA5" s="2">
        <v>551</v>
      </c>
      <c r="QB5" s="2">
        <v>669</v>
      </c>
      <c r="QC5" s="2">
        <v>894</v>
      </c>
      <c r="QD5" s="2">
        <v>1138</v>
      </c>
      <c r="QE5" s="2">
        <v>1356</v>
      </c>
      <c r="QF5" s="2">
        <v>1516</v>
      </c>
      <c r="QG5" s="2">
        <v>1816</v>
      </c>
      <c r="QH5" s="2">
        <v>2024</v>
      </c>
      <c r="QI5" s="2">
        <v>2290</v>
      </c>
      <c r="QJ5" s="2">
        <v>2488</v>
      </c>
      <c r="QK5" s="2">
        <v>70</v>
      </c>
      <c r="QL5" s="2">
        <v>330</v>
      </c>
      <c r="QM5" s="2">
        <v>533</v>
      </c>
      <c r="QN5" s="2">
        <v>888</v>
      </c>
      <c r="QO5" s="2">
        <v>1025</v>
      </c>
      <c r="QP5" s="2">
        <v>1143</v>
      </c>
      <c r="QQ5" s="2">
        <v>1494</v>
      </c>
      <c r="QR5" s="22" t="s">
        <v>1628</v>
      </c>
      <c r="QS5" s="22">
        <v>1880</v>
      </c>
      <c r="QT5" s="22">
        <v>2257</v>
      </c>
      <c r="QU5" s="22" t="s">
        <v>1629</v>
      </c>
      <c r="QV5" s="2">
        <v>22</v>
      </c>
      <c r="QW5" s="2">
        <v>184</v>
      </c>
      <c r="QX5" s="2">
        <v>881</v>
      </c>
      <c r="QY5" s="2">
        <v>597</v>
      </c>
      <c r="QZ5" s="2">
        <v>816</v>
      </c>
      <c r="RA5" s="2">
        <v>1004</v>
      </c>
      <c r="RB5" s="2">
        <v>1355</v>
      </c>
      <c r="RC5" s="2">
        <v>1459</v>
      </c>
      <c r="RD5" s="2">
        <v>1682</v>
      </c>
      <c r="RE5" s="2">
        <v>1937</v>
      </c>
      <c r="RF5" s="2">
        <v>2307</v>
      </c>
      <c r="RG5" s="2">
        <v>2458</v>
      </c>
      <c r="RH5" s="2">
        <v>2789</v>
      </c>
      <c r="RI5" s="2">
        <v>87</v>
      </c>
      <c r="RJ5" s="2">
        <v>324</v>
      </c>
      <c r="RK5" s="2">
        <v>545</v>
      </c>
      <c r="RL5" s="2">
        <v>818</v>
      </c>
      <c r="RM5" s="2">
        <v>1097</v>
      </c>
      <c r="RN5" s="2">
        <v>1348</v>
      </c>
      <c r="RO5" s="2">
        <v>1664</v>
      </c>
      <c r="RP5" s="2">
        <v>1917</v>
      </c>
      <c r="RQ5" s="2">
        <v>2097</v>
      </c>
      <c r="RR5" s="2">
        <v>2420</v>
      </c>
      <c r="RS5" s="2">
        <v>2664</v>
      </c>
      <c r="RT5" s="2">
        <v>3022</v>
      </c>
      <c r="RU5" s="2">
        <v>78</v>
      </c>
      <c r="RV5" s="2">
        <v>324</v>
      </c>
      <c r="RW5" s="2">
        <v>672</v>
      </c>
      <c r="RX5" s="2">
        <v>931</v>
      </c>
      <c r="RY5" s="2">
        <v>1184</v>
      </c>
      <c r="RZ5" s="2">
        <v>1657</v>
      </c>
      <c r="SA5" s="2">
        <v>1781</v>
      </c>
      <c r="SB5" s="2">
        <v>2189</v>
      </c>
      <c r="SC5" s="2">
        <v>2466</v>
      </c>
      <c r="SD5" s="2">
        <v>2754</v>
      </c>
      <c r="SE5" s="2">
        <v>2926</v>
      </c>
      <c r="SF5" s="2">
        <v>3227</v>
      </c>
      <c r="SG5" s="2">
        <v>149</v>
      </c>
      <c r="SH5" s="2">
        <v>149</v>
      </c>
      <c r="SI5" s="2">
        <v>743</v>
      </c>
      <c r="SJ5" s="2">
        <v>1060</v>
      </c>
      <c r="SK5" s="2">
        <v>1344</v>
      </c>
      <c r="SL5" s="2">
        <v>1592</v>
      </c>
      <c r="SM5" s="2">
        <v>2012</v>
      </c>
      <c r="SN5" s="2">
        <v>2248</v>
      </c>
      <c r="SO5" s="2">
        <v>2571</v>
      </c>
      <c r="SP5" s="2">
        <v>2859</v>
      </c>
      <c r="SQ5" s="2">
        <v>3120</v>
      </c>
      <c r="SR5" s="2">
        <v>3599</v>
      </c>
      <c r="SS5" s="2">
        <v>104</v>
      </c>
      <c r="ST5" s="2">
        <v>456</v>
      </c>
      <c r="SU5" s="2">
        <v>396</v>
      </c>
      <c r="SV5" s="2">
        <v>969</v>
      </c>
      <c r="SW5" s="2">
        <v>1392</v>
      </c>
      <c r="SX5" s="2">
        <v>1714</v>
      </c>
      <c r="SY5" s="2">
        <v>2108</v>
      </c>
      <c r="SZ5" s="2">
        <v>2544</v>
      </c>
      <c r="TA5" s="2">
        <v>2968</v>
      </c>
      <c r="TB5" s="2">
        <v>3057</v>
      </c>
      <c r="TC5" s="2">
        <v>4041</v>
      </c>
      <c r="TD5" s="2">
        <v>4147</v>
      </c>
      <c r="TE5" s="2">
        <v>262</v>
      </c>
      <c r="TF5" s="2">
        <v>488</v>
      </c>
      <c r="TG5" s="2">
        <v>776</v>
      </c>
      <c r="TH5" s="2">
        <v>1231</v>
      </c>
      <c r="TI5" s="2">
        <v>1464</v>
      </c>
      <c r="TJ5" s="2">
        <v>1824</v>
      </c>
      <c r="TK5" s="2">
        <v>2440</v>
      </c>
      <c r="TL5" s="2">
        <v>2632</v>
      </c>
      <c r="TM5" s="2">
        <v>3055</v>
      </c>
      <c r="TN5" s="2">
        <v>3553</v>
      </c>
      <c r="TO5" s="2">
        <v>3842</v>
      </c>
      <c r="TP5" s="2">
        <v>4213</v>
      </c>
      <c r="TQ5" s="2">
        <v>122</v>
      </c>
      <c r="TR5" s="2">
        <v>717</v>
      </c>
      <c r="TS5" s="2">
        <v>1167</v>
      </c>
      <c r="TT5" s="2">
        <v>1390</v>
      </c>
      <c r="TU5" s="2">
        <v>1939</v>
      </c>
      <c r="TV5" s="2">
        <v>2436</v>
      </c>
      <c r="TW5" s="2">
        <v>2975</v>
      </c>
      <c r="TX5" s="2">
        <v>3064</v>
      </c>
      <c r="TY5" s="2">
        <v>3647</v>
      </c>
      <c r="TZ5" s="2">
        <v>4008</v>
      </c>
      <c r="UA5" s="2">
        <v>4428</v>
      </c>
      <c r="UB5" s="2">
        <v>4798</v>
      </c>
      <c r="UC5" s="2">
        <v>212</v>
      </c>
      <c r="UD5" s="2">
        <v>776</v>
      </c>
      <c r="UE5" s="2">
        <v>930</v>
      </c>
      <c r="UF5" s="2">
        <v>1252</v>
      </c>
      <c r="UG5" s="2">
        <v>1663</v>
      </c>
      <c r="UH5" s="2">
        <v>2249</v>
      </c>
      <c r="UI5" s="2">
        <v>2680</v>
      </c>
      <c r="UJ5" s="2">
        <v>2981</v>
      </c>
      <c r="UK5" s="2">
        <v>3398</v>
      </c>
      <c r="UL5" s="2">
        <v>3798</v>
      </c>
      <c r="UM5" s="2">
        <v>4358</v>
      </c>
      <c r="UN5" s="2">
        <v>4638</v>
      </c>
      <c r="UO5" s="2">
        <v>181</v>
      </c>
      <c r="UP5" s="2">
        <v>476</v>
      </c>
      <c r="UQ5" s="2">
        <v>908</v>
      </c>
      <c r="UR5" s="2">
        <v>1354</v>
      </c>
      <c r="US5" s="2">
        <v>1643</v>
      </c>
      <c r="UT5" s="2">
        <v>2002</v>
      </c>
      <c r="UU5" s="2">
        <v>2381</v>
      </c>
      <c r="UV5" s="2">
        <v>2742</v>
      </c>
      <c r="UW5" s="2">
        <v>3252</v>
      </c>
      <c r="UX5" s="2">
        <v>3886</v>
      </c>
      <c r="UY5" s="2">
        <v>4220</v>
      </c>
      <c r="UZ5" s="2">
        <v>4390</v>
      </c>
      <c r="VA5" s="2">
        <v>419</v>
      </c>
      <c r="VB5" s="2">
        <v>646</v>
      </c>
      <c r="VC5" s="2">
        <v>993</v>
      </c>
      <c r="VD5" s="2">
        <v>1419</v>
      </c>
      <c r="VE5" s="2">
        <v>1670</v>
      </c>
      <c r="VF5" s="2">
        <v>2005</v>
      </c>
      <c r="VG5" s="2">
        <v>2308</v>
      </c>
      <c r="VH5" s="2">
        <v>2604</v>
      </c>
      <c r="VI5" s="2">
        <v>2776</v>
      </c>
      <c r="VJ5" s="2">
        <v>3195</v>
      </c>
      <c r="VK5" s="2">
        <v>3735</v>
      </c>
      <c r="VL5" s="2">
        <v>4126</v>
      </c>
      <c r="VM5" s="2">
        <v>246</v>
      </c>
      <c r="VN5" s="2">
        <v>620</v>
      </c>
      <c r="VO5" s="2">
        <v>780</v>
      </c>
      <c r="VP5" s="2">
        <v>1193</v>
      </c>
      <c r="VQ5" s="2">
        <v>1523</v>
      </c>
      <c r="VR5" s="2">
        <v>2186</v>
      </c>
      <c r="VS5" s="2">
        <v>2354</v>
      </c>
      <c r="VT5" s="2">
        <v>2727</v>
      </c>
      <c r="VU5" s="2">
        <v>3068</v>
      </c>
      <c r="VV5" s="2">
        <v>3462</v>
      </c>
      <c r="VW5" s="2">
        <v>3811</v>
      </c>
      <c r="VX5" s="2">
        <v>124</v>
      </c>
      <c r="VY5" s="2">
        <v>217</v>
      </c>
      <c r="VZ5" s="22">
        <v>683</v>
      </c>
      <c r="WA5" s="2">
        <v>953</v>
      </c>
      <c r="WB5" s="2">
        <v>1431</v>
      </c>
      <c r="WC5" s="2">
        <v>1596</v>
      </c>
      <c r="WD5" s="2">
        <v>2143</v>
      </c>
      <c r="WE5" s="2">
        <v>2545</v>
      </c>
      <c r="WF5" s="2">
        <v>2924</v>
      </c>
      <c r="WG5" s="2">
        <v>3251</v>
      </c>
      <c r="WH5" s="2">
        <v>3700</v>
      </c>
      <c r="WI5" s="2">
        <v>4192</v>
      </c>
      <c r="WJ5" s="2">
        <v>47</v>
      </c>
      <c r="WK5" s="2">
        <v>135</v>
      </c>
      <c r="WL5" s="2">
        <v>597</v>
      </c>
      <c r="WM5" s="2">
        <v>849</v>
      </c>
      <c r="WN5" s="2">
        <v>1517</v>
      </c>
      <c r="WO5" s="2">
        <v>1752</v>
      </c>
      <c r="WP5" s="2">
        <v>2351</v>
      </c>
      <c r="WQ5" s="2">
        <v>2545</v>
      </c>
      <c r="WR5" s="2">
        <v>3470</v>
      </c>
      <c r="WS5" s="2">
        <v>3157</v>
      </c>
      <c r="WT5" s="2">
        <v>3698</v>
      </c>
      <c r="WU5" s="2">
        <v>4250</v>
      </c>
      <c r="WV5" s="2">
        <v>4594</v>
      </c>
      <c r="WW5" s="2">
        <v>278</v>
      </c>
      <c r="WX5" s="2">
        <v>798</v>
      </c>
      <c r="WY5" s="2">
        <v>1228</v>
      </c>
      <c r="WZ5" s="2">
        <v>1575</v>
      </c>
      <c r="XA5" s="2">
        <v>1635</v>
      </c>
      <c r="XB5" s="22">
        <v>93</v>
      </c>
      <c r="XC5" s="22">
        <v>2437</v>
      </c>
      <c r="XD5" s="22">
        <v>2613</v>
      </c>
      <c r="XE5" s="22" t="s">
        <v>1182</v>
      </c>
      <c r="XF5" s="22" t="s">
        <v>1182</v>
      </c>
      <c r="XG5" s="22">
        <v>3716</v>
      </c>
      <c r="XH5" s="2">
        <v>48</v>
      </c>
      <c r="XI5" s="2">
        <v>311</v>
      </c>
      <c r="XJ5" s="2">
        <v>863</v>
      </c>
      <c r="XK5" s="2">
        <v>789</v>
      </c>
      <c r="XL5" s="2">
        <v>1334</v>
      </c>
      <c r="XM5" s="2">
        <v>1666</v>
      </c>
      <c r="XN5" s="2">
        <v>1962</v>
      </c>
      <c r="XO5" s="2">
        <v>2487</v>
      </c>
      <c r="XP5" s="2">
        <v>3174</v>
      </c>
      <c r="XQ5" s="2">
        <v>3662</v>
      </c>
      <c r="XR5" s="2">
        <v>3662</v>
      </c>
      <c r="XS5" s="2">
        <v>4053</v>
      </c>
      <c r="XT5" s="22">
        <v>93</v>
      </c>
      <c r="XU5" s="22">
        <v>394</v>
      </c>
      <c r="XV5" s="22">
        <v>690</v>
      </c>
      <c r="XW5" s="22">
        <v>1189</v>
      </c>
      <c r="XX5" s="22">
        <v>1476</v>
      </c>
      <c r="XY5" s="22">
        <v>2000</v>
      </c>
      <c r="XZ5" s="22">
        <v>2585</v>
      </c>
      <c r="YA5" s="22">
        <v>2915</v>
      </c>
      <c r="YB5" s="22">
        <v>3454</v>
      </c>
      <c r="YC5" s="22">
        <v>93</v>
      </c>
      <c r="YD5" s="2">
        <v>4374</v>
      </c>
      <c r="YE5" s="2">
        <v>5260</v>
      </c>
      <c r="YF5" s="2">
        <v>5443</v>
      </c>
      <c r="YG5" s="2">
        <v>226</v>
      </c>
      <c r="YH5" s="2">
        <v>751</v>
      </c>
      <c r="YI5" s="22">
        <v>93</v>
      </c>
      <c r="YJ5" s="2">
        <v>1728</v>
      </c>
      <c r="YK5" s="2">
        <v>2298</v>
      </c>
      <c r="YL5" s="2">
        <v>2569</v>
      </c>
      <c r="YM5" s="2">
        <v>3053</v>
      </c>
      <c r="YN5" s="22">
        <v>93</v>
      </c>
      <c r="YO5" s="22">
        <v>3935</v>
      </c>
      <c r="YP5" s="22">
        <v>4469</v>
      </c>
      <c r="YQ5" s="22" t="s">
        <v>1182</v>
      </c>
      <c r="YR5" s="2">
        <v>5519</v>
      </c>
      <c r="YS5" s="2">
        <v>462</v>
      </c>
      <c r="YT5" s="2">
        <v>906</v>
      </c>
      <c r="YU5" s="2">
        <v>1293</v>
      </c>
      <c r="YV5" s="2">
        <v>1715</v>
      </c>
      <c r="YW5" s="22">
        <v>93</v>
      </c>
      <c r="YX5" s="22">
        <v>2644</v>
      </c>
      <c r="YY5" s="22">
        <v>3119</v>
      </c>
      <c r="YZ5" s="22">
        <v>3636</v>
      </c>
      <c r="ZA5" s="22">
        <v>2957</v>
      </c>
      <c r="ZB5" s="22">
        <v>4545</v>
      </c>
      <c r="ZC5" s="22">
        <v>4796</v>
      </c>
      <c r="ZD5" s="22">
        <v>5161</v>
      </c>
      <c r="ZE5" s="22">
        <v>334</v>
      </c>
      <c r="ZF5" s="22">
        <v>629</v>
      </c>
      <c r="ZG5" s="22">
        <v>987</v>
      </c>
      <c r="ZH5" s="22">
        <v>1433</v>
      </c>
      <c r="ZI5" s="22">
        <v>93</v>
      </c>
      <c r="ZJ5" s="22">
        <v>2089</v>
      </c>
      <c r="ZK5" s="22">
        <v>93</v>
      </c>
      <c r="ZL5" s="2">
        <v>3018</v>
      </c>
      <c r="ZM5" s="2">
        <v>3464</v>
      </c>
      <c r="ZN5" s="22">
        <v>93</v>
      </c>
      <c r="ZO5" s="22">
        <v>4367</v>
      </c>
      <c r="ZP5" s="22">
        <v>93</v>
      </c>
      <c r="ZQ5" s="22">
        <v>325</v>
      </c>
      <c r="ZR5" s="22">
        <v>694</v>
      </c>
      <c r="ZS5" s="22">
        <v>907</v>
      </c>
      <c r="ZT5" s="22">
        <v>1220</v>
      </c>
      <c r="ZU5" s="22">
        <v>1553</v>
      </c>
      <c r="ZV5" s="51">
        <v>93</v>
      </c>
      <c r="ZW5" s="51">
        <v>93</v>
      </c>
      <c r="ZX5" s="2">
        <v>2432</v>
      </c>
      <c r="ZY5" s="2">
        <v>2739</v>
      </c>
      <c r="ZZ5" s="2">
        <v>3178</v>
      </c>
      <c r="AAA5" s="2">
        <v>3510</v>
      </c>
      <c r="AAB5" s="2">
        <v>3939</v>
      </c>
      <c r="AAC5" s="2">
        <v>204</v>
      </c>
      <c r="AAD5" s="2">
        <v>507</v>
      </c>
      <c r="AAE5" s="2">
        <v>768</v>
      </c>
      <c r="AAF5" s="22">
        <v>93</v>
      </c>
      <c r="AAG5" s="22">
        <v>1321</v>
      </c>
      <c r="AAH5" s="22">
        <v>93</v>
      </c>
      <c r="AAI5" s="22">
        <v>93</v>
      </c>
      <c r="AAJ5" s="22">
        <v>2222</v>
      </c>
      <c r="AAK5" s="22">
        <v>2649</v>
      </c>
      <c r="AAL5" s="22">
        <v>2912</v>
      </c>
      <c r="AAM5" s="22">
        <v>93</v>
      </c>
      <c r="AAN5" s="22">
        <v>3642</v>
      </c>
      <c r="AAO5" s="22">
        <v>93</v>
      </c>
      <c r="AAP5" s="51">
        <v>93</v>
      </c>
      <c r="AAQ5" s="2">
        <v>797</v>
      </c>
      <c r="AAR5" s="2">
        <v>1108</v>
      </c>
      <c r="AAS5" s="2">
        <v>1390</v>
      </c>
      <c r="AAT5" s="2">
        <v>2118</v>
      </c>
      <c r="AAU5" s="47">
        <v>93</v>
      </c>
      <c r="AAV5" s="2">
        <v>2587</v>
      </c>
      <c r="AAW5" s="2">
        <v>2812</v>
      </c>
      <c r="AAX5" s="2">
        <v>3146</v>
      </c>
      <c r="AAY5" s="2">
        <v>3568</v>
      </c>
      <c r="AAZ5" s="2">
        <v>3866</v>
      </c>
      <c r="ABA5" s="2">
        <v>225</v>
      </c>
      <c r="ABB5" s="2">
        <v>482</v>
      </c>
      <c r="ABC5" s="2">
        <v>857</v>
      </c>
      <c r="ABD5" s="22">
        <v>93</v>
      </c>
      <c r="ABE5" s="22">
        <v>93</v>
      </c>
      <c r="ABF5" s="22">
        <v>93</v>
      </c>
      <c r="ABG5" s="22">
        <v>2182</v>
      </c>
      <c r="ABH5" s="22">
        <v>93</v>
      </c>
      <c r="ABI5" s="22">
        <v>3061</v>
      </c>
      <c r="ABJ5" s="22">
        <v>93</v>
      </c>
      <c r="ABK5" s="2">
        <v>3730</v>
      </c>
      <c r="ABL5" s="2">
        <v>4035</v>
      </c>
      <c r="ABM5" s="2">
        <v>250</v>
      </c>
      <c r="ABN5" s="2">
        <v>593</v>
      </c>
      <c r="ABO5" s="2">
        <v>905</v>
      </c>
      <c r="ABP5" s="51">
        <v>93</v>
      </c>
      <c r="ABQ5" s="22">
        <v>1617</v>
      </c>
      <c r="ABR5" s="22">
        <v>1963</v>
      </c>
      <c r="ABS5" s="22">
        <v>2720</v>
      </c>
      <c r="ABT5" s="22">
        <v>2806</v>
      </c>
      <c r="ABU5" s="22">
        <v>3102</v>
      </c>
      <c r="ABV5" s="22">
        <v>3566</v>
      </c>
      <c r="ABW5" s="22">
        <v>3932</v>
      </c>
      <c r="ABX5" s="22">
        <v>93</v>
      </c>
      <c r="ABY5" s="22">
        <v>93</v>
      </c>
      <c r="ABZ5" s="22">
        <v>93</v>
      </c>
      <c r="ACA5" s="2">
        <v>1128</v>
      </c>
      <c r="ACB5" s="2">
        <v>1477</v>
      </c>
      <c r="ACC5" s="2">
        <v>1916</v>
      </c>
      <c r="ACD5" s="2">
        <v>2255</v>
      </c>
      <c r="ACE5" s="2">
        <v>2615</v>
      </c>
      <c r="ACF5" s="2">
        <v>3110</v>
      </c>
      <c r="ACG5" s="2">
        <v>3531</v>
      </c>
      <c r="ACH5" s="2">
        <v>3868</v>
      </c>
      <c r="ACI5" s="22" t="s">
        <v>1182</v>
      </c>
      <c r="ACJ5" s="2">
        <v>4711</v>
      </c>
      <c r="ACK5" s="2">
        <v>247</v>
      </c>
      <c r="ACL5" s="2">
        <v>593</v>
      </c>
      <c r="ACM5" s="2">
        <v>874</v>
      </c>
      <c r="ACN5" s="2">
        <v>1170</v>
      </c>
      <c r="ACO5" s="2">
        <v>1428</v>
      </c>
      <c r="ACP5" s="2">
        <v>1705</v>
      </c>
      <c r="ACQ5" s="2">
        <v>2057</v>
      </c>
      <c r="ACR5" s="2">
        <v>2307</v>
      </c>
      <c r="ACS5" s="22" t="s">
        <v>1182</v>
      </c>
      <c r="ACT5" s="22" t="s">
        <v>1182</v>
      </c>
      <c r="ACU5" s="22" t="s">
        <v>1182</v>
      </c>
      <c r="ACV5" s="22" t="s">
        <v>1182</v>
      </c>
      <c r="ACW5" s="22" t="s">
        <v>1182</v>
      </c>
      <c r="ACX5" s="22" t="s">
        <v>1182</v>
      </c>
      <c r="ACY5" s="22" t="s">
        <v>1182</v>
      </c>
      <c r="ACZ5" s="22" t="s">
        <v>1182</v>
      </c>
      <c r="ADA5" s="22">
        <v>1321</v>
      </c>
      <c r="ADB5" s="22" t="s">
        <v>1182</v>
      </c>
      <c r="ADC5" s="2">
        <v>1876</v>
      </c>
      <c r="ADD5" s="2">
        <v>2188</v>
      </c>
      <c r="ADE5" s="2">
        <v>2528</v>
      </c>
      <c r="ADF5" s="2">
        <v>2845</v>
      </c>
      <c r="ADG5" s="22" t="s">
        <v>1182</v>
      </c>
      <c r="ADH5" s="22">
        <v>3418</v>
      </c>
      <c r="ADI5" s="22">
        <v>134</v>
      </c>
      <c r="ADJ5" s="22">
        <v>389</v>
      </c>
      <c r="ADK5" s="22">
        <v>733</v>
      </c>
      <c r="ADL5" s="22" t="s">
        <v>1182</v>
      </c>
      <c r="ADM5" s="22" t="s">
        <v>1182</v>
      </c>
      <c r="ADN5" s="22" t="s">
        <v>1182</v>
      </c>
      <c r="ADO5" s="22" t="s">
        <v>1182</v>
      </c>
      <c r="ADP5" s="22" t="s">
        <v>1182</v>
      </c>
      <c r="ADQ5" s="22" t="s">
        <v>1182</v>
      </c>
      <c r="ADR5" s="22" t="s">
        <v>1182</v>
      </c>
      <c r="ADS5" s="22" t="s">
        <v>1182</v>
      </c>
      <c r="ADT5" s="22" t="s">
        <v>1182</v>
      </c>
      <c r="ADU5" s="2">
        <v>146</v>
      </c>
      <c r="ADV5" s="2">
        <v>434</v>
      </c>
      <c r="ADW5" s="2">
        <v>651</v>
      </c>
      <c r="ADX5" s="2">
        <v>855</v>
      </c>
      <c r="ADY5" s="2">
        <v>1045</v>
      </c>
      <c r="ADZ5" s="2">
        <v>1234</v>
      </c>
      <c r="AEA5" s="2">
        <v>1496</v>
      </c>
      <c r="AEB5" s="2">
        <v>1687</v>
      </c>
      <c r="AEC5" s="2">
        <v>1871</v>
      </c>
      <c r="AED5" s="2">
        <v>2033</v>
      </c>
      <c r="AEE5" s="2">
        <v>2287</v>
      </c>
      <c r="AEF5" s="2">
        <v>2479</v>
      </c>
      <c r="AEG5" s="22" t="s">
        <v>1182</v>
      </c>
      <c r="AEH5" s="22">
        <v>365</v>
      </c>
      <c r="AEI5" s="22">
        <v>606</v>
      </c>
      <c r="AEJ5" s="22" t="s">
        <v>1182</v>
      </c>
      <c r="AEK5" s="22">
        <v>1116</v>
      </c>
      <c r="AEL5" s="22" t="s">
        <v>1182</v>
      </c>
      <c r="AEM5" s="22" t="s">
        <v>1182</v>
      </c>
      <c r="AEN5" s="2">
        <v>1808</v>
      </c>
      <c r="AEO5" s="2">
        <v>1988</v>
      </c>
      <c r="AEP5" s="36"/>
    </row>
    <row r="6" spans="1:874" s="22" customFormat="1">
      <c r="A6" s="28" t="s">
        <v>1207</v>
      </c>
      <c r="B6" s="22" t="s">
        <v>1631</v>
      </c>
      <c r="C6" s="22" t="s">
        <v>1632</v>
      </c>
      <c r="D6" s="22" t="s">
        <v>1225</v>
      </c>
      <c r="E6" s="22" t="s">
        <v>1224</v>
      </c>
      <c r="F6" s="22" t="s">
        <v>1705</v>
      </c>
      <c r="G6" s="22" t="s">
        <v>1223</v>
      </c>
      <c r="H6" s="22" t="s">
        <v>1222</v>
      </c>
      <c r="I6" s="22" t="s">
        <v>1226</v>
      </c>
      <c r="J6" s="22" t="s">
        <v>1227</v>
      </c>
      <c r="K6" s="22" t="s">
        <v>1228</v>
      </c>
      <c r="L6" s="22" t="s">
        <v>1229</v>
      </c>
      <c r="M6" s="22" t="s">
        <v>1230</v>
      </c>
      <c r="N6" s="22" t="s">
        <v>830</v>
      </c>
      <c r="O6" s="22" t="s">
        <v>1232</v>
      </c>
      <c r="P6" s="22" t="s">
        <v>1233</v>
      </c>
      <c r="Q6" s="22" t="s">
        <v>1234</v>
      </c>
      <c r="R6" s="22" t="s">
        <v>1725</v>
      </c>
      <c r="S6" s="22" t="s">
        <v>1725</v>
      </c>
      <c r="T6" s="22" t="s">
        <v>1725</v>
      </c>
      <c r="U6" s="22" t="s">
        <v>1235</v>
      </c>
      <c r="V6" s="22" t="s">
        <v>1634</v>
      </c>
      <c r="W6" s="22" t="s">
        <v>1236</v>
      </c>
      <c r="X6" s="22" t="s">
        <v>1237</v>
      </c>
      <c r="Y6" s="22" t="s">
        <v>1238</v>
      </c>
      <c r="Z6" s="31" t="s">
        <v>1239</v>
      </c>
      <c r="AA6" s="22" t="s">
        <v>1240</v>
      </c>
      <c r="AB6" s="22" t="s">
        <v>1241</v>
      </c>
      <c r="AC6" s="22" t="s">
        <v>1242</v>
      </c>
      <c r="AD6" s="22" t="s">
        <v>1243</v>
      </c>
      <c r="AE6" s="22" t="s">
        <v>1244</v>
      </c>
      <c r="AF6" s="22" t="s">
        <v>1245</v>
      </c>
      <c r="AG6" s="22" t="s">
        <v>1246</v>
      </c>
      <c r="AH6" s="22" t="s">
        <v>1247</v>
      </c>
      <c r="AI6" s="22" t="s">
        <v>1248</v>
      </c>
      <c r="AJ6" s="22" t="s">
        <v>1249</v>
      </c>
      <c r="AK6" s="22" t="s">
        <v>1250</v>
      </c>
      <c r="AL6" s="22" t="s">
        <v>1251</v>
      </c>
      <c r="AM6" s="22" t="s">
        <v>1252</v>
      </c>
      <c r="AN6" s="22" t="s">
        <v>858</v>
      </c>
      <c r="AO6" s="22" t="s">
        <v>859</v>
      </c>
      <c r="AP6" s="22" t="s">
        <v>1635</v>
      </c>
      <c r="AQ6" s="22" t="s">
        <v>1636</v>
      </c>
      <c r="AR6" s="22" t="s">
        <v>1637</v>
      </c>
      <c r="AS6" s="22" t="s">
        <v>1255</v>
      </c>
      <c r="AT6" s="22" t="s">
        <v>1256</v>
      </c>
      <c r="AU6" s="22" t="s">
        <v>1257</v>
      </c>
      <c r="AV6" s="22" t="s">
        <v>1258</v>
      </c>
      <c r="AW6" s="22" t="s">
        <v>1259</v>
      </c>
      <c r="AX6" s="22" t="s">
        <v>1260</v>
      </c>
      <c r="AY6" s="22" t="s">
        <v>1261</v>
      </c>
      <c r="AZ6" s="31" t="s">
        <v>1639</v>
      </c>
      <c r="BA6" s="22" t="s">
        <v>1262</v>
      </c>
      <c r="BB6" s="22" t="s">
        <v>1263</v>
      </c>
      <c r="BC6" s="22" t="s">
        <v>1264</v>
      </c>
      <c r="BD6" s="31" t="s">
        <v>1708</v>
      </c>
      <c r="BE6" s="22" t="s">
        <v>1710</v>
      </c>
      <c r="BF6" s="22" t="s">
        <v>1706</v>
      </c>
      <c r="BG6" s="2" t="s">
        <v>1265</v>
      </c>
      <c r="BH6" s="2" t="s">
        <v>1275</v>
      </c>
      <c r="BI6" s="2" t="s">
        <v>1268</v>
      </c>
      <c r="BJ6" s="22" t="s">
        <v>1277</v>
      </c>
      <c r="BK6" s="22" t="s">
        <v>864</v>
      </c>
      <c r="BL6" s="22" t="s">
        <v>1281</v>
      </c>
      <c r="BM6" s="22" t="s">
        <v>1285</v>
      </c>
      <c r="BN6" s="22" t="s">
        <v>1286</v>
      </c>
      <c r="BO6" s="22" t="s">
        <v>1287</v>
      </c>
      <c r="BP6" s="22" t="s">
        <v>1288</v>
      </c>
      <c r="BQ6" s="22" t="s">
        <v>1290</v>
      </c>
      <c r="BR6" s="22" t="s">
        <v>1292</v>
      </c>
      <c r="BS6" s="22" t="s">
        <v>1294</v>
      </c>
      <c r="BT6" s="22" t="s">
        <v>1295</v>
      </c>
      <c r="BU6" s="22" t="s">
        <v>867</v>
      </c>
      <c r="BV6" s="22" t="s">
        <v>1297</v>
      </c>
      <c r="BW6" s="22" t="s">
        <v>1200</v>
      </c>
      <c r="BX6" s="22" t="s">
        <v>1269</v>
      </c>
      <c r="BY6" s="22" t="s">
        <v>1270</v>
      </c>
      <c r="BZ6" s="22" t="s">
        <v>1300</v>
      </c>
      <c r="CA6" s="22" t="s">
        <v>1203</v>
      </c>
      <c r="CB6" s="22" t="s">
        <v>1204</v>
      </c>
      <c r="CC6" s="22" t="s">
        <v>1303</v>
      </c>
      <c r="CD6" s="22" t="s">
        <v>868</v>
      </c>
      <c r="CE6" s="22" t="s">
        <v>1306</v>
      </c>
      <c r="CF6" s="22" t="s">
        <v>1271</v>
      </c>
      <c r="CG6" s="22" t="s">
        <v>1205</v>
      </c>
      <c r="CH6" s="22" t="s">
        <v>869</v>
      </c>
      <c r="CI6" s="22" t="s">
        <v>1147</v>
      </c>
      <c r="CJ6" s="22" t="s">
        <v>1146</v>
      </c>
      <c r="CK6" s="22" t="s">
        <v>1206</v>
      </c>
      <c r="CL6" s="22" t="s">
        <v>1713</v>
      </c>
      <c r="CM6" s="22" t="s">
        <v>1215</v>
      </c>
      <c r="CN6" s="22" t="s">
        <v>870</v>
      </c>
      <c r="CO6" s="22" t="s">
        <v>1272</v>
      </c>
      <c r="CP6" s="22" t="s">
        <v>1211</v>
      </c>
      <c r="CQ6" s="22" t="s">
        <v>871</v>
      </c>
      <c r="CR6" s="22" t="s">
        <v>872</v>
      </c>
      <c r="CS6" s="22" t="s">
        <v>873</v>
      </c>
      <c r="CT6" s="22" t="s">
        <v>874</v>
      </c>
      <c r="CU6" s="22" t="s">
        <v>875</v>
      </c>
      <c r="CV6" s="22" t="s">
        <v>876</v>
      </c>
      <c r="CW6" s="22" t="s">
        <v>877</v>
      </c>
      <c r="CX6" s="22" t="s">
        <v>878</v>
      </c>
      <c r="CY6" s="22" t="s">
        <v>879</v>
      </c>
      <c r="CZ6" s="22" t="s">
        <v>880</v>
      </c>
      <c r="DA6" s="22" t="s">
        <v>881</v>
      </c>
      <c r="DB6" s="22" t="s">
        <v>882</v>
      </c>
      <c r="DC6" s="22" t="s">
        <v>883</v>
      </c>
      <c r="DD6" s="22" t="s">
        <v>1547</v>
      </c>
      <c r="DE6" s="22" t="s">
        <v>884</v>
      </c>
      <c r="DF6" s="22" t="s">
        <v>885</v>
      </c>
      <c r="DG6" s="22" t="s">
        <v>886</v>
      </c>
      <c r="DH6" s="22" t="s">
        <v>887</v>
      </c>
      <c r="DI6" s="22" t="s">
        <v>888</v>
      </c>
      <c r="DJ6" s="28" t="s">
        <v>1554</v>
      </c>
      <c r="DK6" s="22" t="s">
        <v>889</v>
      </c>
      <c r="DL6" s="22" t="s">
        <v>1556</v>
      </c>
      <c r="DM6" s="22" t="s">
        <v>1558</v>
      </c>
      <c r="DN6" s="22" t="s">
        <v>890</v>
      </c>
      <c r="DO6" s="28" t="s">
        <v>1561</v>
      </c>
      <c r="DP6" s="22" t="s">
        <v>891</v>
      </c>
      <c r="DQ6" s="22" t="s">
        <v>1565</v>
      </c>
      <c r="DR6" s="22" t="s">
        <v>892</v>
      </c>
      <c r="DS6" s="22" t="s">
        <v>893</v>
      </c>
      <c r="DT6" s="22" t="s">
        <v>894</v>
      </c>
      <c r="DU6" s="22" t="s">
        <v>895</v>
      </c>
      <c r="DV6" s="22" t="s">
        <v>896</v>
      </c>
      <c r="DW6" s="22" t="s">
        <v>897</v>
      </c>
      <c r="DX6" s="22" t="s">
        <v>1148</v>
      </c>
      <c r="DY6" s="22" t="s">
        <v>898</v>
      </c>
      <c r="DZ6" s="22" t="s">
        <v>899</v>
      </c>
      <c r="EA6" s="22" t="s">
        <v>900</v>
      </c>
      <c r="EB6" s="22" t="s">
        <v>901</v>
      </c>
      <c r="EC6" s="22" t="s">
        <v>902</v>
      </c>
      <c r="ED6" s="22" t="s">
        <v>903</v>
      </c>
      <c r="EE6" s="22" t="s">
        <v>904</v>
      </c>
      <c r="EF6" s="22" t="s">
        <v>905</v>
      </c>
      <c r="EG6" s="22" t="s">
        <v>906</v>
      </c>
      <c r="EH6" s="22" t="s">
        <v>907</v>
      </c>
      <c r="EI6" s="22" t="s">
        <v>908</v>
      </c>
      <c r="EJ6" s="22" t="s">
        <v>909</v>
      </c>
      <c r="EK6" s="22" t="s">
        <v>910</v>
      </c>
      <c r="EL6" s="22" t="s">
        <v>911</v>
      </c>
      <c r="EM6" s="22" t="s">
        <v>912</v>
      </c>
      <c r="EN6" s="22" t="s">
        <v>913</v>
      </c>
      <c r="EO6" s="22" t="s">
        <v>914</v>
      </c>
      <c r="EP6" s="22" t="s">
        <v>915</v>
      </c>
      <c r="EQ6" s="22" t="s">
        <v>916</v>
      </c>
      <c r="ER6" s="22" t="s">
        <v>917</v>
      </c>
      <c r="ES6" s="22" t="s">
        <v>918</v>
      </c>
      <c r="ET6" s="22" t="s">
        <v>919</v>
      </c>
      <c r="EU6" s="22" t="s">
        <v>920</v>
      </c>
      <c r="EV6" s="22" t="s">
        <v>1598</v>
      </c>
      <c r="EW6" s="22" t="s">
        <v>921</v>
      </c>
      <c r="EX6" s="22" t="s">
        <v>922</v>
      </c>
      <c r="EY6" s="22" t="s">
        <v>923</v>
      </c>
      <c r="EZ6" s="22" t="s">
        <v>1603</v>
      </c>
      <c r="FA6" s="22" t="s">
        <v>924</v>
      </c>
      <c r="FB6" s="22" t="s">
        <v>925</v>
      </c>
      <c r="FC6" s="22" t="s">
        <v>926</v>
      </c>
      <c r="FD6" s="22" t="s">
        <v>1322</v>
      </c>
      <c r="FE6" s="28" t="s">
        <v>1605</v>
      </c>
      <c r="FF6" s="22" t="s">
        <v>927</v>
      </c>
      <c r="FG6" s="22" t="s">
        <v>928</v>
      </c>
      <c r="FH6" s="22" t="s">
        <v>1273</v>
      </c>
      <c r="FI6" s="68" t="s">
        <v>1771</v>
      </c>
      <c r="FJ6" s="22" t="s">
        <v>930</v>
      </c>
      <c r="FK6" s="22" t="s">
        <v>931</v>
      </c>
      <c r="FL6" s="22" t="s">
        <v>932</v>
      </c>
      <c r="FM6" s="22" t="s">
        <v>933</v>
      </c>
      <c r="FN6" s="22" t="s">
        <v>934</v>
      </c>
      <c r="FO6" s="22" t="s">
        <v>935</v>
      </c>
      <c r="FP6" s="22" t="s">
        <v>1150</v>
      </c>
      <c r="FQ6" s="22" t="s">
        <v>1149</v>
      </c>
      <c r="FR6" s="22" t="s">
        <v>936</v>
      </c>
      <c r="FS6" s="22" t="s">
        <v>937</v>
      </c>
      <c r="FT6" s="22" t="s">
        <v>938</v>
      </c>
      <c r="FU6" s="22" t="s">
        <v>939</v>
      </c>
      <c r="FV6" s="22" t="s">
        <v>940</v>
      </c>
      <c r="FW6" s="22" t="s">
        <v>941</v>
      </c>
      <c r="FX6" s="22" t="s">
        <v>942</v>
      </c>
      <c r="FY6" s="22" t="s">
        <v>943</v>
      </c>
      <c r="FZ6" s="22" t="s">
        <v>944</v>
      </c>
      <c r="GA6" s="22" t="s">
        <v>945</v>
      </c>
      <c r="GB6" s="22" t="s">
        <v>1151</v>
      </c>
      <c r="GC6" s="22" t="s">
        <v>946</v>
      </c>
      <c r="GD6" s="22" t="s">
        <v>947</v>
      </c>
      <c r="GE6" s="22" t="s">
        <v>948</v>
      </c>
      <c r="GF6" s="22" t="s">
        <v>949</v>
      </c>
      <c r="GG6" s="22" t="s">
        <v>1152</v>
      </c>
      <c r="GH6" s="22" t="s">
        <v>1153</v>
      </c>
      <c r="GI6" s="22" t="s">
        <v>950</v>
      </c>
      <c r="GJ6" s="22" t="s">
        <v>951</v>
      </c>
      <c r="GK6" s="22" t="s">
        <v>952</v>
      </c>
      <c r="GL6" s="22" t="s">
        <v>953</v>
      </c>
      <c r="GM6" s="22" t="s">
        <v>954</v>
      </c>
      <c r="GN6" s="22" t="s">
        <v>955</v>
      </c>
      <c r="GO6" s="22" t="s">
        <v>956</v>
      </c>
      <c r="GP6" s="22" t="s">
        <v>957</v>
      </c>
      <c r="GQ6" s="22" t="s">
        <v>958</v>
      </c>
      <c r="GR6" s="22" t="s">
        <v>1154</v>
      </c>
      <c r="GS6" s="22" t="s">
        <v>959</v>
      </c>
      <c r="GT6" s="22" t="s">
        <v>959</v>
      </c>
      <c r="GU6" s="22" t="s">
        <v>959</v>
      </c>
      <c r="GV6" s="22" t="s">
        <v>960</v>
      </c>
      <c r="GW6" s="22" t="s">
        <v>960</v>
      </c>
      <c r="GX6" s="22" t="s">
        <v>961</v>
      </c>
      <c r="GY6" s="22" t="s">
        <v>962</v>
      </c>
      <c r="GZ6" s="22" t="s">
        <v>963</v>
      </c>
      <c r="HA6" s="22" t="s">
        <v>964</v>
      </c>
      <c r="HB6" s="22" t="s">
        <v>965</v>
      </c>
      <c r="HC6" s="22" t="s">
        <v>965</v>
      </c>
      <c r="HD6" s="22" t="s">
        <v>966</v>
      </c>
      <c r="HE6" s="22" t="s">
        <v>966</v>
      </c>
      <c r="HF6" s="22" t="s">
        <v>967</v>
      </c>
      <c r="HG6" s="22" t="s">
        <v>968</v>
      </c>
      <c r="HH6" s="22" t="s">
        <v>969</v>
      </c>
      <c r="HI6" s="22" t="s">
        <v>970</v>
      </c>
      <c r="HJ6" s="22" t="s">
        <v>971</v>
      </c>
      <c r="HK6" s="22" t="s">
        <v>1155</v>
      </c>
      <c r="HL6" s="22" t="s">
        <v>972</v>
      </c>
      <c r="HM6" s="22" t="s">
        <v>973</v>
      </c>
      <c r="HN6" s="22" t="s">
        <v>974</v>
      </c>
      <c r="HO6" s="22" t="s">
        <v>1156</v>
      </c>
      <c r="HP6" s="22" t="s">
        <v>975</v>
      </c>
      <c r="HQ6" s="22" t="s">
        <v>975</v>
      </c>
      <c r="HR6" s="22" t="s">
        <v>1157</v>
      </c>
      <c r="HS6" s="22" t="s">
        <v>976</v>
      </c>
      <c r="HT6" s="22" t="s">
        <v>977</v>
      </c>
      <c r="HU6" s="22" t="s">
        <v>978</v>
      </c>
      <c r="HV6" s="22" t="s">
        <v>978</v>
      </c>
      <c r="HW6" s="22" t="s">
        <v>1167</v>
      </c>
      <c r="HX6" s="22" t="s">
        <v>979</v>
      </c>
      <c r="HY6" s="22" t="s">
        <v>980</v>
      </c>
      <c r="HZ6" s="22" t="s">
        <v>981</v>
      </c>
      <c r="IA6" s="22" t="s">
        <v>981</v>
      </c>
      <c r="IB6" s="22" t="s">
        <v>981</v>
      </c>
      <c r="IC6" s="22" t="s">
        <v>982</v>
      </c>
      <c r="ID6" s="22" t="s">
        <v>983</v>
      </c>
      <c r="IE6" s="22" t="s">
        <v>984</v>
      </c>
      <c r="IF6" s="22" t="s">
        <v>984</v>
      </c>
      <c r="IG6" s="22" t="s">
        <v>1159</v>
      </c>
      <c r="IH6" s="22" t="s">
        <v>985</v>
      </c>
      <c r="II6" s="22" t="s">
        <v>1161</v>
      </c>
      <c r="IJ6" s="22" t="s">
        <v>1161</v>
      </c>
      <c r="IK6" s="22" t="s">
        <v>1161</v>
      </c>
      <c r="IL6" s="22" t="s">
        <v>1161</v>
      </c>
      <c r="IM6" s="22" t="s">
        <v>1161</v>
      </c>
      <c r="IN6" s="22" t="s">
        <v>1161</v>
      </c>
      <c r="IO6" s="22" t="s">
        <v>1162</v>
      </c>
      <c r="IP6" s="22" t="s">
        <v>1163</v>
      </c>
      <c r="IQ6" s="22" t="s">
        <v>1164</v>
      </c>
      <c r="IR6" s="22" t="s">
        <v>1165</v>
      </c>
      <c r="IS6" s="22" t="s">
        <v>1166</v>
      </c>
      <c r="IT6" s="22" t="s">
        <v>986</v>
      </c>
      <c r="IU6" s="22" t="s">
        <v>987</v>
      </c>
      <c r="IV6" s="22" t="s">
        <v>988</v>
      </c>
      <c r="IW6" s="22" t="s">
        <v>989</v>
      </c>
      <c r="IX6" s="22" t="s">
        <v>990</v>
      </c>
      <c r="IY6" s="22" t="s">
        <v>991</v>
      </c>
      <c r="IZ6" s="22" t="s">
        <v>992</v>
      </c>
      <c r="JA6" s="22" t="s">
        <v>993</v>
      </c>
      <c r="JB6" s="22" t="s">
        <v>994</v>
      </c>
      <c r="JC6" s="22" t="s">
        <v>995</v>
      </c>
      <c r="JD6" s="22" t="s">
        <v>996</v>
      </c>
      <c r="JE6" s="22" t="s">
        <v>997</v>
      </c>
      <c r="JF6" s="22" t="s">
        <v>998</v>
      </c>
      <c r="JG6" s="22" t="s">
        <v>998</v>
      </c>
      <c r="JH6" s="22" t="s">
        <v>999</v>
      </c>
      <c r="JI6" s="22" t="s">
        <v>999</v>
      </c>
      <c r="JJ6" s="22" t="s">
        <v>1170</v>
      </c>
      <c r="JK6" s="22" t="s">
        <v>1000</v>
      </c>
      <c r="JL6" s="22" t="s">
        <v>1001</v>
      </c>
      <c r="JM6" s="22" t="s">
        <v>1171</v>
      </c>
      <c r="JN6" s="22" t="s">
        <v>1003</v>
      </c>
      <c r="JO6" s="22" t="s">
        <v>1003</v>
      </c>
      <c r="JP6" s="22" t="s">
        <v>1002</v>
      </c>
      <c r="JQ6" s="22" t="s">
        <v>1618</v>
      </c>
      <c r="JR6" s="22" t="s">
        <v>1004</v>
      </c>
      <c r="JS6" s="22" t="s">
        <v>1005</v>
      </c>
      <c r="JT6" s="22" t="s">
        <v>1006</v>
      </c>
      <c r="JU6" s="22" t="s">
        <v>1007</v>
      </c>
      <c r="JV6" s="22" t="s">
        <v>1009</v>
      </c>
      <c r="JW6" s="22" t="s">
        <v>1010</v>
      </c>
      <c r="JX6" s="22" t="s">
        <v>1011</v>
      </c>
      <c r="JY6" s="22" t="s">
        <v>1013</v>
      </c>
      <c r="JZ6" s="22" t="s">
        <v>1014</v>
      </c>
      <c r="KA6" s="22" t="s">
        <v>1015</v>
      </c>
      <c r="KB6" s="22" t="s">
        <v>1016</v>
      </c>
      <c r="KC6" s="22" t="s">
        <v>1017</v>
      </c>
      <c r="KD6" s="22" t="s">
        <v>1012</v>
      </c>
      <c r="KE6" s="22" t="s">
        <v>1018</v>
      </c>
      <c r="KF6" s="22" t="s">
        <v>1019</v>
      </c>
      <c r="KG6" s="22" t="s">
        <v>1020</v>
      </c>
      <c r="KH6" s="22" t="s">
        <v>1021</v>
      </c>
      <c r="KI6" s="22" t="s">
        <v>1022</v>
      </c>
      <c r="KJ6" s="22" t="s">
        <v>1023</v>
      </c>
      <c r="KK6" s="22" t="s">
        <v>1024</v>
      </c>
      <c r="KL6" s="22" t="s">
        <v>1025</v>
      </c>
      <c r="KM6" s="22" t="s">
        <v>1026</v>
      </c>
      <c r="KN6" s="22" t="s">
        <v>1027</v>
      </c>
      <c r="KO6" s="22" t="s">
        <v>1028</v>
      </c>
      <c r="KP6" s="22" t="s">
        <v>1029</v>
      </c>
      <c r="KQ6" s="22" t="s">
        <v>1030</v>
      </c>
      <c r="KR6" s="22" t="s">
        <v>1031</v>
      </c>
      <c r="KS6" s="22" t="s">
        <v>1032</v>
      </c>
      <c r="KT6" s="22" t="s">
        <v>1033</v>
      </c>
      <c r="KU6" s="22" t="s">
        <v>1034</v>
      </c>
      <c r="KV6" s="22" t="s">
        <v>1035</v>
      </c>
      <c r="KW6" s="22" t="s">
        <v>1036</v>
      </c>
      <c r="KX6" s="22" t="s">
        <v>1037</v>
      </c>
      <c r="KY6" s="22" t="s">
        <v>1038</v>
      </c>
      <c r="KZ6" s="22" t="s">
        <v>1039</v>
      </c>
      <c r="LA6" s="22" t="s">
        <v>1040</v>
      </c>
      <c r="LB6" s="22" t="s">
        <v>1041</v>
      </c>
      <c r="LC6" s="22" t="s">
        <v>1042</v>
      </c>
      <c r="LD6" s="22" t="s">
        <v>1043</v>
      </c>
      <c r="LE6" s="22" t="s">
        <v>1044</v>
      </c>
      <c r="LF6" s="22" t="s">
        <v>1045</v>
      </c>
      <c r="LG6" s="22" t="s">
        <v>1046</v>
      </c>
      <c r="LH6" s="22" t="s">
        <v>1047</v>
      </c>
      <c r="LI6" s="22" t="s">
        <v>1173</v>
      </c>
      <c r="LJ6" s="22" t="s">
        <v>1172</v>
      </c>
      <c r="LK6" s="22" t="s">
        <v>1715</v>
      </c>
      <c r="LL6" s="22" t="s">
        <v>1174</v>
      </c>
      <c r="LM6" s="22" t="s">
        <v>1175</v>
      </c>
      <c r="LN6" s="22" t="s">
        <v>1048</v>
      </c>
      <c r="LO6" s="22" t="s">
        <v>1049</v>
      </c>
      <c r="LP6" s="22" t="s">
        <v>1050</v>
      </c>
      <c r="LQ6" s="22" t="s">
        <v>1050</v>
      </c>
      <c r="LR6" s="22" t="s">
        <v>1051</v>
      </c>
      <c r="LS6" s="22" t="s">
        <v>1052</v>
      </c>
      <c r="LT6" s="22" t="s">
        <v>1053</v>
      </c>
      <c r="LU6" s="22" t="s">
        <v>1054</v>
      </c>
      <c r="LV6" s="22" t="s">
        <v>1176</v>
      </c>
      <c r="LW6" s="22" t="s">
        <v>1055</v>
      </c>
      <c r="LX6" s="22" t="s">
        <v>1056</v>
      </c>
      <c r="LY6" s="22" t="s">
        <v>1057</v>
      </c>
      <c r="LZ6" s="22" t="s">
        <v>1058</v>
      </c>
      <c r="MA6" s="22" t="s">
        <v>1059</v>
      </c>
      <c r="MB6" s="22" t="s">
        <v>1060</v>
      </c>
      <c r="MC6" s="22" t="s">
        <v>1061</v>
      </c>
      <c r="MD6" s="22" t="s">
        <v>1062</v>
      </c>
      <c r="ME6" s="22" t="s">
        <v>1063</v>
      </c>
      <c r="MF6" s="22" t="s">
        <v>1064</v>
      </c>
      <c r="MG6" s="22" t="s">
        <v>1065</v>
      </c>
      <c r="MH6" s="22" t="s">
        <v>1066</v>
      </c>
      <c r="MI6" s="22" t="s">
        <v>1067</v>
      </c>
      <c r="MJ6" s="22" t="s">
        <v>1068</v>
      </c>
      <c r="MK6" s="22" t="s">
        <v>1069</v>
      </c>
      <c r="ML6" s="22" t="s">
        <v>1070</v>
      </c>
      <c r="MM6" s="22" t="s">
        <v>1071</v>
      </c>
      <c r="MN6" s="22" t="s">
        <v>1072</v>
      </c>
      <c r="MO6" s="22" t="s">
        <v>1073</v>
      </c>
      <c r="MP6" s="22" t="s">
        <v>1074</v>
      </c>
      <c r="MQ6" s="22" t="s">
        <v>1075</v>
      </c>
      <c r="MR6" s="22" t="s">
        <v>1076</v>
      </c>
      <c r="MS6" s="22" t="s">
        <v>1077</v>
      </c>
      <c r="MT6" s="22" t="s">
        <v>1078</v>
      </c>
      <c r="MU6" s="22" t="s">
        <v>1079</v>
      </c>
      <c r="MV6" s="22" t="s">
        <v>1080</v>
      </c>
      <c r="MW6" s="22" t="s">
        <v>1081</v>
      </c>
      <c r="MX6" s="22" t="s">
        <v>1082</v>
      </c>
      <c r="MY6" s="22" t="s">
        <v>1083</v>
      </c>
      <c r="MZ6" s="22" t="s">
        <v>1084</v>
      </c>
      <c r="NA6" s="22" t="s">
        <v>1085</v>
      </c>
      <c r="NB6" s="22" t="s">
        <v>1086</v>
      </c>
      <c r="NC6" s="22" t="s">
        <v>1087</v>
      </c>
      <c r="ND6" s="22" t="s">
        <v>1088</v>
      </c>
      <c r="NE6" s="22" t="s">
        <v>1088</v>
      </c>
      <c r="NF6" s="22" t="s">
        <v>1089</v>
      </c>
      <c r="NG6" s="22" t="s">
        <v>1090</v>
      </c>
      <c r="NH6" s="22" t="s">
        <v>1091</v>
      </c>
      <c r="NI6" s="22" t="s">
        <v>1092</v>
      </c>
      <c r="NJ6" s="22" t="s">
        <v>1093</v>
      </c>
      <c r="NK6" s="22" t="s">
        <v>1094</v>
      </c>
      <c r="NL6" s="22" t="s">
        <v>1094</v>
      </c>
      <c r="NM6" s="22" t="s">
        <v>1095</v>
      </c>
      <c r="NN6" s="22" t="s">
        <v>1096</v>
      </c>
      <c r="NO6" s="22" t="s">
        <v>1097</v>
      </c>
      <c r="NP6" s="22" t="s">
        <v>1098</v>
      </c>
      <c r="NQ6" s="22" t="s">
        <v>1099</v>
      </c>
      <c r="NR6" s="22" t="s">
        <v>1100</v>
      </c>
      <c r="NS6" s="22" t="s">
        <v>1101</v>
      </c>
      <c r="NT6" s="22" t="s">
        <v>1179</v>
      </c>
      <c r="NU6" s="22" t="s">
        <v>1102</v>
      </c>
      <c r="NV6" s="22" t="s">
        <v>1103</v>
      </c>
      <c r="NW6" s="22" t="s">
        <v>1104</v>
      </c>
      <c r="NX6" s="22" t="s">
        <v>1105</v>
      </c>
      <c r="NY6" s="22" t="s">
        <v>1106</v>
      </c>
      <c r="NZ6" s="22" t="s">
        <v>1107</v>
      </c>
      <c r="OA6" s="22" t="s">
        <v>1108</v>
      </c>
      <c r="OB6" s="22" t="s">
        <v>1109</v>
      </c>
      <c r="OC6" s="22" t="s">
        <v>1110</v>
      </c>
      <c r="OD6" s="22" t="s">
        <v>1111</v>
      </c>
      <c r="OE6" s="22" t="s">
        <v>1112</v>
      </c>
      <c r="OF6" s="22" t="s">
        <v>1113</v>
      </c>
      <c r="OG6" s="22" t="s">
        <v>1114</v>
      </c>
      <c r="OH6" s="22" t="s">
        <v>1115</v>
      </c>
      <c r="OI6" s="32">
        <v>11</v>
      </c>
      <c r="OJ6" s="32">
        <v>39</v>
      </c>
      <c r="OK6" s="32">
        <v>68</v>
      </c>
      <c r="OL6" s="32">
        <v>101</v>
      </c>
      <c r="OM6" s="32">
        <v>129</v>
      </c>
      <c r="ON6" s="32">
        <v>159</v>
      </c>
      <c r="OO6" s="32">
        <v>193</v>
      </c>
      <c r="OP6" s="32">
        <v>222</v>
      </c>
      <c r="OQ6" s="32">
        <v>255</v>
      </c>
      <c r="OR6" s="32">
        <v>284</v>
      </c>
      <c r="OS6" s="32">
        <v>317</v>
      </c>
      <c r="OT6" s="32">
        <v>347</v>
      </c>
      <c r="OU6" s="32">
        <v>375</v>
      </c>
      <c r="OV6" s="32">
        <v>432</v>
      </c>
      <c r="OW6" s="32">
        <v>432</v>
      </c>
      <c r="OX6" s="32">
        <v>467</v>
      </c>
      <c r="OY6" s="32">
        <v>494</v>
      </c>
      <c r="OZ6" s="32">
        <v>528</v>
      </c>
      <c r="PA6" s="32">
        <v>556</v>
      </c>
      <c r="PB6" s="32">
        <v>586</v>
      </c>
      <c r="PC6" s="32">
        <v>618</v>
      </c>
      <c r="PD6" s="32">
        <v>646</v>
      </c>
      <c r="PE6" s="32">
        <v>677</v>
      </c>
      <c r="PF6" s="32">
        <v>711</v>
      </c>
      <c r="PG6" s="32">
        <v>740</v>
      </c>
      <c r="PH6" s="32">
        <v>772</v>
      </c>
      <c r="PI6" s="32">
        <v>830</v>
      </c>
      <c r="PJ6" s="32">
        <v>830</v>
      </c>
      <c r="PK6" s="32">
        <v>860</v>
      </c>
      <c r="PL6" s="32">
        <v>892</v>
      </c>
      <c r="PM6" s="32">
        <v>920</v>
      </c>
      <c r="PN6" s="32">
        <v>951</v>
      </c>
      <c r="PO6" s="32">
        <v>983</v>
      </c>
      <c r="PP6" s="32">
        <v>1013</v>
      </c>
      <c r="PQ6" s="32">
        <v>1045</v>
      </c>
      <c r="PR6" s="32">
        <v>1075</v>
      </c>
      <c r="PS6" s="32">
        <v>1106</v>
      </c>
      <c r="PT6" s="32">
        <v>1137</v>
      </c>
      <c r="PU6" s="32">
        <v>1166</v>
      </c>
      <c r="PV6" s="32">
        <v>1197</v>
      </c>
      <c r="PW6" s="32">
        <v>1228</v>
      </c>
      <c r="PX6" s="32">
        <v>1256</v>
      </c>
      <c r="PY6" s="32">
        <v>1286</v>
      </c>
      <c r="PZ6" s="32">
        <v>1315</v>
      </c>
      <c r="QA6" s="32">
        <v>1349</v>
      </c>
      <c r="QB6" s="32">
        <v>1377</v>
      </c>
      <c r="QC6" s="32">
        <v>1413</v>
      </c>
      <c r="QD6" s="32">
        <v>1441</v>
      </c>
      <c r="QE6" s="32">
        <v>1473</v>
      </c>
      <c r="QF6" s="32">
        <v>1502</v>
      </c>
      <c r="QG6" s="32">
        <v>1530</v>
      </c>
      <c r="QH6" s="32">
        <v>1566</v>
      </c>
      <c r="QI6" s="32">
        <v>1591</v>
      </c>
      <c r="QJ6" s="32">
        <v>1621</v>
      </c>
      <c r="QK6" s="32">
        <v>1651</v>
      </c>
      <c r="QL6" s="32">
        <v>1684</v>
      </c>
      <c r="QM6" s="32">
        <v>1717</v>
      </c>
      <c r="QN6" s="32">
        <v>1745</v>
      </c>
      <c r="QO6" s="32">
        <v>1776</v>
      </c>
      <c r="QP6" s="32">
        <v>1803</v>
      </c>
      <c r="QQ6" s="32">
        <v>1839</v>
      </c>
      <c r="QR6" s="32">
        <v>1886</v>
      </c>
      <c r="QS6" s="32">
        <v>1895</v>
      </c>
      <c r="QT6" s="32">
        <v>1924</v>
      </c>
      <c r="QU6" s="32">
        <v>1978</v>
      </c>
      <c r="QV6" s="32">
        <v>1986</v>
      </c>
      <c r="QW6" s="32">
        <v>2021</v>
      </c>
      <c r="QX6" s="32">
        <v>2049</v>
      </c>
      <c r="QY6" s="32">
        <v>2082</v>
      </c>
      <c r="QZ6" s="32">
        <v>2110</v>
      </c>
      <c r="RA6" s="32">
        <v>2139</v>
      </c>
      <c r="RB6" s="32">
        <v>2168</v>
      </c>
      <c r="RC6" s="32">
        <v>2203</v>
      </c>
      <c r="RD6" s="32">
        <v>2231</v>
      </c>
      <c r="RE6" s="32">
        <v>2259</v>
      </c>
      <c r="RF6" s="32">
        <v>2303</v>
      </c>
      <c r="RG6" s="32">
        <v>2321</v>
      </c>
      <c r="RH6" s="32">
        <v>2354</v>
      </c>
      <c r="RI6" s="32">
        <v>2384</v>
      </c>
      <c r="RJ6" s="32">
        <v>2414</v>
      </c>
      <c r="RK6" s="32">
        <v>2442</v>
      </c>
      <c r="RL6" s="32">
        <v>2473</v>
      </c>
      <c r="RM6" s="32">
        <v>2509</v>
      </c>
      <c r="RN6" s="32">
        <v>2532</v>
      </c>
      <c r="RO6" s="32">
        <v>2565</v>
      </c>
      <c r="RP6" s="32">
        <v>2599</v>
      </c>
      <c r="RQ6" s="32">
        <v>2623</v>
      </c>
      <c r="RR6" s="32">
        <v>2656</v>
      </c>
      <c r="RS6" s="32">
        <v>2684</v>
      </c>
      <c r="RT6" s="32">
        <v>2716</v>
      </c>
      <c r="RU6" s="32">
        <v>2747</v>
      </c>
      <c r="RV6" s="32">
        <v>2778</v>
      </c>
      <c r="RW6" s="32">
        <v>2809</v>
      </c>
      <c r="RX6" s="32">
        <v>2838</v>
      </c>
      <c r="RY6" s="32">
        <v>2868</v>
      </c>
      <c r="RZ6" s="32">
        <v>2917</v>
      </c>
      <c r="SA6" s="32">
        <v>2931</v>
      </c>
      <c r="SB6" s="32">
        <v>2963</v>
      </c>
      <c r="SC6" s="32">
        <v>2992</v>
      </c>
      <c r="SD6" s="32">
        <v>3023</v>
      </c>
      <c r="SE6" s="32">
        <v>3050</v>
      </c>
      <c r="SF6" s="32">
        <v>3083</v>
      </c>
      <c r="SG6" s="32">
        <v>3112</v>
      </c>
      <c r="SH6" s="32">
        <v>3112</v>
      </c>
      <c r="SI6" s="32">
        <v>3175</v>
      </c>
      <c r="SJ6" s="32">
        <v>3204</v>
      </c>
      <c r="SK6" s="32">
        <v>3238</v>
      </c>
      <c r="SL6" s="32">
        <v>3266</v>
      </c>
      <c r="SM6" s="32">
        <v>3296</v>
      </c>
      <c r="SN6" s="32">
        <v>3328</v>
      </c>
      <c r="SO6" s="32">
        <v>3357</v>
      </c>
      <c r="SP6" s="32">
        <v>3385</v>
      </c>
      <c r="SQ6" s="32">
        <v>3415</v>
      </c>
      <c r="SR6" s="32">
        <v>3449</v>
      </c>
      <c r="SS6" s="32">
        <v>3477</v>
      </c>
      <c r="ST6" s="32">
        <v>3509</v>
      </c>
      <c r="SU6" s="32">
        <v>3540</v>
      </c>
      <c r="SV6" s="32">
        <v>3568</v>
      </c>
      <c r="SW6" s="32">
        <v>3600</v>
      </c>
      <c r="SX6" s="32">
        <v>3631</v>
      </c>
      <c r="SY6" s="32">
        <v>3663</v>
      </c>
      <c r="SZ6" s="32">
        <v>3692</v>
      </c>
      <c r="TA6" s="32">
        <v>3722</v>
      </c>
      <c r="TB6" s="32">
        <v>3750</v>
      </c>
      <c r="TC6" s="32">
        <v>3789</v>
      </c>
      <c r="TD6" s="32">
        <v>3824</v>
      </c>
      <c r="TE6" s="32">
        <v>3846</v>
      </c>
      <c r="TF6" s="32">
        <v>3876</v>
      </c>
      <c r="TG6" s="32">
        <v>3896</v>
      </c>
      <c r="TH6" s="32">
        <v>3945</v>
      </c>
      <c r="TI6" s="32">
        <v>3967</v>
      </c>
      <c r="TJ6" s="32">
        <v>3997</v>
      </c>
      <c r="TK6" s="32">
        <v>4030</v>
      </c>
      <c r="TL6" s="32">
        <v>4057</v>
      </c>
      <c r="TM6" s="32">
        <v>4084</v>
      </c>
      <c r="TN6" s="32">
        <v>4119</v>
      </c>
      <c r="TO6" s="32">
        <v>4149</v>
      </c>
      <c r="TP6" s="32">
        <v>4177</v>
      </c>
      <c r="TQ6" s="32">
        <v>4208</v>
      </c>
      <c r="TR6" s="32">
        <v>4254</v>
      </c>
      <c r="TS6" s="32">
        <v>4288</v>
      </c>
      <c r="TT6" s="32">
        <v>4303</v>
      </c>
      <c r="TU6" s="32">
        <v>4338</v>
      </c>
      <c r="TV6" s="32">
        <v>4373</v>
      </c>
      <c r="TW6" s="32">
        <v>4408</v>
      </c>
      <c r="TX6" s="32">
        <v>4422</v>
      </c>
      <c r="TY6" s="32">
        <v>4469</v>
      </c>
      <c r="TZ6" s="32">
        <v>4496</v>
      </c>
      <c r="UA6" s="32">
        <v>4524</v>
      </c>
      <c r="UB6" s="32">
        <v>4555</v>
      </c>
      <c r="UC6" s="32">
        <v>4583</v>
      </c>
      <c r="UD6" s="32">
        <v>4612</v>
      </c>
      <c r="UE6" s="32">
        <v>4646</v>
      </c>
      <c r="UF6" s="32">
        <v>4669</v>
      </c>
      <c r="UG6" s="32">
        <v>4703</v>
      </c>
      <c r="UH6" s="32">
        <v>4734</v>
      </c>
      <c r="UI6" s="32">
        <v>4758</v>
      </c>
      <c r="UJ6" s="32">
        <v>4790</v>
      </c>
      <c r="UK6" s="32">
        <v>4818</v>
      </c>
      <c r="UL6" s="32">
        <v>4850</v>
      </c>
      <c r="UM6" s="32">
        <v>4877</v>
      </c>
      <c r="UN6" s="32">
        <v>4911</v>
      </c>
      <c r="UO6" s="32">
        <v>4942</v>
      </c>
      <c r="UP6" s="32">
        <v>4975</v>
      </c>
      <c r="UQ6" s="32">
        <v>5004</v>
      </c>
      <c r="UR6" s="32">
        <v>5032</v>
      </c>
      <c r="US6" s="32">
        <v>5068</v>
      </c>
      <c r="UT6" s="32">
        <v>5096</v>
      </c>
      <c r="UU6" s="32">
        <v>5126</v>
      </c>
      <c r="UV6" s="32">
        <v>5156</v>
      </c>
      <c r="UW6" s="32">
        <v>5189</v>
      </c>
      <c r="UX6" s="32">
        <v>5227</v>
      </c>
      <c r="UY6" s="32">
        <v>5245</v>
      </c>
      <c r="UZ6" s="32">
        <v>5276</v>
      </c>
      <c r="VA6" s="32">
        <v>5309</v>
      </c>
      <c r="VB6" s="32">
        <v>5345</v>
      </c>
      <c r="VC6" s="32">
        <v>5382</v>
      </c>
      <c r="VD6" s="32">
        <v>5416</v>
      </c>
      <c r="VE6" s="32">
        <v>5443</v>
      </c>
      <c r="VF6" s="32">
        <v>5466</v>
      </c>
      <c r="VG6" s="32">
        <v>5492</v>
      </c>
      <c r="VH6" s="32">
        <v>5528</v>
      </c>
      <c r="VI6" s="32">
        <v>5543</v>
      </c>
      <c r="VJ6" s="32">
        <v>5576</v>
      </c>
      <c r="VK6" s="32">
        <v>5609</v>
      </c>
      <c r="VL6" s="32">
        <v>5647</v>
      </c>
      <c r="VM6" s="32">
        <v>5674</v>
      </c>
      <c r="VN6" s="32">
        <v>5698</v>
      </c>
      <c r="VO6" s="32">
        <v>5730</v>
      </c>
      <c r="VP6" s="32">
        <v>5759</v>
      </c>
      <c r="VQ6" s="32">
        <v>5793</v>
      </c>
      <c r="VR6" s="32">
        <v>5843</v>
      </c>
      <c r="VS6" s="32">
        <v>5856</v>
      </c>
      <c r="VT6" s="32">
        <v>5885</v>
      </c>
      <c r="VU6" s="32">
        <v>5919</v>
      </c>
      <c r="VV6" s="32">
        <v>5947</v>
      </c>
      <c r="VW6" s="32">
        <v>5974</v>
      </c>
      <c r="VX6" s="32">
        <v>6006</v>
      </c>
      <c r="VY6" s="32">
        <v>6038</v>
      </c>
      <c r="VZ6" s="32">
        <v>6073</v>
      </c>
      <c r="WA6" s="32">
        <v>6100</v>
      </c>
      <c r="WB6" s="32">
        <v>6125</v>
      </c>
      <c r="WC6" s="32">
        <v>6157</v>
      </c>
      <c r="WD6" s="32">
        <v>6191</v>
      </c>
      <c r="WE6" s="32">
        <v>6221</v>
      </c>
      <c r="WF6" s="32">
        <v>6248</v>
      </c>
      <c r="WG6" s="32">
        <v>6283</v>
      </c>
      <c r="WH6" s="32">
        <v>6318</v>
      </c>
      <c r="WI6" s="32">
        <v>6346</v>
      </c>
      <c r="WJ6" s="32">
        <v>6381</v>
      </c>
      <c r="WK6" s="32">
        <v>6402</v>
      </c>
      <c r="WL6" s="32">
        <v>6440</v>
      </c>
      <c r="WM6" s="32">
        <v>6466</v>
      </c>
      <c r="WN6" s="32">
        <v>6510</v>
      </c>
      <c r="WO6" s="32">
        <v>6522</v>
      </c>
      <c r="WP6" s="32">
        <v>6575</v>
      </c>
      <c r="WQ6" s="32">
        <v>6596</v>
      </c>
      <c r="WR6" s="32">
        <v>6634</v>
      </c>
      <c r="WS6" s="32">
        <v>6648</v>
      </c>
      <c r="WT6" s="32">
        <v>6681</v>
      </c>
      <c r="WU6" s="32">
        <v>6718</v>
      </c>
      <c r="WV6" s="32">
        <v>6748</v>
      </c>
      <c r="WW6" s="32">
        <v>6764</v>
      </c>
      <c r="WX6" s="32">
        <v>6802</v>
      </c>
      <c r="WY6" s="32">
        <v>6846</v>
      </c>
      <c r="WZ6" s="32">
        <v>6876</v>
      </c>
      <c r="XA6" s="32">
        <v>6885</v>
      </c>
      <c r="XB6" s="22" t="s">
        <v>1643</v>
      </c>
      <c r="XC6" s="32">
        <v>6959</v>
      </c>
      <c r="XD6" s="32">
        <v>6989</v>
      </c>
      <c r="XE6" s="22" t="s">
        <v>1644</v>
      </c>
      <c r="XF6" s="22" t="s">
        <v>1645</v>
      </c>
      <c r="XG6" s="32">
        <v>7082</v>
      </c>
      <c r="XH6" s="32">
        <v>7115</v>
      </c>
      <c r="XI6" s="32">
        <v>7143</v>
      </c>
      <c r="XJ6" s="32" t="s">
        <v>1646</v>
      </c>
      <c r="XK6" s="32">
        <v>7187</v>
      </c>
      <c r="XL6" s="32">
        <v>7242</v>
      </c>
      <c r="XM6" s="32">
        <v>7268</v>
      </c>
      <c r="XN6" s="32">
        <v>7297</v>
      </c>
      <c r="XO6" s="32">
        <v>7324</v>
      </c>
      <c r="XP6" s="32">
        <v>7382</v>
      </c>
      <c r="XQ6" s="32">
        <v>7382</v>
      </c>
      <c r="XR6" s="32">
        <v>7416</v>
      </c>
      <c r="XS6" s="32">
        <v>7438</v>
      </c>
      <c r="XT6" s="22" t="s">
        <v>1118</v>
      </c>
      <c r="XU6" s="32">
        <v>7509</v>
      </c>
      <c r="XV6" s="32">
        <v>7536</v>
      </c>
      <c r="XW6" s="32">
        <v>7567</v>
      </c>
      <c r="XX6" s="32">
        <v>7592</v>
      </c>
      <c r="XY6" s="32">
        <v>7621</v>
      </c>
      <c r="XZ6" s="32">
        <v>7654</v>
      </c>
      <c r="YA6" s="32">
        <v>7682</v>
      </c>
      <c r="YB6" s="32">
        <v>7714</v>
      </c>
      <c r="YC6" s="22" t="s">
        <v>1119</v>
      </c>
      <c r="YD6" s="32">
        <v>7773</v>
      </c>
      <c r="YE6" s="32">
        <v>7817</v>
      </c>
      <c r="YF6" s="32">
        <v>7840</v>
      </c>
      <c r="YG6" s="32">
        <v>7865</v>
      </c>
      <c r="YH6" s="32">
        <v>7899</v>
      </c>
      <c r="YI6" s="22" t="s">
        <v>1648</v>
      </c>
      <c r="YJ6" s="32">
        <v>7962</v>
      </c>
      <c r="YK6" s="32">
        <v>7998</v>
      </c>
      <c r="YL6" s="32">
        <v>8024</v>
      </c>
      <c r="YM6" s="32">
        <v>8055</v>
      </c>
      <c r="YN6" s="22" t="s">
        <v>1647</v>
      </c>
      <c r="YO6" s="32">
        <v>8110</v>
      </c>
      <c r="YP6" s="32">
        <v>8139</v>
      </c>
      <c r="YQ6" s="22" t="s">
        <v>1649</v>
      </c>
      <c r="YR6" s="32">
        <v>8202</v>
      </c>
      <c r="YS6" s="32">
        <v>8241</v>
      </c>
      <c r="YT6" s="32">
        <v>8265</v>
      </c>
      <c r="YU6" s="32">
        <v>8292</v>
      </c>
      <c r="YV6" s="32">
        <v>8321</v>
      </c>
      <c r="YW6" s="22" t="s">
        <v>1650</v>
      </c>
      <c r="YX6" s="32">
        <v>8381</v>
      </c>
      <c r="YY6" s="32">
        <v>8416</v>
      </c>
      <c r="YZ6" s="32">
        <v>8448</v>
      </c>
      <c r="ZA6" s="32">
        <v>8473</v>
      </c>
      <c r="ZB6" s="32">
        <v>8509</v>
      </c>
      <c r="ZC6" s="32">
        <v>8533</v>
      </c>
      <c r="ZD6" s="32">
        <v>8564</v>
      </c>
      <c r="ZE6" s="32">
        <v>8593</v>
      </c>
      <c r="ZF6" s="32">
        <v>8627</v>
      </c>
      <c r="ZG6" s="32">
        <v>8662</v>
      </c>
      <c r="ZH6" s="32">
        <v>8686</v>
      </c>
      <c r="ZI6" s="22" t="s">
        <v>1651</v>
      </c>
      <c r="ZJ6" s="32">
        <v>8749</v>
      </c>
      <c r="ZK6" s="22" t="s">
        <v>1652</v>
      </c>
      <c r="ZL6" s="32">
        <v>8812</v>
      </c>
      <c r="ZM6" s="32">
        <v>8839</v>
      </c>
      <c r="ZN6" s="22" t="s">
        <v>1653</v>
      </c>
      <c r="ZO6" s="32">
        <v>8899</v>
      </c>
      <c r="ZP6" s="22" t="s">
        <v>1654</v>
      </c>
      <c r="ZQ6" s="32">
        <v>8962</v>
      </c>
      <c r="ZR6" s="32">
        <v>9001</v>
      </c>
      <c r="ZS6" s="32">
        <v>9025</v>
      </c>
      <c r="ZT6" s="32">
        <v>9051</v>
      </c>
      <c r="ZU6" s="32">
        <v>9084</v>
      </c>
      <c r="ZV6" s="51" t="s">
        <v>1731</v>
      </c>
      <c r="ZW6" s="51" t="s">
        <v>1730</v>
      </c>
      <c r="ZX6" s="32">
        <v>9172</v>
      </c>
      <c r="ZY6" s="32">
        <v>9201</v>
      </c>
      <c r="ZZ6" s="32">
        <v>9231</v>
      </c>
      <c r="AAA6" s="32">
        <v>9259</v>
      </c>
      <c r="AAB6" s="32">
        <v>9293</v>
      </c>
      <c r="AAC6" s="32">
        <v>9329</v>
      </c>
      <c r="AAD6" s="32">
        <v>9355</v>
      </c>
      <c r="AAE6" s="32">
        <v>9385</v>
      </c>
      <c r="AAF6" s="22" t="s">
        <v>1655</v>
      </c>
      <c r="AAG6" s="32">
        <v>9447</v>
      </c>
      <c r="AAH6" s="22" t="s">
        <v>1656</v>
      </c>
      <c r="AAI6" s="22" t="s">
        <v>1657</v>
      </c>
      <c r="AAJ6" s="32">
        <v>9537</v>
      </c>
      <c r="AAK6" s="32">
        <v>9566</v>
      </c>
      <c r="AAL6" s="32">
        <v>9596</v>
      </c>
      <c r="AAM6" s="22" t="s">
        <v>1658</v>
      </c>
      <c r="AAN6" s="32">
        <v>9659</v>
      </c>
      <c r="AAO6" s="22" t="s">
        <v>1659</v>
      </c>
      <c r="AAP6" s="22" t="s">
        <v>1660</v>
      </c>
      <c r="AAQ6" s="32">
        <v>9751</v>
      </c>
      <c r="AAR6" s="32">
        <v>9783</v>
      </c>
      <c r="AAS6" s="32">
        <v>9812</v>
      </c>
      <c r="AAT6" s="32">
        <v>9844</v>
      </c>
      <c r="AAU6" s="22" t="s">
        <v>1661</v>
      </c>
      <c r="AAV6" s="32">
        <v>9904</v>
      </c>
      <c r="AAW6" s="32">
        <v>9930</v>
      </c>
      <c r="AAX6" s="32">
        <v>9964</v>
      </c>
      <c r="AAY6" s="32">
        <v>9995</v>
      </c>
      <c r="AAZ6" s="32">
        <v>10024</v>
      </c>
      <c r="ABA6" s="32">
        <v>10056</v>
      </c>
      <c r="ABB6" s="32">
        <v>10086</v>
      </c>
      <c r="ABC6" s="32">
        <v>10119</v>
      </c>
      <c r="ABD6" s="22" t="s">
        <v>1662</v>
      </c>
      <c r="ABE6" s="22" t="s">
        <v>1663</v>
      </c>
      <c r="ABF6" s="22" t="s">
        <v>1664</v>
      </c>
      <c r="ABG6" s="32">
        <v>10243</v>
      </c>
      <c r="ABH6" s="22" t="s">
        <v>1665</v>
      </c>
      <c r="ABI6" s="32">
        <v>10301</v>
      </c>
      <c r="ABJ6" s="22" t="s">
        <v>1122</v>
      </c>
      <c r="ABK6" s="32">
        <v>10358</v>
      </c>
      <c r="ABL6" s="32">
        <v>10388</v>
      </c>
      <c r="ABM6" s="32">
        <v>10422</v>
      </c>
      <c r="ABN6" s="32">
        <v>10454</v>
      </c>
      <c r="ABO6" s="32">
        <v>10483</v>
      </c>
      <c r="ABP6" s="22" t="s">
        <v>1666</v>
      </c>
      <c r="ABQ6" s="32">
        <v>10541</v>
      </c>
      <c r="ABR6" s="32">
        <v>10577</v>
      </c>
      <c r="ABS6" s="32">
        <v>10609</v>
      </c>
      <c r="ABT6" s="32">
        <v>10637</v>
      </c>
      <c r="ABU6" s="32">
        <v>10663</v>
      </c>
      <c r="ABV6" s="32">
        <v>10691</v>
      </c>
      <c r="ABW6" s="32">
        <v>10723</v>
      </c>
      <c r="ABX6" s="22" t="s">
        <v>1670</v>
      </c>
      <c r="ABY6" s="22" t="s">
        <v>1671</v>
      </c>
      <c r="ABZ6" s="22" t="s">
        <v>1672</v>
      </c>
      <c r="ACA6" s="32">
        <v>10848</v>
      </c>
      <c r="ACB6" s="32">
        <v>10877</v>
      </c>
      <c r="ACC6" s="32">
        <v>10912</v>
      </c>
      <c r="ACD6" s="32">
        <v>10940</v>
      </c>
      <c r="ACE6" s="32">
        <v>10971</v>
      </c>
      <c r="ACF6" s="32">
        <v>11001</v>
      </c>
      <c r="ACG6" s="32">
        <v>11029</v>
      </c>
      <c r="ACH6" s="32">
        <v>11062</v>
      </c>
      <c r="ACI6" s="22" t="s">
        <v>1673</v>
      </c>
      <c r="ACJ6" s="32">
        <v>11125</v>
      </c>
      <c r="ACK6" s="32">
        <v>11153</v>
      </c>
      <c r="ACL6" s="32">
        <v>11188</v>
      </c>
      <c r="ACM6" s="32">
        <v>11213</v>
      </c>
      <c r="ACN6" s="32">
        <v>11244</v>
      </c>
      <c r="ACO6" s="32">
        <v>11280</v>
      </c>
      <c r="ACP6" s="32">
        <v>11307</v>
      </c>
      <c r="ACQ6" s="32">
        <v>11337</v>
      </c>
      <c r="ACR6" s="32">
        <v>11363</v>
      </c>
      <c r="ACS6" s="22" t="s">
        <v>1674</v>
      </c>
      <c r="ACT6" s="22" t="s">
        <v>1675</v>
      </c>
      <c r="ACU6" s="22" t="s">
        <v>1676</v>
      </c>
      <c r="ACV6" s="22" t="s">
        <v>1677</v>
      </c>
      <c r="ACW6" s="22" t="s">
        <v>1678</v>
      </c>
      <c r="ACX6" s="22" t="s">
        <v>1679</v>
      </c>
      <c r="ACY6" s="22" t="s">
        <v>1680</v>
      </c>
      <c r="ACZ6" s="22" t="s">
        <v>1681</v>
      </c>
      <c r="ADA6" s="32">
        <v>11640</v>
      </c>
      <c r="ADB6" s="22" t="s">
        <v>1683</v>
      </c>
      <c r="ADC6" s="32">
        <v>11700</v>
      </c>
      <c r="ADD6" s="32">
        <v>11728</v>
      </c>
      <c r="ADE6" s="32">
        <v>11756</v>
      </c>
      <c r="ADF6" s="32">
        <v>11788</v>
      </c>
      <c r="ADG6" s="22" t="s">
        <v>1684</v>
      </c>
      <c r="ADH6" s="32">
        <v>11853</v>
      </c>
      <c r="ADI6" s="32">
        <v>11882</v>
      </c>
      <c r="ADJ6" s="32">
        <v>11910</v>
      </c>
      <c r="ADK6" s="32">
        <v>11945</v>
      </c>
      <c r="ADL6" s="22" t="s">
        <v>1685</v>
      </c>
      <c r="ADM6" s="22" t="s">
        <v>1686</v>
      </c>
      <c r="ADN6" s="22" t="s">
        <v>1687</v>
      </c>
      <c r="ADO6" s="22" t="s">
        <v>1688</v>
      </c>
      <c r="ADP6" s="22" t="s">
        <v>1689</v>
      </c>
      <c r="ADQ6" s="22" t="s">
        <v>1690</v>
      </c>
      <c r="ADR6" s="22" t="s">
        <v>1691</v>
      </c>
      <c r="ADS6" s="22" t="s">
        <v>1692</v>
      </c>
      <c r="ADT6" s="22" t="s">
        <v>1693</v>
      </c>
      <c r="ADU6" s="32">
        <v>12246</v>
      </c>
      <c r="ADV6" s="32">
        <v>12278</v>
      </c>
      <c r="ADW6" s="32">
        <v>12309</v>
      </c>
      <c r="ADX6" s="32">
        <v>12337</v>
      </c>
      <c r="ADY6" s="32">
        <v>12367</v>
      </c>
      <c r="ADZ6" s="32">
        <v>12396</v>
      </c>
      <c r="AEA6" s="32">
        <v>12428</v>
      </c>
      <c r="AEB6" s="32">
        <v>12458</v>
      </c>
      <c r="AEC6" s="32">
        <v>12486</v>
      </c>
      <c r="AED6" s="32">
        <v>12518</v>
      </c>
      <c r="AEE6" s="32">
        <v>12548</v>
      </c>
      <c r="AEF6" s="32">
        <v>12579</v>
      </c>
      <c r="AEG6" s="22" t="s">
        <v>1125</v>
      </c>
      <c r="AEH6" s="32">
        <v>12642</v>
      </c>
      <c r="AEI6" s="32">
        <v>12673</v>
      </c>
      <c r="AEJ6" s="22" t="s">
        <v>1125</v>
      </c>
      <c r="AEK6" s="32">
        <v>12732</v>
      </c>
      <c r="AEL6" s="32" t="s">
        <v>1125</v>
      </c>
      <c r="AEM6" s="22" t="s">
        <v>1126</v>
      </c>
      <c r="AEN6" s="32">
        <v>12833</v>
      </c>
      <c r="AEO6" s="32">
        <v>12850</v>
      </c>
      <c r="AEP6" s="36"/>
    </row>
    <row r="7" spans="1:874" s="22" customFormat="1">
      <c r="A7" s="28" t="s">
        <v>1267</v>
      </c>
      <c r="B7" s="22" t="s">
        <v>1</v>
      </c>
      <c r="C7" s="22" t="s">
        <v>818</v>
      </c>
      <c r="D7" s="22" t="s">
        <v>822</v>
      </c>
      <c r="E7" s="22" t="s">
        <v>1187</v>
      </c>
      <c r="F7" s="22" t="s">
        <v>1704</v>
      </c>
      <c r="G7" s="22" t="s">
        <v>1189</v>
      </c>
      <c r="H7" s="22" t="s">
        <v>824</v>
      </c>
      <c r="I7" s="22" t="s">
        <v>825</v>
      </c>
      <c r="J7" s="22" t="s">
        <v>826</v>
      </c>
      <c r="K7" s="22" t="s">
        <v>827</v>
      </c>
      <c r="L7" s="22" t="s">
        <v>828</v>
      </c>
      <c r="M7" s="22" t="s">
        <v>829</v>
      </c>
      <c r="N7" s="22" t="s">
        <v>1231</v>
      </c>
      <c r="O7" s="22" t="s">
        <v>831</v>
      </c>
      <c r="P7" s="22" t="s">
        <v>832</v>
      </c>
      <c r="Q7" s="22" t="s">
        <v>833</v>
      </c>
      <c r="U7" s="22" t="s">
        <v>834</v>
      </c>
      <c r="V7" s="22" t="s">
        <v>1633</v>
      </c>
      <c r="W7" s="22" t="s">
        <v>835</v>
      </c>
      <c r="X7" s="22" t="s">
        <v>836</v>
      </c>
      <c r="Y7" s="22" t="s">
        <v>837</v>
      </c>
      <c r="Z7" s="31" t="s">
        <v>838</v>
      </c>
      <c r="AA7" s="22" t="s">
        <v>839</v>
      </c>
      <c r="AB7" s="22" t="s">
        <v>840</v>
      </c>
      <c r="AC7" s="22" t="s">
        <v>841</v>
      </c>
      <c r="AD7" s="22" t="s">
        <v>842</v>
      </c>
      <c r="AE7" s="22" t="s">
        <v>843</v>
      </c>
      <c r="AF7" s="22" t="s">
        <v>844</v>
      </c>
      <c r="AG7" s="22" t="s">
        <v>845</v>
      </c>
      <c r="AH7" s="22" t="s">
        <v>846</v>
      </c>
      <c r="AI7" s="22" t="s">
        <v>847</v>
      </c>
      <c r="AJ7" s="22" t="s">
        <v>848</v>
      </c>
      <c r="AK7" s="22" t="s">
        <v>849</v>
      </c>
      <c r="AL7" s="22" t="s">
        <v>850</v>
      </c>
      <c r="AM7" s="22" t="s">
        <v>851</v>
      </c>
      <c r="AN7" s="22" t="s">
        <v>858</v>
      </c>
      <c r="AO7" s="22" t="s">
        <v>859</v>
      </c>
      <c r="AP7" s="22" t="s">
        <v>1635</v>
      </c>
      <c r="AQ7" s="22" t="s">
        <v>1636</v>
      </c>
      <c r="AR7" s="22" t="s">
        <v>1637</v>
      </c>
      <c r="AS7" s="22" t="s">
        <v>854</v>
      </c>
      <c r="AT7" s="22" t="s">
        <v>853</v>
      </c>
      <c r="AU7" s="22" t="s">
        <v>852</v>
      </c>
      <c r="AV7" s="22" t="s">
        <v>856</v>
      </c>
      <c r="AW7" s="22" t="s">
        <v>855</v>
      </c>
      <c r="AX7" s="22" t="s">
        <v>857</v>
      </c>
      <c r="AY7" s="22" t="s">
        <v>860</v>
      </c>
      <c r="AZ7" s="31" t="s">
        <v>1638</v>
      </c>
      <c r="BA7" s="22" t="s">
        <v>1190</v>
      </c>
      <c r="BB7" s="22" t="s">
        <v>861</v>
      </c>
      <c r="BC7" s="22" t="s">
        <v>862</v>
      </c>
      <c r="BD7" s="31" t="s">
        <v>1707</v>
      </c>
      <c r="BE7" s="22" t="s">
        <v>863</v>
      </c>
      <c r="BF7" s="22" t="s">
        <v>1709</v>
      </c>
      <c r="BG7" s="22" t="s">
        <v>1266</v>
      </c>
      <c r="BH7" s="2" t="s">
        <v>1274</v>
      </c>
      <c r="BI7" s="2" t="s">
        <v>1276</v>
      </c>
      <c r="BJ7" s="22" t="s">
        <v>1278</v>
      </c>
      <c r="BK7" s="22" t="s">
        <v>1279</v>
      </c>
      <c r="BL7" s="22" t="s">
        <v>1282</v>
      </c>
      <c r="BM7" s="22" t="s">
        <v>1283</v>
      </c>
      <c r="BN7" s="22" t="s">
        <v>1284</v>
      </c>
      <c r="BO7" s="22" t="s">
        <v>865</v>
      </c>
      <c r="BP7" s="22" t="s">
        <v>1198</v>
      </c>
      <c r="BQ7" s="22" t="s">
        <v>1289</v>
      </c>
      <c r="BR7" s="22" t="s">
        <v>1291</v>
      </c>
      <c r="BS7" s="22" t="s">
        <v>1293</v>
      </c>
      <c r="BT7" s="22" t="s">
        <v>1199</v>
      </c>
      <c r="BU7" s="22" t="s">
        <v>1296</v>
      </c>
      <c r="BV7" s="22" t="s">
        <v>1298</v>
      </c>
      <c r="BW7" s="22" t="s">
        <v>1200</v>
      </c>
      <c r="BX7" s="22" t="s">
        <v>1201</v>
      </c>
      <c r="BY7" s="22" t="s">
        <v>1299</v>
      </c>
      <c r="BZ7" s="22" t="s">
        <v>1202</v>
      </c>
      <c r="CA7" s="22" t="s">
        <v>1301</v>
      </c>
      <c r="CB7" s="22" t="s">
        <v>1304</v>
      </c>
      <c r="CC7" s="22" t="s">
        <v>1302</v>
      </c>
      <c r="CD7" s="22" t="s">
        <v>1305</v>
      </c>
      <c r="CE7" s="22" t="s">
        <v>1307</v>
      </c>
      <c r="CF7" s="22" t="s">
        <v>1308</v>
      </c>
      <c r="CG7" s="22" t="s">
        <v>1309</v>
      </c>
      <c r="CH7" s="22" t="s">
        <v>1310</v>
      </c>
      <c r="CI7" s="22" t="s">
        <v>1147</v>
      </c>
      <c r="CJ7" s="22" t="s">
        <v>1711</v>
      </c>
      <c r="CK7" s="22" t="s">
        <v>1214</v>
      </c>
      <c r="CL7" s="22" t="s">
        <v>1712</v>
      </c>
      <c r="CM7" s="22" t="s">
        <v>1216</v>
      </c>
      <c r="CN7" s="22" t="s">
        <v>1217</v>
      </c>
      <c r="CO7" s="22" t="s">
        <v>1212</v>
      </c>
      <c r="CP7" s="22" t="s">
        <v>1218</v>
      </c>
      <c r="CQ7" s="22" t="s">
        <v>1213</v>
      </c>
      <c r="CR7" s="22" t="s">
        <v>1219</v>
      </c>
      <c r="CS7" s="22" t="s">
        <v>1220</v>
      </c>
      <c r="CT7" s="22" t="s">
        <v>1221</v>
      </c>
      <c r="CU7" s="22" t="s">
        <v>1311</v>
      </c>
      <c r="CV7" s="22" t="s">
        <v>1544</v>
      </c>
      <c r="CW7" s="22" t="s">
        <v>1545</v>
      </c>
      <c r="CX7" s="32" t="s">
        <v>1314</v>
      </c>
      <c r="CY7" s="32" t="s">
        <v>1315</v>
      </c>
      <c r="CZ7" s="32" t="s">
        <v>1316</v>
      </c>
      <c r="DA7" s="32" t="s">
        <v>1546</v>
      </c>
      <c r="DB7" s="32" t="s">
        <v>1317</v>
      </c>
      <c r="DC7" s="32" t="s">
        <v>1318</v>
      </c>
      <c r="DD7" s="32" t="s">
        <v>1319</v>
      </c>
      <c r="DE7" s="32" t="s">
        <v>1549</v>
      </c>
      <c r="DF7" s="32" t="s">
        <v>1320</v>
      </c>
      <c r="DG7" s="32" t="s">
        <v>1550</v>
      </c>
      <c r="DH7" s="32" t="s">
        <v>1551</v>
      </c>
      <c r="DI7" s="32" t="s">
        <v>1552</v>
      </c>
      <c r="DJ7" s="32" t="s">
        <v>1553</v>
      </c>
      <c r="DK7" s="32" t="s">
        <v>1555</v>
      </c>
      <c r="DL7" s="32" t="s">
        <v>1557</v>
      </c>
      <c r="DM7" s="32" t="s">
        <v>1559</v>
      </c>
      <c r="DN7" s="32" t="s">
        <v>1560</v>
      </c>
      <c r="DO7" s="32" t="s">
        <v>1562</v>
      </c>
      <c r="DP7" s="32" t="s">
        <v>1563</v>
      </c>
      <c r="DQ7" s="22" t="s">
        <v>1564</v>
      </c>
      <c r="DR7" s="32" t="s">
        <v>1566</v>
      </c>
      <c r="DS7" s="32" t="s">
        <v>1568</v>
      </c>
      <c r="DT7" s="32" t="s">
        <v>1567</v>
      </c>
      <c r="DU7" s="32" t="s">
        <v>1569</v>
      </c>
      <c r="DV7" s="32" t="s">
        <v>1570</v>
      </c>
      <c r="DW7" s="32" t="s">
        <v>1573</v>
      </c>
      <c r="DX7" s="32" t="s">
        <v>1714</v>
      </c>
      <c r="DY7" s="32" t="s">
        <v>1574</v>
      </c>
      <c r="DZ7" s="32" t="s">
        <v>1575</v>
      </c>
      <c r="EA7" s="32" t="s">
        <v>1576</v>
      </c>
      <c r="EB7" s="32" t="s">
        <v>1577</v>
      </c>
      <c r="EC7" s="32" t="s">
        <v>1578</v>
      </c>
      <c r="ED7" s="32" t="s">
        <v>1579</v>
      </c>
      <c r="EE7" s="32" t="s">
        <v>1581</v>
      </c>
      <c r="EF7" s="32" t="s">
        <v>1580</v>
      </c>
      <c r="EG7" s="32" t="s">
        <v>1582</v>
      </c>
      <c r="EH7" s="32" t="s">
        <v>1583</v>
      </c>
      <c r="EI7" s="32" t="s">
        <v>1584</v>
      </c>
      <c r="EJ7" s="32" t="s">
        <v>1585</v>
      </c>
      <c r="EK7" s="32" t="s">
        <v>1586</v>
      </c>
      <c r="EL7" s="32" t="s">
        <v>1588</v>
      </c>
      <c r="EM7" s="32" t="s">
        <v>1589</v>
      </c>
      <c r="EN7" s="32" t="s">
        <v>1590</v>
      </c>
      <c r="EO7" s="32" t="s">
        <v>1591</v>
      </c>
      <c r="EP7" s="32" t="s">
        <v>1592</v>
      </c>
      <c r="EQ7" s="32" t="s">
        <v>1593</v>
      </c>
      <c r="ER7" s="32" t="s">
        <v>1594</v>
      </c>
      <c r="ES7" s="32" t="s">
        <v>1595</v>
      </c>
      <c r="ET7" s="32" t="s">
        <v>1596</v>
      </c>
      <c r="EU7" s="32" t="s">
        <v>1597</v>
      </c>
      <c r="EV7" s="22" t="s">
        <v>1598</v>
      </c>
      <c r="EW7" s="32" t="s">
        <v>1599</v>
      </c>
      <c r="EX7" s="32" t="s">
        <v>1600</v>
      </c>
      <c r="EY7" s="32" t="s">
        <v>1601</v>
      </c>
      <c r="EZ7" s="32" t="s">
        <v>1602</v>
      </c>
      <c r="FA7" s="32" t="s">
        <v>1591</v>
      </c>
      <c r="FB7" s="32" t="s">
        <v>1604</v>
      </c>
      <c r="FC7" s="32" t="s">
        <v>1593</v>
      </c>
      <c r="FD7" s="32" t="s">
        <v>1321</v>
      </c>
      <c r="FE7" s="32" t="s">
        <v>1606</v>
      </c>
      <c r="FF7" s="32" t="s">
        <v>1323</v>
      </c>
      <c r="FG7" s="32" t="s">
        <v>1324</v>
      </c>
      <c r="FH7" s="32" t="s">
        <v>1607</v>
      </c>
      <c r="FI7" s="32"/>
      <c r="FJ7" s="32" t="s">
        <v>1325</v>
      </c>
      <c r="FK7" s="32" t="s">
        <v>1326</v>
      </c>
      <c r="FL7" s="32" t="s">
        <v>1327</v>
      </c>
      <c r="FM7" s="32" t="s">
        <v>1328</v>
      </c>
      <c r="FN7" s="32" t="s">
        <v>1329</v>
      </c>
      <c r="FO7" s="32" t="s">
        <v>1330</v>
      </c>
      <c r="FP7" s="32" t="s">
        <v>1331</v>
      </c>
      <c r="FQ7" s="32" t="s">
        <v>1150</v>
      </c>
      <c r="FR7" s="32" t="s">
        <v>1149</v>
      </c>
      <c r="FS7" s="32" t="s">
        <v>1332</v>
      </c>
      <c r="FT7" s="32" t="s">
        <v>1333</v>
      </c>
      <c r="FU7" s="32" t="s">
        <v>1334</v>
      </c>
      <c r="FV7" s="32" t="s">
        <v>1335</v>
      </c>
      <c r="FW7" s="32" t="s">
        <v>1336</v>
      </c>
      <c r="FX7" s="32" t="s">
        <v>1337</v>
      </c>
      <c r="FY7" s="32" t="s">
        <v>1338</v>
      </c>
      <c r="FZ7" s="32" t="s">
        <v>1339</v>
      </c>
      <c r="GA7" s="32" t="s">
        <v>1340</v>
      </c>
      <c r="GB7" s="32" t="s">
        <v>1341</v>
      </c>
      <c r="GC7" s="32" t="s">
        <v>1151</v>
      </c>
      <c r="GD7" s="32" t="s">
        <v>1342</v>
      </c>
      <c r="GE7" s="32" t="s">
        <v>1343</v>
      </c>
      <c r="GF7" s="32" t="s">
        <v>1344</v>
      </c>
      <c r="GG7" s="32" t="s">
        <v>1345</v>
      </c>
      <c r="GH7" s="32" t="s">
        <v>1346</v>
      </c>
      <c r="GI7" s="32" t="s">
        <v>1153</v>
      </c>
      <c r="GJ7" s="32" t="s">
        <v>1347</v>
      </c>
      <c r="GK7" s="32" t="s">
        <v>1348</v>
      </c>
      <c r="GL7" s="32" t="s">
        <v>1349</v>
      </c>
      <c r="GM7" s="32" t="s">
        <v>1350</v>
      </c>
      <c r="GN7" s="32" t="s">
        <v>1351</v>
      </c>
      <c r="GO7" s="32" t="s">
        <v>1352</v>
      </c>
      <c r="GP7" s="32" t="s">
        <v>1353</v>
      </c>
      <c r="GQ7" s="32" t="s">
        <v>1354</v>
      </c>
      <c r="GR7" s="32" t="s">
        <v>1355</v>
      </c>
      <c r="GS7" s="32" t="s">
        <v>1356</v>
      </c>
      <c r="GT7" s="32" t="s">
        <v>1357</v>
      </c>
      <c r="GU7" s="32" t="s">
        <v>1358</v>
      </c>
      <c r="GV7" s="32" t="s">
        <v>1359</v>
      </c>
      <c r="GW7" s="32" t="s">
        <v>1360</v>
      </c>
      <c r="GX7" s="32" t="s">
        <v>1361</v>
      </c>
      <c r="GY7" s="32" t="s">
        <v>1362</v>
      </c>
      <c r="GZ7" s="32" t="s">
        <v>1363</v>
      </c>
      <c r="HA7" s="32" t="s">
        <v>1364</v>
      </c>
      <c r="HB7" s="32" t="s">
        <v>1365</v>
      </c>
      <c r="HC7" s="32" t="s">
        <v>1366</v>
      </c>
      <c r="HD7" s="32" t="s">
        <v>1367</v>
      </c>
      <c r="HE7" s="32" t="s">
        <v>1368</v>
      </c>
      <c r="HF7" s="32" t="s">
        <v>1369</v>
      </c>
      <c r="HG7" s="32" t="s">
        <v>1370</v>
      </c>
      <c r="HH7" s="32" t="s">
        <v>1371</v>
      </c>
      <c r="HI7" s="32" t="s">
        <v>1372</v>
      </c>
      <c r="HJ7" s="32" t="s">
        <v>1373</v>
      </c>
      <c r="HK7" s="32" t="s">
        <v>1374</v>
      </c>
      <c r="HL7" s="32" t="s">
        <v>1155</v>
      </c>
      <c r="HM7" s="32" t="s">
        <v>1375</v>
      </c>
      <c r="HN7" s="32" t="s">
        <v>1376</v>
      </c>
      <c r="HO7" s="32" t="s">
        <v>1377</v>
      </c>
      <c r="HP7" s="32" t="s">
        <v>1378</v>
      </c>
      <c r="HQ7" s="32" t="s">
        <v>1379</v>
      </c>
      <c r="HR7" s="32" t="s">
        <v>1380</v>
      </c>
      <c r="HS7" s="32" t="s">
        <v>1157</v>
      </c>
      <c r="HT7" s="32" t="s">
        <v>1381</v>
      </c>
      <c r="HU7" s="32" t="s">
        <v>1382</v>
      </c>
      <c r="HV7" s="32" t="s">
        <v>1383</v>
      </c>
      <c r="HW7" s="32" t="s">
        <v>1384</v>
      </c>
      <c r="HX7" s="32" t="s">
        <v>1167</v>
      </c>
      <c r="HY7" s="32" t="s">
        <v>1385</v>
      </c>
      <c r="HZ7" s="32" t="s">
        <v>1386</v>
      </c>
      <c r="IA7" s="32" t="s">
        <v>1387</v>
      </c>
      <c r="IB7" s="32" t="s">
        <v>1388</v>
      </c>
      <c r="IC7" s="32" t="s">
        <v>1389</v>
      </c>
      <c r="ID7" s="32" t="s">
        <v>1390</v>
      </c>
      <c r="IE7" s="32" t="s">
        <v>1391</v>
      </c>
      <c r="IF7" s="32" t="s">
        <v>1158</v>
      </c>
      <c r="IG7" s="32" t="s">
        <v>1392</v>
      </c>
      <c r="IH7" s="32" t="s">
        <v>1159</v>
      </c>
      <c r="II7" s="32" t="s">
        <v>1393</v>
      </c>
      <c r="IJ7" s="32" t="s">
        <v>1160</v>
      </c>
      <c r="IK7" s="32" t="s">
        <v>1394</v>
      </c>
      <c r="IL7" s="32" t="s">
        <v>1395</v>
      </c>
      <c r="IM7" s="32" t="s">
        <v>1396</v>
      </c>
      <c r="IN7" s="32" t="s">
        <v>1397</v>
      </c>
      <c r="IO7" s="32" t="s">
        <v>1398</v>
      </c>
      <c r="IP7" s="32" t="s">
        <v>1399</v>
      </c>
      <c r="IQ7" s="32" t="s">
        <v>1400</v>
      </c>
      <c r="IR7" s="32" t="s">
        <v>1401</v>
      </c>
      <c r="IS7" s="32" t="s">
        <v>1402</v>
      </c>
      <c r="IT7" s="32" t="s">
        <v>1403</v>
      </c>
      <c r="IU7" s="32" t="s">
        <v>1404</v>
      </c>
      <c r="IV7" s="32" t="s">
        <v>1405</v>
      </c>
      <c r="IW7" s="32" t="s">
        <v>1406</v>
      </c>
      <c r="IX7" s="32" t="s">
        <v>1407</v>
      </c>
      <c r="IY7" s="32" t="s">
        <v>1408</v>
      </c>
      <c r="IZ7" s="32" t="s">
        <v>1409</v>
      </c>
      <c r="JA7" s="32" t="s">
        <v>1410</v>
      </c>
      <c r="JB7" s="32" t="s">
        <v>1411</v>
      </c>
      <c r="JC7" s="32" t="s">
        <v>1412</v>
      </c>
      <c r="JD7" s="32" t="s">
        <v>1413</v>
      </c>
      <c r="JE7" s="32" t="s">
        <v>1414</v>
      </c>
      <c r="JF7" s="32" t="s">
        <v>1415</v>
      </c>
      <c r="JG7" s="32" t="s">
        <v>1168</v>
      </c>
      <c r="JH7" s="32" t="s">
        <v>1416</v>
      </c>
      <c r="JI7" s="32" t="s">
        <v>1169</v>
      </c>
      <c r="JJ7" s="32" t="s">
        <v>1417</v>
      </c>
      <c r="JK7" s="32" t="s">
        <v>1418</v>
      </c>
      <c r="JL7" s="32" t="s">
        <v>1419</v>
      </c>
      <c r="JM7" s="32" t="s">
        <v>1420</v>
      </c>
      <c r="JN7" s="32" t="s">
        <v>1421</v>
      </c>
      <c r="JO7" s="32" t="s">
        <v>1422</v>
      </c>
      <c r="JP7" s="32" t="s">
        <v>1423</v>
      </c>
      <c r="JQ7" s="32" t="s">
        <v>1424</v>
      </c>
      <c r="JR7" s="32" t="s">
        <v>1425</v>
      </c>
      <c r="JS7" s="32" t="s">
        <v>1426</v>
      </c>
      <c r="JT7" s="32" t="s">
        <v>1427</v>
      </c>
      <c r="JU7" s="32" t="s">
        <v>1428</v>
      </c>
      <c r="JV7" s="32" t="s">
        <v>1429</v>
      </c>
      <c r="JW7" s="32" t="s">
        <v>1430</v>
      </c>
      <c r="JX7" s="32" t="s">
        <v>1431</v>
      </c>
      <c r="JY7" s="32" t="s">
        <v>1432</v>
      </c>
      <c r="JZ7" s="32" t="s">
        <v>1433</v>
      </c>
      <c r="KA7" s="32" t="s">
        <v>1434</v>
      </c>
      <c r="KB7" s="32" t="s">
        <v>1435</v>
      </c>
      <c r="KC7" s="32" t="s">
        <v>1436</v>
      </c>
      <c r="KD7" s="32" t="s">
        <v>1437</v>
      </c>
      <c r="KE7" s="32" t="s">
        <v>1438</v>
      </c>
      <c r="KF7" s="32" t="s">
        <v>1439</v>
      </c>
      <c r="KG7" s="32" t="s">
        <v>1440</v>
      </c>
      <c r="KH7" s="32" t="s">
        <v>1441</v>
      </c>
      <c r="KI7" s="32" t="s">
        <v>1442</v>
      </c>
      <c r="KJ7" s="32" t="s">
        <v>1443</v>
      </c>
      <c r="KK7" s="32" t="s">
        <v>1444</v>
      </c>
      <c r="KL7" s="32" t="s">
        <v>1445</v>
      </c>
      <c r="KM7" s="32" t="s">
        <v>1446</v>
      </c>
      <c r="KN7" s="32" t="s">
        <v>1447</v>
      </c>
      <c r="KO7" s="32" t="s">
        <v>1448</v>
      </c>
      <c r="KP7" s="32" t="s">
        <v>1449</v>
      </c>
      <c r="KQ7" s="32" t="s">
        <v>1450</v>
      </c>
      <c r="KR7" s="32" t="s">
        <v>1451</v>
      </c>
      <c r="KS7" s="32" t="s">
        <v>1452</v>
      </c>
      <c r="KT7" s="32" t="s">
        <v>1453</v>
      </c>
      <c r="KU7" s="32" t="s">
        <v>1454</v>
      </c>
      <c r="KV7" s="32" t="s">
        <v>1455</v>
      </c>
      <c r="KW7" s="32" t="s">
        <v>1456</v>
      </c>
      <c r="KX7" s="32" t="s">
        <v>1457</v>
      </c>
      <c r="KY7" s="32" t="s">
        <v>1458</v>
      </c>
      <c r="KZ7" s="32" t="s">
        <v>1459</v>
      </c>
      <c r="LA7" s="32" t="s">
        <v>1460</v>
      </c>
      <c r="LB7" s="32" t="s">
        <v>1461</v>
      </c>
      <c r="LC7" s="32" t="s">
        <v>1462</v>
      </c>
      <c r="LD7" s="32" t="s">
        <v>1463</v>
      </c>
      <c r="LE7" s="32" t="s">
        <v>1464</v>
      </c>
      <c r="LF7" s="32" t="s">
        <v>1465</v>
      </c>
      <c r="LG7" s="32" t="s">
        <v>1466</v>
      </c>
      <c r="LH7" s="32" t="s">
        <v>1467</v>
      </c>
      <c r="LI7" s="32" t="s">
        <v>1468</v>
      </c>
      <c r="LJ7" s="32" t="s">
        <v>1469</v>
      </c>
      <c r="LK7" s="32" t="s">
        <v>1470</v>
      </c>
      <c r="LL7" s="32" t="s">
        <v>1471</v>
      </c>
      <c r="LM7" s="32" t="s">
        <v>1472</v>
      </c>
      <c r="LN7" s="32" t="s">
        <v>1473</v>
      </c>
      <c r="LO7" s="32" t="s">
        <v>1474</v>
      </c>
      <c r="LP7" s="32" t="s">
        <v>1475</v>
      </c>
      <c r="LQ7" s="32" t="s">
        <v>1476</v>
      </c>
      <c r="LR7" s="32" t="s">
        <v>1477</v>
      </c>
      <c r="LS7" s="32" t="s">
        <v>1478</v>
      </c>
      <c r="LT7" s="32" t="s">
        <v>1479</v>
      </c>
      <c r="LU7" s="32" t="s">
        <v>1480</v>
      </c>
      <c r="LV7" s="32" t="s">
        <v>1481</v>
      </c>
      <c r="LW7" s="32" t="s">
        <v>1176</v>
      </c>
      <c r="LX7" s="32" t="s">
        <v>1482</v>
      </c>
      <c r="LY7" s="32" t="s">
        <v>1483</v>
      </c>
      <c r="LZ7" s="32" t="s">
        <v>1484</v>
      </c>
      <c r="MA7" s="32" t="s">
        <v>1485</v>
      </c>
      <c r="MB7" s="32" t="s">
        <v>1486</v>
      </c>
      <c r="MC7" s="32" t="s">
        <v>1487</v>
      </c>
      <c r="MD7" s="32" t="s">
        <v>1488</v>
      </c>
      <c r="ME7" s="32" t="s">
        <v>1489</v>
      </c>
      <c r="MF7" s="32" t="s">
        <v>1490</v>
      </c>
      <c r="MG7" s="32" t="s">
        <v>1491</v>
      </c>
      <c r="MH7" s="32" t="s">
        <v>1492</v>
      </c>
      <c r="MI7" s="32" t="s">
        <v>1493</v>
      </c>
      <c r="MJ7" s="32" t="s">
        <v>1494</v>
      </c>
      <c r="MK7" s="32" t="s">
        <v>1495</v>
      </c>
      <c r="ML7" s="32" t="s">
        <v>1496</v>
      </c>
      <c r="MM7" s="32" t="s">
        <v>1497</v>
      </c>
      <c r="MN7" s="32" t="s">
        <v>1498</v>
      </c>
      <c r="MO7" s="32" t="s">
        <v>1499</v>
      </c>
      <c r="MP7" s="32" t="s">
        <v>1500</v>
      </c>
      <c r="MQ7" s="32" t="s">
        <v>1501</v>
      </c>
      <c r="MR7" s="32" t="s">
        <v>1502</v>
      </c>
      <c r="MS7" s="32" t="s">
        <v>1503</v>
      </c>
      <c r="MT7" s="32" t="s">
        <v>1504</v>
      </c>
      <c r="MU7" s="32" t="s">
        <v>1505</v>
      </c>
      <c r="MV7" s="32" t="s">
        <v>1506</v>
      </c>
      <c r="MW7" s="32" t="s">
        <v>1507</v>
      </c>
      <c r="MX7" s="32" t="s">
        <v>1508</v>
      </c>
      <c r="MY7" s="32" t="s">
        <v>1509</v>
      </c>
      <c r="MZ7" s="32" t="s">
        <v>1510</v>
      </c>
      <c r="NA7" s="32" t="s">
        <v>1511</v>
      </c>
      <c r="NB7" s="32" t="s">
        <v>1512</v>
      </c>
      <c r="NC7" s="32" t="s">
        <v>1513</v>
      </c>
      <c r="ND7" s="32" t="s">
        <v>1514</v>
      </c>
      <c r="NE7" s="32" t="s">
        <v>1177</v>
      </c>
      <c r="NF7" s="32" t="s">
        <v>1515</v>
      </c>
      <c r="NG7" s="32" t="s">
        <v>1516</v>
      </c>
      <c r="NH7" s="32" t="s">
        <v>1517</v>
      </c>
      <c r="NI7" s="32" t="s">
        <v>1518</v>
      </c>
      <c r="NJ7" s="32" t="s">
        <v>1519</v>
      </c>
      <c r="NK7" s="32" t="s">
        <v>1520</v>
      </c>
      <c r="NL7" s="32" t="s">
        <v>1178</v>
      </c>
      <c r="NM7" s="32" t="s">
        <v>1521</v>
      </c>
      <c r="NN7" s="32" t="s">
        <v>1522</v>
      </c>
      <c r="NO7" s="32" t="s">
        <v>1523</v>
      </c>
      <c r="NP7" s="32" t="s">
        <v>1524</v>
      </c>
      <c r="NQ7" s="32" t="s">
        <v>1525</v>
      </c>
      <c r="NR7" s="32" t="s">
        <v>1526</v>
      </c>
      <c r="NS7" s="32" t="s">
        <v>1527</v>
      </c>
      <c r="NT7" s="32" t="s">
        <v>1528</v>
      </c>
      <c r="NU7" s="32" t="s">
        <v>1529</v>
      </c>
      <c r="NV7" s="32" t="s">
        <v>1530</v>
      </c>
      <c r="NW7" s="32" t="s">
        <v>1531</v>
      </c>
      <c r="NX7" s="32" t="s">
        <v>1532</v>
      </c>
      <c r="NY7" s="32" t="s">
        <v>1533</v>
      </c>
      <c r="NZ7" s="32" t="s">
        <v>1534</v>
      </c>
      <c r="OA7" s="32" t="s">
        <v>1535</v>
      </c>
      <c r="OB7" s="32" t="s">
        <v>1536</v>
      </c>
      <c r="OC7" s="32" t="s">
        <v>1537</v>
      </c>
      <c r="OD7" s="32" t="s">
        <v>1538</v>
      </c>
      <c r="OE7" s="32" t="s">
        <v>1539</v>
      </c>
      <c r="OF7" s="32" t="s">
        <v>1540</v>
      </c>
      <c r="OG7" s="32" t="s">
        <v>1541</v>
      </c>
      <c r="OH7" s="32" t="s">
        <v>1542</v>
      </c>
      <c r="OI7" s="32" t="s">
        <v>1543</v>
      </c>
      <c r="OJ7" s="32">
        <v>31</v>
      </c>
      <c r="OK7" s="32">
        <v>59</v>
      </c>
      <c r="OL7" s="32">
        <v>91</v>
      </c>
      <c r="OM7" s="32">
        <v>121</v>
      </c>
      <c r="ON7" s="32">
        <v>152</v>
      </c>
      <c r="OO7" s="32">
        <v>182</v>
      </c>
      <c r="OP7" s="32">
        <v>213</v>
      </c>
      <c r="OQ7" s="32">
        <v>244</v>
      </c>
      <c r="OR7" s="32">
        <v>274</v>
      </c>
      <c r="OS7" s="32">
        <v>305</v>
      </c>
      <c r="OT7" s="32">
        <v>335</v>
      </c>
      <c r="OU7" s="32">
        <v>366</v>
      </c>
      <c r="OV7" s="32">
        <v>397</v>
      </c>
      <c r="OW7" s="32">
        <v>425</v>
      </c>
      <c r="OX7" s="32">
        <v>456</v>
      </c>
      <c r="OY7" s="32">
        <v>486</v>
      </c>
      <c r="OZ7" s="32">
        <v>517</v>
      </c>
      <c r="PA7" s="32">
        <v>547</v>
      </c>
      <c r="PB7" s="32">
        <v>578</v>
      </c>
      <c r="PC7" s="32">
        <v>609</v>
      </c>
      <c r="PD7" s="32">
        <v>639</v>
      </c>
      <c r="PE7" s="32">
        <v>670</v>
      </c>
      <c r="PF7" s="32">
        <v>700</v>
      </c>
      <c r="PG7" s="32">
        <v>731</v>
      </c>
      <c r="PH7" s="32">
        <v>762</v>
      </c>
      <c r="PI7" s="32">
        <v>790</v>
      </c>
      <c r="PJ7" s="32">
        <v>821</v>
      </c>
      <c r="PK7" s="32">
        <v>851</v>
      </c>
      <c r="PL7" s="32">
        <v>882</v>
      </c>
      <c r="PM7" s="32">
        <v>912</v>
      </c>
      <c r="PN7" s="32">
        <v>943</v>
      </c>
      <c r="PO7" s="32">
        <v>974</v>
      </c>
      <c r="PP7" s="32">
        <v>1004</v>
      </c>
      <c r="PQ7" s="32">
        <v>1035</v>
      </c>
      <c r="PR7" s="32">
        <v>1065</v>
      </c>
      <c r="PS7" s="32">
        <v>1096</v>
      </c>
      <c r="PT7" s="32">
        <v>1127</v>
      </c>
      <c r="PU7" s="32">
        <v>1155</v>
      </c>
      <c r="PV7" s="32">
        <v>1186</v>
      </c>
      <c r="PW7" s="32">
        <v>1216</v>
      </c>
      <c r="PX7" s="32">
        <v>1247</v>
      </c>
      <c r="PY7" s="32">
        <v>1277</v>
      </c>
      <c r="PZ7" s="32">
        <v>1308</v>
      </c>
      <c r="QA7" s="32">
        <v>1339</v>
      </c>
      <c r="QB7" s="32">
        <v>1369</v>
      </c>
      <c r="QC7" s="32">
        <v>1400</v>
      </c>
      <c r="QD7" s="32">
        <v>1430</v>
      </c>
      <c r="QE7" s="32">
        <v>1461</v>
      </c>
      <c r="QF7" s="32">
        <v>1492</v>
      </c>
      <c r="QG7" s="32">
        <v>1521</v>
      </c>
      <c r="QH7" s="32">
        <v>1552</v>
      </c>
      <c r="QI7" s="32">
        <v>1582</v>
      </c>
      <c r="QJ7" s="32">
        <v>1613</v>
      </c>
      <c r="QK7" s="32">
        <v>1643</v>
      </c>
      <c r="QL7" s="32">
        <v>1674</v>
      </c>
      <c r="QM7" s="32">
        <v>1705</v>
      </c>
      <c r="QN7" s="32">
        <v>1735</v>
      </c>
      <c r="QO7" s="32">
        <v>1766</v>
      </c>
      <c r="QP7" s="32">
        <v>1796</v>
      </c>
      <c r="QQ7" s="32">
        <v>1827</v>
      </c>
      <c r="QR7" s="32">
        <v>1858</v>
      </c>
      <c r="QS7" s="32">
        <v>1886</v>
      </c>
      <c r="QT7" s="32">
        <v>1917</v>
      </c>
      <c r="QU7" s="32">
        <v>1947</v>
      </c>
      <c r="QV7" s="32">
        <v>1978</v>
      </c>
      <c r="QW7" s="32">
        <v>2008</v>
      </c>
      <c r="QX7" s="32">
        <v>2039</v>
      </c>
      <c r="QY7" s="32">
        <v>2070</v>
      </c>
      <c r="QZ7" s="32">
        <v>2100</v>
      </c>
      <c r="RA7" s="32">
        <v>2131</v>
      </c>
      <c r="RB7" s="32">
        <v>2161</v>
      </c>
      <c r="RC7" s="32">
        <v>2192</v>
      </c>
      <c r="RD7" s="32">
        <v>2223</v>
      </c>
      <c r="RE7" s="32">
        <v>2251</v>
      </c>
      <c r="RF7" s="32">
        <v>2282</v>
      </c>
      <c r="RG7" s="32">
        <v>2312</v>
      </c>
      <c r="RH7" s="32">
        <v>2343</v>
      </c>
      <c r="RI7" s="32">
        <v>2373</v>
      </c>
      <c r="RJ7" s="32">
        <v>2404</v>
      </c>
      <c r="RK7" s="32">
        <v>2435</v>
      </c>
      <c r="RL7" s="32">
        <v>2465</v>
      </c>
      <c r="RM7" s="32">
        <v>2496</v>
      </c>
      <c r="RN7" s="32">
        <v>2526</v>
      </c>
      <c r="RO7" s="32">
        <v>2557</v>
      </c>
      <c r="RP7" s="32">
        <v>2588</v>
      </c>
      <c r="RQ7" s="32">
        <v>2616</v>
      </c>
      <c r="RR7" s="32">
        <v>2647</v>
      </c>
      <c r="RS7" s="32">
        <v>2677</v>
      </c>
      <c r="RT7" s="32">
        <v>2708</v>
      </c>
      <c r="RU7" s="32">
        <v>2738</v>
      </c>
      <c r="RV7" s="32">
        <v>2769</v>
      </c>
      <c r="RW7" s="32">
        <v>2800</v>
      </c>
      <c r="RX7" s="32">
        <v>2830</v>
      </c>
      <c r="RY7" s="32">
        <v>2861</v>
      </c>
      <c r="RZ7" s="32">
        <v>2891</v>
      </c>
      <c r="SA7" s="32">
        <v>2922</v>
      </c>
      <c r="SB7" s="32">
        <v>2953</v>
      </c>
      <c r="SC7" s="32">
        <v>2982</v>
      </c>
      <c r="SD7" s="32">
        <v>3013</v>
      </c>
      <c r="SE7" s="32">
        <v>3043</v>
      </c>
      <c r="SF7" s="32">
        <v>3074</v>
      </c>
      <c r="SG7" s="32">
        <v>3104</v>
      </c>
      <c r="SH7" s="32">
        <v>3135</v>
      </c>
      <c r="SI7" s="32">
        <v>3166</v>
      </c>
      <c r="SJ7" s="32">
        <v>3196</v>
      </c>
      <c r="SK7" s="32">
        <v>3227</v>
      </c>
      <c r="SL7" s="32">
        <v>3257</v>
      </c>
      <c r="SM7" s="32">
        <v>3288</v>
      </c>
      <c r="SN7" s="32">
        <v>3319</v>
      </c>
      <c r="SO7" s="32">
        <v>3347</v>
      </c>
      <c r="SP7" s="32">
        <v>3378</v>
      </c>
      <c r="SQ7" s="32">
        <v>3408</v>
      </c>
      <c r="SR7" s="32">
        <v>3439</v>
      </c>
      <c r="SS7" s="32">
        <v>3469</v>
      </c>
      <c r="ST7" s="32">
        <v>3500</v>
      </c>
      <c r="SU7" s="32">
        <v>3531</v>
      </c>
      <c r="SV7" s="32">
        <v>3561</v>
      </c>
      <c r="SW7" s="32">
        <v>3592</v>
      </c>
      <c r="SX7" s="32">
        <v>3622</v>
      </c>
      <c r="SY7" s="32">
        <v>3653</v>
      </c>
      <c r="SZ7" s="32">
        <v>3684</v>
      </c>
      <c r="TA7" s="32">
        <v>3712</v>
      </c>
      <c r="TB7" s="32">
        <v>3743</v>
      </c>
      <c r="TC7" s="32">
        <v>3773</v>
      </c>
      <c r="TD7" s="32">
        <v>3804</v>
      </c>
      <c r="TE7" s="32">
        <v>3834</v>
      </c>
      <c r="TF7" s="32">
        <v>3865</v>
      </c>
      <c r="TG7" s="32">
        <v>3896</v>
      </c>
      <c r="TH7" s="32">
        <v>3926</v>
      </c>
      <c r="TI7" s="32">
        <v>3957</v>
      </c>
      <c r="TJ7" s="32">
        <v>3987</v>
      </c>
      <c r="TK7" s="32">
        <v>4018</v>
      </c>
      <c r="TL7" s="32">
        <v>4049</v>
      </c>
      <c r="TM7" s="32">
        <v>4077</v>
      </c>
      <c r="TN7" s="32">
        <v>4108</v>
      </c>
      <c r="TO7" s="32">
        <v>4138</v>
      </c>
      <c r="TP7" s="32">
        <v>4169</v>
      </c>
      <c r="TQ7" s="32">
        <v>4199</v>
      </c>
      <c r="TR7" s="32">
        <v>4230</v>
      </c>
      <c r="TS7" s="32">
        <v>4261</v>
      </c>
      <c r="TT7" s="32">
        <v>4291</v>
      </c>
      <c r="TU7" s="32">
        <v>4322</v>
      </c>
      <c r="TV7" s="32">
        <v>4352</v>
      </c>
      <c r="TW7" s="32">
        <v>4383</v>
      </c>
      <c r="TX7" s="32">
        <v>4414</v>
      </c>
      <c r="TY7" s="32">
        <v>4443</v>
      </c>
      <c r="TZ7" s="32">
        <v>4474</v>
      </c>
      <c r="UA7" s="32">
        <v>4504</v>
      </c>
      <c r="UB7" s="32">
        <v>4535</v>
      </c>
      <c r="UC7" s="32">
        <v>4565</v>
      </c>
      <c r="UD7" s="32">
        <v>4596</v>
      </c>
      <c r="UE7" s="32">
        <v>4627</v>
      </c>
      <c r="UF7" s="32">
        <v>4657</v>
      </c>
      <c r="UG7" s="32">
        <v>4688</v>
      </c>
      <c r="UH7" s="32">
        <v>4718</v>
      </c>
      <c r="UI7" s="32">
        <v>4749</v>
      </c>
      <c r="UJ7" s="32">
        <v>4780</v>
      </c>
      <c r="UK7" s="32">
        <v>4808</v>
      </c>
      <c r="UL7" s="32">
        <v>4839</v>
      </c>
      <c r="UM7" s="32">
        <v>4869</v>
      </c>
      <c r="UN7" s="32">
        <v>4900</v>
      </c>
      <c r="UO7" s="32">
        <v>4930</v>
      </c>
      <c r="UP7" s="32">
        <v>4961</v>
      </c>
      <c r="UQ7" s="32">
        <v>4992</v>
      </c>
      <c r="UR7" s="32">
        <v>5022</v>
      </c>
      <c r="US7" s="32">
        <v>5053</v>
      </c>
      <c r="UT7" s="32">
        <v>5083</v>
      </c>
      <c r="UU7" s="32">
        <v>5114</v>
      </c>
      <c r="UV7" s="32">
        <v>5145</v>
      </c>
      <c r="UW7" s="32">
        <v>5173</v>
      </c>
      <c r="UX7" s="32">
        <v>5204</v>
      </c>
      <c r="UY7" s="32">
        <v>5234</v>
      </c>
      <c r="UZ7" s="32">
        <v>5265</v>
      </c>
      <c r="VA7" s="32">
        <v>5295</v>
      </c>
      <c r="VB7" s="32">
        <v>5326</v>
      </c>
      <c r="VC7" s="32">
        <v>5357</v>
      </c>
      <c r="VD7" s="32">
        <v>5387</v>
      </c>
      <c r="VE7" s="32">
        <v>5418</v>
      </c>
      <c r="VF7" s="32">
        <v>5448</v>
      </c>
      <c r="VG7" s="32">
        <v>5479</v>
      </c>
      <c r="VH7" s="32">
        <v>5510</v>
      </c>
      <c r="VI7" s="32">
        <v>5538</v>
      </c>
      <c r="VJ7" s="32">
        <v>5569</v>
      </c>
      <c r="VK7" s="32">
        <v>5599</v>
      </c>
      <c r="VL7" s="32">
        <v>5630</v>
      </c>
      <c r="VM7" s="32">
        <v>5660</v>
      </c>
      <c r="VN7" s="32">
        <v>5691</v>
      </c>
      <c r="VO7" s="32">
        <v>5722</v>
      </c>
      <c r="VP7" s="32">
        <v>5752</v>
      </c>
      <c r="VQ7" s="32">
        <v>5783</v>
      </c>
      <c r="VR7" s="32">
        <v>5813</v>
      </c>
      <c r="VS7" s="32">
        <v>5844</v>
      </c>
      <c r="VT7" s="32">
        <v>5875</v>
      </c>
      <c r="VU7" s="32">
        <v>5904</v>
      </c>
      <c r="VV7" s="32">
        <v>5935</v>
      </c>
      <c r="VW7" s="32">
        <v>5965</v>
      </c>
      <c r="VX7" s="32">
        <v>5996</v>
      </c>
      <c r="VY7" s="32">
        <v>6026</v>
      </c>
      <c r="VZ7" s="32">
        <v>6057</v>
      </c>
      <c r="WA7" s="32">
        <v>6088</v>
      </c>
      <c r="WB7" s="32">
        <v>6118</v>
      </c>
      <c r="WC7" s="32">
        <v>6149</v>
      </c>
      <c r="WD7" s="32">
        <v>6179</v>
      </c>
      <c r="WE7" s="32">
        <v>6210</v>
      </c>
      <c r="WF7" s="32">
        <v>6241</v>
      </c>
      <c r="WG7" s="32">
        <v>6269</v>
      </c>
      <c r="WH7" s="32">
        <v>6300</v>
      </c>
      <c r="WI7" s="32">
        <v>6330</v>
      </c>
      <c r="WJ7" s="32">
        <v>6361</v>
      </c>
      <c r="WK7" s="32">
        <v>6391</v>
      </c>
      <c r="WL7" s="32">
        <v>6422</v>
      </c>
      <c r="WM7" s="32">
        <v>6453</v>
      </c>
      <c r="WN7" s="32">
        <v>6483</v>
      </c>
      <c r="WO7" s="32">
        <v>6514</v>
      </c>
      <c r="WP7" s="32">
        <v>6544</v>
      </c>
      <c r="WQ7" s="32">
        <v>6575</v>
      </c>
      <c r="WR7" s="32">
        <v>6606</v>
      </c>
      <c r="WS7" s="32">
        <v>6634</v>
      </c>
      <c r="WT7" s="32">
        <v>6665</v>
      </c>
      <c r="WU7" s="32">
        <v>6695</v>
      </c>
      <c r="WV7" s="32">
        <v>6726</v>
      </c>
      <c r="WW7" s="32">
        <v>6756</v>
      </c>
      <c r="WX7" s="32">
        <v>6787</v>
      </c>
      <c r="WY7" s="32">
        <v>6818</v>
      </c>
      <c r="WZ7" s="32">
        <v>6848</v>
      </c>
      <c r="XA7" s="32">
        <v>6879</v>
      </c>
      <c r="XB7" s="32">
        <v>6909</v>
      </c>
      <c r="XC7" s="32">
        <v>6940</v>
      </c>
      <c r="XD7" s="32">
        <v>6971</v>
      </c>
      <c r="XE7" s="32">
        <v>6999</v>
      </c>
      <c r="XF7" s="32">
        <v>7030</v>
      </c>
      <c r="XG7" s="32">
        <v>7060</v>
      </c>
      <c r="XH7" s="32">
        <v>7091</v>
      </c>
      <c r="XI7" s="32">
        <v>7121</v>
      </c>
      <c r="XJ7" s="32">
        <v>7152</v>
      </c>
      <c r="XK7" s="32">
        <v>7183</v>
      </c>
      <c r="XL7" s="32">
        <v>7213</v>
      </c>
      <c r="XM7" s="32">
        <v>7244</v>
      </c>
      <c r="XN7" s="32">
        <v>7274</v>
      </c>
      <c r="XO7" s="32">
        <v>7305</v>
      </c>
      <c r="XP7" s="32">
        <v>7336</v>
      </c>
      <c r="XQ7" s="32">
        <v>7365</v>
      </c>
      <c r="XR7" s="32">
        <v>7396</v>
      </c>
      <c r="XS7" s="32">
        <v>7426</v>
      </c>
      <c r="XT7" s="32">
        <v>7457</v>
      </c>
      <c r="XU7" s="32">
        <v>7487</v>
      </c>
      <c r="XV7" s="32">
        <v>7518</v>
      </c>
      <c r="XW7" s="32">
        <v>7549</v>
      </c>
      <c r="XX7" s="32">
        <v>7579</v>
      </c>
      <c r="XY7" s="32">
        <v>7610</v>
      </c>
      <c r="XZ7" s="32">
        <v>7640</v>
      </c>
      <c r="YA7" s="32">
        <v>7671</v>
      </c>
      <c r="YB7" s="32">
        <v>7702</v>
      </c>
      <c r="YC7" s="32">
        <v>7730</v>
      </c>
      <c r="YD7" s="32">
        <v>7761</v>
      </c>
      <c r="YE7" s="32">
        <v>7791</v>
      </c>
      <c r="YF7" s="32">
        <v>7822</v>
      </c>
      <c r="YG7" s="32">
        <v>7852</v>
      </c>
      <c r="YH7" s="32">
        <v>7883</v>
      </c>
      <c r="YI7" s="32">
        <v>7914</v>
      </c>
      <c r="YJ7" s="32">
        <v>7944</v>
      </c>
      <c r="YK7" s="32">
        <v>7975</v>
      </c>
      <c r="YL7" s="32">
        <v>8005</v>
      </c>
      <c r="YM7" s="32">
        <v>8036</v>
      </c>
      <c r="YN7" s="32">
        <v>8067</v>
      </c>
      <c r="YO7" s="32">
        <v>8095</v>
      </c>
      <c r="YP7" s="32">
        <v>8126</v>
      </c>
      <c r="YQ7" s="32">
        <v>8156</v>
      </c>
      <c r="YR7" s="32">
        <v>8187</v>
      </c>
      <c r="YS7" s="32">
        <v>8217</v>
      </c>
      <c r="YT7" s="32">
        <v>8248</v>
      </c>
      <c r="YU7" s="32">
        <v>8279</v>
      </c>
      <c r="YV7" s="32">
        <v>8309</v>
      </c>
      <c r="YW7" s="32">
        <v>8340</v>
      </c>
      <c r="YX7" s="32">
        <v>8370</v>
      </c>
      <c r="YY7" s="32">
        <v>8401</v>
      </c>
      <c r="YZ7" s="32">
        <v>8432</v>
      </c>
      <c r="ZA7" s="32">
        <v>8460</v>
      </c>
      <c r="ZB7" s="32">
        <v>8491</v>
      </c>
      <c r="ZC7" s="32">
        <v>8521</v>
      </c>
      <c r="ZD7" s="32">
        <v>8552</v>
      </c>
      <c r="ZE7" s="32">
        <v>8582</v>
      </c>
      <c r="ZF7" s="32">
        <v>8613</v>
      </c>
      <c r="ZG7" s="32">
        <v>8644</v>
      </c>
      <c r="ZH7" s="32">
        <v>8674</v>
      </c>
      <c r="ZI7" s="32">
        <v>8705</v>
      </c>
      <c r="ZJ7" s="32">
        <v>8735</v>
      </c>
      <c r="ZK7" s="32">
        <v>8766</v>
      </c>
      <c r="ZL7" s="32">
        <v>8797</v>
      </c>
      <c r="ZM7" s="32">
        <v>8826</v>
      </c>
      <c r="ZN7" s="32">
        <v>8857</v>
      </c>
      <c r="ZO7" s="32">
        <v>8887</v>
      </c>
      <c r="ZP7" s="32">
        <v>8918</v>
      </c>
      <c r="ZQ7" s="32">
        <v>8948</v>
      </c>
      <c r="ZR7" s="32">
        <v>8979</v>
      </c>
      <c r="ZS7" s="32">
        <v>9010</v>
      </c>
      <c r="ZT7" s="32">
        <v>9040</v>
      </c>
      <c r="ZU7" s="32">
        <v>9071</v>
      </c>
      <c r="ZV7" s="32">
        <v>9101</v>
      </c>
      <c r="ZW7" s="32">
        <v>9132</v>
      </c>
      <c r="ZX7" s="32">
        <v>9163</v>
      </c>
      <c r="ZY7" s="32">
        <v>9191</v>
      </c>
      <c r="ZZ7" s="32">
        <v>9222</v>
      </c>
      <c r="AAA7" s="32">
        <v>9252</v>
      </c>
      <c r="AAB7" s="32">
        <v>9283</v>
      </c>
      <c r="AAC7" s="32">
        <v>9313</v>
      </c>
      <c r="AAD7" s="32">
        <v>9344</v>
      </c>
      <c r="AAE7" s="32">
        <v>9375</v>
      </c>
      <c r="AAF7" s="32">
        <v>9405</v>
      </c>
      <c r="AAG7" s="32">
        <v>9436</v>
      </c>
      <c r="AAH7" s="32">
        <v>9466</v>
      </c>
      <c r="AAI7" s="32">
        <v>9497</v>
      </c>
      <c r="AAJ7" s="32">
        <v>9528</v>
      </c>
      <c r="AAK7" s="32">
        <v>9556</v>
      </c>
      <c r="AAL7" s="32">
        <v>9587</v>
      </c>
      <c r="AAM7" s="32">
        <v>9617</v>
      </c>
      <c r="AAN7" s="32">
        <v>9648</v>
      </c>
      <c r="AAO7" s="32">
        <v>9678</v>
      </c>
      <c r="AAP7" s="32">
        <v>9709</v>
      </c>
      <c r="AAQ7" s="32">
        <v>9740</v>
      </c>
      <c r="AAR7" s="32">
        <v>9770</v>
      </c>
      <c r="AAS7" s="32">
        <v>9801</v>
      </c>
      <c r="AAT7" s="32">
        <v>9831</v>
      </c>
      <c r="AAU7" s="32">
        <v>9862</v>
      </c>
      <c r="AAV7" s="32">
        <v>9893</v>
      </c>
      <c r="AAW7" s="32">
        <v>9921</v>
      </c>
      <c r="AAX7" s="32">
        <v>9952</v>
      </c>
      <c r="AAY7" s="32">
        <v>9982</v>
      </c>
      <c r="AAZ7" s="32">
        <v>10013</v>
      </c>
      <c r="ABA7" s="32">
        <v>10043</v>
      </c>
      <c r="ABB7" s="32">
        <v>10074</v>
      </c>
      <c r="ABC7" s="32">
        <v>10105</v>
      </c>
      <c r="ABD7" s="32">
        <v>10135</v>
      </c>
      <c r="ABE7" s="32">
        <v>10166</v>
      </c>
      <c r="ABF7" s="32">
        <v>10196</v>
      </c>
      <c r="ABG7" s="32">
        <v>10227</v>
      </c>
      <c r="ABH7" s="32">
        <v>10258</v>
      </c>
      <c r="ABI7" s="32">
        <v>10287</v>
      </c>
      <c r="ABJ7" s="32">
        <v>10318</v>
      </c>
      <c r="ABK7" s="32">
        <v>10348</v>
      </c>
      <c r="ABL7" s="32">
        <v>10379</v>
      </c>
      <c r="ABM7" s="32">
        <v>10409</v>
      </c>
      <c r="ABN7" s="32">
        <v>10440</v>
      </c>
      <c r="ABO7" s="32">
        <v>10471</v>
      </c>
      <c r="ABP7" s="32">
        <v>10501</v>
      </c>
      <c r="ABQ7" s="32">
        <v>10532</v>
      </c>
      <c r="ABR7" s="32">
        <v>10562</v>
      </c>
      <c r="ABS7" s="32">
        <v>10593</v>
      </c>
      <c r="ABT7" s="32">
        <v>10624</v>
      </c>
      <c r="ABU7" s="32">
        <v>10652</v>
      </c>
      <c r="ABV7" s="32">
        <v>10683</v>
      </c>
      <c r="ABW7" s="32">
        <v>10713</v>
      </c>
      <c r="ABX7" s="32">
        <v>10744</v>
      </c>
      <c r="ABY7" s="32">
        <v>10774</v>
      </c>
      <c r="ABZ7" s="32">
        <v>10805</v>
      </c>
      <c r="ACA7" s="32">
        <v>10836</v>
      </c>
      <c r="ACB7" s="32">
        <v>10866</v>
      </c>
      <c r="ACC7" s="32">
        <v>10897</v>
      </c>
      <c r="ACD7" s="32">
        <v>10927</v>
      </c>
      <c r="ACE7" s="32">
        <v>10958</v>
      </c>
      <c r="ACF7" s="32">
        <v>10989</v>
      </c>
      <c r="ACG7" s="32">
        <v>11017</v>
      </c>
      <c r="ACH7" s="32">
        <v>11048</v>
      </c>
      <c r="ACI7" s="32">
        <v>11078</v>
      </c>
      <c r="ACJ7" s="32">
        <v>11109</v>
      </c>
      <c r="ACK7" s="32">
        <v>11139</v>
      </c>
      <c r="ACL7" s="32">
        <v>11170</v>
      </c>
      <c r="ACM7" s="32">
        <v>11201</v>
      </c>
      <c r="ACN7" s="32">
        <v>11231</v>
      </c>
      <c r="ACO7" s="32">
        <v>11262</v>
      </c>
      <c r="ACP7" s="32">
        <v>11292</v>
      </c>
      <c r="ACQ7" s="32">
        <v>11323</v>
      </c>
      <c r="ACR7" s="32">
        <v>11354</v>
      </c>
      <c r="ACS7" s="32">
        <v>11382</v>
      </c>
      <c r="ACT7" s="32">
        <v>11413</v>
      </c>
      <c r="ACU7" s="32">
        <v>11443</v>
      </c>
      <c r="ACV7" s="32">
        <v>11474</v>
      </c>
      <c r="ACW7" s="32">
        <v>11504</v>
      </c>
      <c r="ACX7" s="32">
        <v>11535</v>
      </c>
      <c r="ACY7" s="32">
        <v>11566</v>
      </c>
      <c r="ACZ7" s="32">
        <v>11596</v>
      </c>
      <c r="ADA7" s="32">
        <v>11627</v>
      </c>
      <c r="ADB7" s="32">
        <v>11657</v>
      </c>
      <c r="ADC7" s="32">
        <v>11688</v>
      </c>
      <c r="ADD7" s="32">
        <v>11719</v>
      </c>
      <c r="ADE7" s="32">
        <v>11748</v>
      </c>
      <c r="ADF7" s="32">
        <v>11779</v>
      </c>
      <c r="ADG7" s="32">
        <v>11809</v>
      </c>
      <c r="ADH7" s="32">
        <v>11840</v>
      </c>
      <c r="ADI7" s="32">
        <v>11870</v>
      </c>
      <c r="ADJ7" s="32">
        <v>11901</v>
      </c>
      <c r="ADK7" s="32">
        <v>11932</v>
      </c>
      <c r="ADL7" s="32">
        <v>11962</v>
      </c>
      <c r="ADM7" s="32">
        <v>11993</v>
      </c>
      <c r="ADN7" s="32">
        <v>12023</v>
      </c>
      <c r="ADO7" s="32">
        <v>12054</v>
      </c>
      <c r="ADP7" s="32">
        <v>12085</v>
      </c>
      <c r="ADQ7" s="32">
        <v>12113</v>
      </c>
      <c r="ADR7" s="32">
        <v>12144</v>
      </c>
      <c r="ADS7" s="32">
        <v>12174</v>
      </c>
      <c r="ADT7" s="32">
        <v>12205</v>
      </c>
      <c r="ADU7" s="32">
        <v>12235</v>
      </c>
      <c r="ADV7" s="32">
        <v>12266</v>
      </c>
      <c r="ADW7" s="32">
        <v>12297</v>
      </c>
      <c r="ADX7" s="32">
        <v>12327</v>
      </c>
      <c r="ADY7" s="32">
        <v>12358</v>
      </c>
      <c r="ADZ7" s="32">
        <v>12388</v>
      </c>
      <c r="AEA7" s="32">
        <v>12419</v>
      </c>
      <c r="AEB7" s="32">
        <v>12450</v>
      </c>
      <c r="AEC7" s="32">
        <v>12478</v>
      </c>
      <c r="AED7" s="32">
        <v>12509</v>
      </c>
      <c r="AEE7" s="32">
        <v>12539</v>
      </c>
      <c r="AEF7" s="32">
        <v>12570</v>
      </c>
      <c r="AEG7" s="32">
        <v>12600</v>
      </c>
      <c r="AEH7" s="32">
        <v>12631</v>
      </c>
      <c r="AEI7" s="32">
        <v>12662</v>
      </c>
      <c r="AEJ7" s="32">
        <v>12692</v>
      </c>
      <c r="AEK7" s="32">
        <v>12723</v>
      </c>
      <c r="AEL7" s="32">
        <v>12753</v>
      </c>
      <c r="AEM7" s="32">
        <v>12784</v>
      </c>
      <c r="AEN7" s="32">
        <v>12815</v>
      </c>
      <c r="AEO7" s="32">
        <v>12843</v>
      </c>
      <c r="AEP7" s="36"/>
    </row>
    <row r="8" spans="1:874" s="22" customFormat="1">
      <c r="A8" s="1" t="s">
        <v>817</v>
      </c>
      <c r="B8" s="5" t="s">
        <v>605</v>
      </c>
      <c r="C8" s="5" t="s">
        <v>606</v>
      </c>
      <c r="D8" s="5" t="s">
        <v>607</v>
      </c>
      <c r="E8" s="5" t="s">
        <v>608</v>
      </c>
      <c r="F8" s="5" t="s">
        <v>1188</v>
      </c>
      <c r="G8" s="5" t="s">
        <v>609</v>
      </c>
      <c r="H8" s="5" t="s">
        <v>610</v>
      </c>
      <c r="I8" s="5" t="s">
        <v>611</v>
      </c>
      <c r="J8" s="5" t="s">
        <v>612</v>
      </c>
      <c r="K8" s="5" t="s">
        <v>613</v>
      </c>
      <c r="L8" s="5" t="s">
        <v>614</v>
      </c>
      <c r="M8" s="5" t="s">
        <v>615</v>
      </c>
      <c r="N8" s="5" t="s">
        <v>616</v>
      </c>
      <c r="O8" s="5" t="s">
        <v>617</v>
      </c>
      <c r="P8" s="5" t="s">
        <v>618</v>
      </c>
      <c r="Q8" s="5" t="s">
        <v>619</v>
      </c>
      <c r="R8" s="5" t="s">
        <v>1191</v>
      </c>
      <c r="S8" s="5" t="s">
        <v>1192</v>
      </c>
      <c r="T8" s="5" t="s">
        <v>1193</v>
      </c>
      <c r="U8" s="5" t="s">
        <v>620</v>
      </c>
      <c r="V8" s="5" t="s">
        <v>1194</v>
      </c>
      <c r="W8" s="5" t="s">
        <v>621</v>
      </c>
      <c r="X8" s="5" t="s">
        <v>622</v>
      </c>
      <c r="Y8" s="5" t="s">
        <v>623</v>
      </c>
      <c r="Z8" s="5" t="s">
        <v>624</v>
      </c>
      <c r="AA8" s="5" t="s">
        <v>625</v>
      </c>
      <c r="AB8" s="5" t="s">
        <v>626</v>
      </c>
      <c r="AC8" s="5" t="s">
        <v>627</v>
      </c>
      <c r="AD8" s="5" t="s">
        <v>628</v>
      </c>
      <c r="AE8" s="5" t="s">
        <v>629</v>
      </c>
      <c r="AF8" s="5" t="s">
        <v>630</v>
      </c>
      <c r="AG8" s="5" t="s">
        <v>631</v>
      </c>
      <c r="AH8" s="5" t="s">
        <v>632</v>
      </c>
      <c r="AI8" s="5" t="s">
        <v>633</v>
      </c>
      <c r="AJ8" s="5" t="s">
        <v>634</v>
      </c>
      <c r="AK8" s="5" t="s">
        <v>635</v>
      </c>
      <c r="AL8" s="5" t="s">
        <v>636</v>
      </c>
      <c r="AM8" s="5" t="s">
        <v>637</v>
      </c>
      <c r="AN8" s="5" t="s">
        <v>638</v>
      </c>
      <c r="AO8" s="5" t="s">
        <v>639</v>
      </c>
      <c r="AP8" s="5" t="s">
        <v>640</v>
      </c>
      <c r="AQ8" s="5" t="s">
        <v>641</v>
      </c>
      <c r="AR8" s="5" t="s">
        <v>642</v>
      </c>
      <c r="AS8" s="5" t="s">
        <v>643</v>
      </c>
      <c r="AT8" s="5" t="s">
        <v>644</v>
      </c>
      <c r="AU8" s="5" t="s">
        <v>645</v>
      </c>
      <c r="AV8" s="5" t="s">
        <v>646</v>
      </c>
      <c r="AW8" s="5" t="s">
        <v>647</v>
      </c>
      <c r="AX8" s="5" t="s">
        <v>648</v>
      </c>
      <c r="AY8" s="5" t="s">
        <v>649</v>
      </c>
      <c r="AZ8" s="5" t="s">
        <v>650</v>
      </c>
      <c r="BA8" s="5" t="s">
        <v>651</v>
      </c>
      <c r="BB8" s="5" t="s">
        <v>652</v>
      </c>
      <c r="BC8" s="5" t="s">
        <v>653</v>
      </c>
      <c r="BD8" s="5" t="s">
        <v>654</v>
      </c>
      <c r="BE8" s="5" t="s">
        <v>655</v>
      </c>
      <c r="BF8" s="5" t="s">
        <v>656</v>
      </c>
      <c r="BG8" s="5" t="s">
        <v>657</v>
      </c>
      <c r="BH8" s="5" t="s">
        <v>658</v>
      </c>
      <c r="BI8" s="5" t="s">
        <v>659</v>
      </c>
      <c r="BJ8" s="5" t="s">
        <v>660</v>
      </c>
      <c r="BK8" s="5" t="s">
        <v>661</v>
      </c>
      <c r="BL8" s="5" t="s">
        <v>662</v>
      </c>
      <c r="BM8" s="5" t="s">
        <v>663</v>
      </c>
      <c r="BN8" s="5" t="s">
        <v>664</v>
      </c>
      <c r="BO8" s="5" t="s">
        <v>665</v>
      </c>
      <c r="BP8" s="5" t="s">
        <v>666</v>
      </c>
      <c r="BQ8" s="5" t="s">
        <v>667</v>
      </c>
      <c r="BR8" s="5" t="s">
        <v>668</v>
      </c>
      <c r="BS8" s="5" t="s">
        <v>669</v>
      </c>
      <c r="BT8" s="5" t="s">
        <v>670</v>
      </c>
      <c r="BU8" s="5" t="s">
        <v>671</v>
      </c>
      <c r="BV8" s="5" t="s">
        <v>672</v>
      </c>
      <c r="BW8" s="5" t="s">
        <v>673</v>
      </c>
      <c r="BX8" s="5" t="s">
        <v>674</v>
      </c>
      <c r="BY8" s="5" t="s">
        <v>675</v>
      </c>
      <c r="BZ8" s="5" t="s">
        <v>676</v>
      </c>
      <c r="CA8" s="5" t="s">
        <v>677</v>
      </c>
      <c r="CB8" s="5" t="s">
        <v>678</v>
      </c>
      <c r="CC8" s="5" t="s">
        <v>679</v>
      </c>
      <c r="CD8" s="5" t="s">
        <v>680</v>
      </c>
      <c r="CE8" s="5" t="s">
        <v>681</v>
      </c>
      <c r="CF8" s="5" t="s">
        <v>682</v>
      </c>
      <c r="CG8" s="5" t="s">
        <v>683</v>
      </c>
      <c r="CH8" s="5" t="s">
        <v>684</v>
      </c>
      <c r="CI8" s="5" t="s">
        <v>685</v>
      </c>
      <c r="CJ8" s="5" t="s">
        <v>686</v>
      </c>
      <c r="CK8" s="5" t="s">
        <v>687</v>
      </c>
      <c r="CL8" s="5" t="s">
        <v>688</v>
      </c>
      <c r="CM8" s="5" t="s">
        <v>689</v>
      </c>
      <c r="CN8" s="5" t="s">
        <v>690</v>
      </c>
      <c r="CO8" s="5" t="s">
        <v>691</v>
      </c>
      <c r="CP8" s="5" t="s">
        <v>692</v>
      </c>
      <c r="CQ8" s="5" t="s">
        <v>693</v>
      </c>
      <c r="CR8" s="5" t="s">
        <v>694</v>
      </c>
      <c r="CS8" s="5" t="s">
        <v>695</v>
      </c>
      <c r="CT8" s="5" t="s">
        <v>696</v>
      </c>
      <c r="CU8" s="5" t="s">
        <v>697</v>
      </c>
      <c r="CV8" s="5" t="s">
        <v>698</v>
      </c>
      <c r="CW8" s="5" t="s">
        <v>699</v>
      </c>
      <c r="CX8" s="5" t="s">
        <v>700</v>
      </c>
      <c r="CY8" s="5" t="s">
        <v>701</v>
      </c>
      <c r="CZ8" s="5" t="s">
        <v>702</v>
      </c>
      <c r="DA8" s="5" t="s">
        <v>703</v>
      </c>
      <c r="DB8" s="5" t="s">
        <v>704</v>
      </c>
      <c r="DC8" s="5" t="s">
        <v>705</v>
      </c>
      <c r="DD8" s="5" t="s">
        <v>706</v>
      </c>
      <c r="DE8" s="5" t="s">
        <v>707</v>
      </c>
      <c r="DF8" s="5" t="s">
        <v>708</v>
      </c>
      <c r="DG8" s="5" t="s">
        <v>709</v>
      </c>
      <c r="DH8" s="5" t="s">
        <v>710</v>
      </c>
      <c r="DI8" s="5" t="s">
        <v>711</v>
      </c>
      <c r="DJ8" s="5" t="s">
        <v>712</v>
      </c>
      <c r="DK8" s="5" t="s">
        <v>713</v>
      </c>
      <c r="DL8" s="5" t="s">
        <v>714</v>
      </c>
      <c r="DM8" s="5" t="s">
        <v>715</v>
      </c>
      <c r="DN8" s="5" t="s">
        <v>716</v>
      </c>
      <c r="DO8" s="5" t="s">
        <v>717</v>
      </c>
      <c r="DP8" s="5" t="s">
        <v>718</v>
      </c>
      <c r="DQ8" s="5" t="s">
        <v>719</v>
      </c>
      <c r="DR8" s="5" t="s">
        <v>720</v>
      </c>
      <c r="DS8" s="5" t="s">
        <v>721</v>
      </c>
      <c r="DT8" s="5" t="s">
        <v>722</v>
      </c>
      <c r="DU8" s="5" t="s">
        <v>723</v>
      </c>
      <c r="DV8" s="5" t="s">
        <v>724</v>
      </c>
      <c r="DW8" s="5" t="s">
        <v>725</v>
      </c>
      <c r="DX8" s="5" t="s">
        <v>726</v>
      </c>
      <c r="DY8" s="5" t="s">
        <v>727</v>
      </c>
      <c r="DZ8" s="5" t="s">
        <v>728</v>
      </c>
      <c r="EA8" s="5" t="s">
        <v>729</v>
      </c>
      <c r="EB8" s="5" t="s">
        <v>730</v>
      </c>
      <c r="EC8" s="5" t="s">
        <v>731</v>
      </c>
      <c r="ED8" s="5" t="s">
        <v>732</v>
      </c>
      <c r="EE8" s="5" t="s">
        <v>733</v>
      </c>
      <c r="EF8" s="5" t="s">
        <v>734</v>
      </c>
      <c r="EG8" s="5" t="s">
        <v>735</v>
      </c>
      <c r="EH8" s="5" t="s">
        <v>736</v>
      </c>
      <c r="EI8" s="5" t="s">
        <v>737</v>
      </c>
      <c r="EJ8" s="5" t="s">
        <v>738</v>
      </c>
      <c r="EK8" s="5" t="s">
        <v>739</v>
      </c>
      <c r="EL8" s="5" t="s">
        <v>740</v>
      </c>
      <c r="EM8" s="5" t="s">
        <v>741</v>
      </c>
      <c r="EN8" s="5" t="s">
        <v>742</v>
      </c>
      <c r="EO8" s="5" t="s">
        <v>743</v>
      </c>
      <c r="EP8" s="5" t="s">
        <v>744</v>
      </c>
      <c r="EQ8" s="5" t="s">
        <v>745</v>
      </c>
      <c r="ER8" s="5" t="s">
        <v>746</v>
      </c>
      <c r="ES8" s="5" t="s">
        <v>747</v>
      </c>
      <c r="ET8" s="5" t="s">
        <v>748</v>
      </c>
      <c r="EU8" s="5" t="s">
        <v>749</v>
      </c>
      <c r="EV8" s="5" t="s">
        <v>750</v>
      </c>
      <c r="EW8" s="5" t="s">
        <v>751</v>
      </c>
      <c r="EX8" s="5" t="s">
        <v>752</v>
      </c>
      <c r="EY8" s="5" t="s">
        <v>753</v>
      </c>
      <c r="EZ8" s="5" t="s">
        <v>754</v>
      </c>
      <c r="FA8" s="5" t="s">
        <v>755</v>
      </c>
      <c r="FB8" s="5" t="s">
        <v>756</v>
      </c>
      <c r="FC8" s="5" t="s">
        <v>757</v>
      </c>
      <c r="FD8" s="5" t="s">
        <v>758</v>
      </c>
      <c r="FE8" s="5" t="s">
        <v>759</v>
      </c>
      <c r="FF8" s="5" t="s">
        <v>760</v>
      </c>
      <c r="FG8" s="5" t="s">
        <v>761</v>
      </c>
      <c r="FH8" s="5" t="s">
        <v>762</v>
      </c>
      <c r="FI8" s="5" t="s">
        <v>1770</v>
      </c>
      <c r="FJ8" s="5" t="s">
        <v>763</v>
      </c>
      <c r="FK8" s="5" t="s">
        <v>764</v>
      </c>
      <c r="FL8" s="5" t="s">
        <v>765</v>
      </c>
      <c r="FM8" s="5" t="s">
        <v>766</v>
      </c>
      <c r="FN8" s="5" t="s">
        <v>767</v>
      </c>
      <c r="FO8" s="5" t="s">
        <v>768</v>
      </c>
      <c r="FP8" s="5" t="s">
        <v>769</v>
      </c>
      <c r="FQ8" s="5" t="s">
        <v>770</v>
      </c>
      <c r="FR8" s="5" t="s">
        <v>771</v>
      </c>
      <c r="FS8" s="5" t="s">
        <v>772</v>
      </c>
      <c r="FT8" s="5" t="s">
        <v>773</v>
      </c>
      <c r="FU8" s="5" t="s">
        <v>774</v>
      </c>
      <c r="FV8" s="5" t="s">
        <v>775</v>
      </c>
      <c r="FW8" s="5" t="s">
        <v>776</v>
      </c>
      <c r="FX8" s="5" t="s">
        <v>777</v>
      </c>
      <c r="FY8" s="5" t="s">
        <v>778</v>
      </c>
      <c r="FZ8" s="5" t="s">
        <v>779</v>
      </c>
      <c r="GA8" s="5" t="s">
        <v>780</v>
      </c>
      <c r="GB8" s="5" t="s">
        <v>781</v>
      </c>
      <c r="GC8" s="5" t="s">
        <v>782</v>
      </c>
      <c r="GD8" s="5" t="s">
        <v>783</v>
      </c>
      <c r="GE8" s="5" t="s">
        <v>784</v>
      </c>
      <c r="GF8" s="5" t="s">
        <v>785</v>
      </c>
      <c r="GG8" s="5" t="s">
        <v>786</v>
      </c>
      <c r="GH8" s="5" t="s">
        <v>787</v>
      </c>
      <c r="GI8" s="5" t="s">
        <v>788</v>
      </c>
      <c r="GJ8" s="5" t="s">
        <v>789</v>
      </c>
      <c r="GK8" s="5" t="s">
        <v>790</v>
      </c>
      <c r="GL8" s="5" t="s">
        <v>791</v>
      </c>
      <c r="GM8" s="5" t="s">
        <v>792</v>
      </c>
      <c r="GN8" s="5" t="s">
        <v>793</v>
      </c>
      <c r="GO8" s="5" t="s">
        <v>794</v>
      </c>
      <c r="GP8" s="5" t="s">
        <v>795</v>
      </c>
      <c r="GQ8" s="5" t="s">
        <v>796</v>
      </c>
      <c r="GR8" s="5" t="s">
        <v>797</v>
      </c>
      <c r="GS8" s="5" t="s">
        <v>798</v>
      </c>
      <c r="GT8" s="5" t="s">
        <v>799</v>
      </c>
      <c r="GU8" s="5" t="s">
        <v>800</v>
      </c>
      <c r="GV8" s="5" t="s">
        <v>801</v>
      </c>
      <c r="GW8" s="5" t="s">
        <v>802</v>
      </c>
      <c r="GX8" s="5" t="s">
        <v>803</v>
      </c>
      <c r="GY8" s="5" t="s">
        <v>804</v>
      </c>
      <c r="GZ8" s="5" t="s">
        <v>805</v>
      </c>
      <c r="HA8" s="5" t="s">
        <v>806</v>
      </c>
      <c r="HB8" s="5" t="s">
        <v>807</v>
      </c>
      <c r="HC8" s="5" t="s">
        <v>808</v>
      </c>
      <c r="HD8" s="5" t="s">
        <v>809</v>
      </c>
      <c r="HE8" s="5" t="s">
        <v>810</v>
      </c>
      <c r="HF8" s="5" t="s">
        <v>811</v>
      </c>
      <c r="HG8" s="5" t="s">
        <v>812</v>
      </c>
      <c r="HH8" s="5" t="s">
        <v>813</v>
      </c>
      <c r="HI8" s="5" t="s">
        <v>814</v>
      </c>
      <c r="HJ8" s="5" t="s">
        <v>815</v>
      </c>
      <c r="HK8" s="5" t="s">
        <v>816</v>
      </c>
      <c r="HL8" s="5" t="s">
        <v>3</v>
      </c>
      <c r="HM8" s="5" t="s">
        <v>4</v>
      </c>
      <c r="HN8" s="5" t="s">
        <v>5</v>
      </c>
      <c r="HO8" s="5" t="s">
        <v>6</v>
      </c>
      <c r="HP8" s="5" t="s">
        <v>7</v>
      </c>
      <c r="HQ8" s="5" t="s">
        <v>8</v>
      </c>
      <c r="HR8" s="5" t="s">
        <v>9</v>
      </c>
      <c r="HS8" s="5" t="s">
        <v>10</v>
      </c>
      <c r="HT8" s="5" t="s">
        <v>11</v>
      </c>
      <c r="HU8" s="5" t="s">
        <v>12</v>
      </c>
      <c r="HV8" s="5" t="s">
        <v>13</v>
      </c>
      <c r="HW8" s="5" t="s">
        <v>14</v>
      </c>
      <c r="HX8" s="5" t="s">
        <v>15</v>
      </c>
      <c r="HY8" s="5" t="s">
        <v>16</v>
      </c>
      <c r="HZ8" s="5" t="s">
        <v>17</v>
      </c>
      <c r="IA8" s="5" t="s">
        <v>18</v>
      </c>
      <c r="IB8" s="5" t="s">
        <v>19</v>
      </c>
      <c r="IC8" s="5" t="s">
        <v>20</v>
      </c>
      <c r="ID8" s="5" t="s">
        <v>21</v>
      </c>
      <c r="IE8" s="5" t="s">
        <v>22</v>
      </c>
      <c r="IF8" s="5" t="s">
        <v>23</v>
      </c>
      <c r="IG8" s="5" t="s">
        <v>24</v>
      </c>
      <c r="IH8" s="5" t="s">
        <v>25</v>
      </c>
      <c r="II8" s="5" t="s">
        <v>26</v>
      </c>
      <c r="IJ8" s="5" t="s">
        <v>27</v>
      </c>
      <c r="IK8" s="5" t="s">
        <v>28</v>
      </c>
      <c r="IL8" s="5" t="s">
        <v>29</v>
      </c>
      <c r="IM8" s="5" t="s">
        <v>30</v>
      </c>
      <c r="IN8" s="5" t="s">
        <v>31</v>
      </c>
      <c r="IO8" s="5" t="s">
        <v>32</v>
      </c>
      <c r="IP8" s="5" t="s">
        <v>33</v>
      </c>
      <c r="IQ8" s="5" t="s">
        <v>34</v>
      </c>
      <c r="IR8" s="5" t="s">
        <v>35</v>
      </c>
      <c r="IS8" s="5" t="s">
        <v>36</v>
      </c>
      <c r="IT8" s="5" t="s">
        <v>37</v>
      </c>
      <c r="IU8" s="5" t="s">
        <v>38</v>
      </c>
      <c r="IV8" s="5" t="s">
        <v>39</v>
      </c>
      <c r="IW8" s="5" t="s">
        <v>40</v>
      </c>
      <c r="IX8" s="5" t="s">
        <v>41</v>
      </c>
      <c r="IY8" s="5" t="s">
        <v>42</v>
      </c>
      <c r="IZ8" s="5" t="s">
        <v>43</v>
      </c>
      <c r="JA8" s="5" t="s">
        <v>44</v>
      </c>
      <c r="JB8" s="5" t="s">
        <v>45</v>
      </c>
      <c r="JC8" s="5" t="s">
        <v>46</v>
      </c>
      <c r="JD8" s="5" t="s">
        <v>47</v>
      </c>
      <c r="JE8" s="5" t="s">
        <v>48</v>
      </c>
      <c r="JF8" s="5" t="s">
        <v>49</v>
      </c>
      <c r="JG8" s="5" t="s">
        <v>50</v>
      </c>
      <c r="JH8" s="5" t="s">
        <v>51</v>
      </c>
      <c r="JI8" s="5" t="s">
        <v>52</v>
      </c>
      <c r="JJ8" s="5" t="s">
        <v>53</v>
      </c>
      <c r="JK8" s="5" t="s">
        <v>54</v>
      </c>
      <c r="JL8" s="5" t="s">
        <v>55</v>
      </c>
      <c r="JM8" s="5" t="s">
        <v>56</v>
      </c>
      <c r="JN8" s="5" t="s">
        <v>57</v>
      </c>
      <c r="JO8" s="5" t="s">
        <v>58</v>
      </c>
      <c r="JP8" s="5" t="s">
        <v>59</v>
      </c>
      <c r="JQ8" s="5" t="s">
        <v>60</v>
      </c>
      <c r="JR8" s="5" t="s">
        <v>61</v>
      </c>
      <c r="JS8" s="5" t="s">
        <v>62</v>
      </c>
      <c r="JT8" s="5" t="s">
        <v>63</v>
      </c>
      <c r="JU8" s="5" t="s">
        <v>64</v>
      </c>
      <c r="JV8" s="5" t="s">
        <v>65</v>
      </c>
      <c r="JW8" s="5" t="s">
        <v>66</v>
      </c>
      <c r="JX8" s="5" t="s">
        <v>67</v>
      </c>
      <c r="JY8" s="5" t="s">
        <v>68</v>
      </c>
      <c r="JZ8" s="5" t="s">
        <v>69</v>
      </c>
      <c r="KA8" s="5" t="s">
        <v>70</v>
      </c>
      <c r="KB8" s="5" t="s">
        <v>71</v>
      </c>
      <c r="KC8" s="5" t="s">
        <v>72</v>
      </c>
      <c r="KD8" s="5" t="s">
        <v>73</v>
      </c>
      <c r="KE8" s="5" t="s">
        <v>74</v>
      </c>
      <c r="KF8" s="5" t="s">
        <v>75</v>
      </c>
      <c r="KG8" s="5" t="s">
        <v>76</v>
      </c>
      <c r="KH8" s="5" t="s">
        <v>77</v>
      </c>
      <c r="KI8" s="5" t="s">
        <v>78</v>
      </c>
      <c r="KJ8" s="5" t="s">
        <v>79</v>
      </c>
      <c r="KK8" s="5" t="s">
        <v>80</v>
      </c>
      <c r="KL8" s="5" t="s">
        <v>81</v>
      </c>
      <c r="KM8" s="5" t="s">
        <v>82</v>
      </c>
      <c r="KN8" s="5" t="s">
        <v>83</v>
      </c>
      <c r="KO8" s="5" t="s">
        <v>84</v>
      </c>
      <c r="KP8" s="5" t="s">
        <v>85</v>
      </c>
      <c r="KQ8" s="5" t="s">
        <v>86</v>
      </c>
      <c r="KR8" s="5" t="s">
        <v>87</v>
      </c>
      <c r="KS8" s="5" t="s">
        <v>88</v>
      </c>
      <c r="KT8" s="5" t="s">
        <v>89</v>
      </c>
      <c r="KU8" s="5" t="s">
        <v>90</v>
      </c>
      <c r="KV8" s="5" t="s">
        <v>91</v>
      </c>
      <c r="KW8" s="5" t="s">
        <v>92</v>
      </c>
      <c r="KX8" s="5" t="s">
        <v>93</v>
      </c>
      <c r="KY8" s="5" t="s">
        <v>94</v>
      </c>
      <c r="KZ8" s="5" t="s">
        <v>95</v>
      </c>
      <c r="LA8" s="5" t="s">
        <v>96</v>
      </c>
      <c r="LB8" s="5" t="s">
        <v>97</v>
      </c>
      <c r="LC8" s="5" t="s">
        <v>98</v>
      </c>
      <c r="LD8" s="5" t="s">
        <v>99</v>
      </c>
      <c r="LE8" s="5" t="s">
        <v>100</v>
      </c>
      <c r="LF8" s="5" t="s">
        <v>101</v>
      </c>
      <c r="LG8" s="5" t="s">
        <v>102</v>
      </c>
      <c r="LH8" s="5" t="s">
        <v>103</v>
      </c>
      <c r="LI8" s="5" t="s">
        <v>104</v>
      </c>
      <c r="LJ8" s="5" t="s">
        <v>105</v>
      </c>
      <c r="LK8" s="5" t="s">
        <v>106</v>
      </c>
      <c r="LL8" s="5" t="s">
        <v>107</v>
      </c>
      <c r="LM8" s="5" t="s">
        <v>108</v>
      </c>
      <c r="LN8" s="5" t="s">
        <v>109</v>
      </c>
      <c r="LO8" s="5" t="s">
        <v>110</v>
      </c>
      <c r="LP8" s="5" t="s">
        <v>111</v>
      </c>
      <c r="LQ8" s="5" t="s">
        <v>112</v>
      </c>
      <c r="LR8" s="5" t="s">
        <v>113</v>
      </c>
      <c r="LS8" s="5" t="s">
        <v>114</v>
      </c>
      <c r="LT8" s="5" t="s">
        <v>115</v>
      </c>
      <c r="LU8" s="5" t="s">
        <v>116</v>
      </c>
      <c r="LV8" s="5" t="s">
        <v>117</v>
      </c>
      <c r="LW8" s="5" t="s">
        <v>118</v>
      </c>
      <c r="LX8" s="5" t="s">
        <v>119</v>
      </c>
      <c r="LY8" s="5" t="s">
        <v>120</v>
      </c>
      <c r="LZ8" s="5" t="s">
        <v>121</v>
      </c>
      <c r="MA8" s="5" t="s">
        <v>122</v>
      </c>
      <c r="MB8" s="5" t="s">
        <v>123</v>
      </c>
      <c r="MC8" s="5" t="s">
        <v>124</v>
      </c>
      <c r="MD8" s="5" t="s">
        <v>125</v>
      </c>
      <c r="ME8" s="5" t="s">
        <v>126</v>
      </c>
      <c r="MF8" s="5" t="s">
        <v>127</v>
      </c>
      <c r="MG8" s="5" t="s">
        <v>128</v>
      </c>
      <c r="MH8" s="5" t="s">
        <v>129</v>
      </c>
      <c r="MI8" s="5" t="s">
        <v>130</v>
      </c>
      <c r="MJ8" s="5" t="s">
        <v>131</v>
      </c>
      <c r="MK8" s="5" t="s">
        <v>132</v>
      </c>
      <c r="ML8" s="5" t="s">
        <v>133</v>
      </c>
      <c r="MM8" s="5" t="s">
        <v>134</v>
      </c>
      <c r="MN8" s="5" t="s">
        <v>135</v>
      </c>
      <c r="MO8" s="5" t="s">
        <v>136</v>
      </c>
      <c r="MP8" s="5" t="s">
        <v>137</v>
      </c>
      <c r="MQ8" s="5" t="s">
        <v>138</v>
      </c>
      <c r="MR8" s="5" t="s">
        <v>139</v>
      </c>
      <c r="MS8" s="5" t="s">
        <v>140</v>
      </c>
      <c r="MT8" s="5" t="s">
        <v>141</v>
      </c>
      <c r="MU8" s="5" t="s">
        <v>142</v>
      </c>
      <c r="MV8" s="5" t="s">
        <v>143</v>
      </c>
      <c r="MW8" s="5" t="s">
        <v>144</v>
      </c>
      <c r="MX8" s="5" t="s">
        <v>145</v>
      </c>
      <c r="MY8" s="5" t="s">
        <v>146</v>
      </c>
      <c r="MZ8" s="5" t="s">
        <v>147</v>
      </c>
      <c r="NA8" s="5" t="s">
        <v>148</v>
      </c>
      <c r="NB8" s="5" t="s">
        <v>149</v>
      </c>
      <c r="NC8" s="5" t="s">
        <v>150</v>
      </c>
      <c r="ND8" s="5" t="s">
        <v>151</v>
      </c>
      <c r="NE8" s="5" t="s">
        <v>152</v>
      </c>
      <c r="NF8" s="5" t="s">
        <v>153</v>
      </c>
      <c r="NG8" s="5" t="s">
        <v>154</v>
      </c>
      <c r="NH8" s="5" t="s">
        <v>155</v>
      </c>
      <c r="NI8" s="5" t="s">
        <v>156</v>
      </c>
      <c r="NJ8" s="5" t="s">
        <v>157</v>
      </c>
      <c r="NK8" s="5" t="s">
        <v>158</v>
      </c>
      <c r="NL8" s="5" t="s">
        <v>159</v>
      </c>
      <c r="NM8" s="5" t="s">
        <v>160</v>
      </c>
      <c r="NN8" s="5" t="s">
        <v>161</v>
      </c>
      <c r="NO8" s="5" t="s">
        <v>162</v>
      </c>
      <c r="NP8" s="5" t="s">
        <v>163</v>
      </c>
      <c r="NQ8" s="5" t="s">
        <v>164</v>
      </c>
      <c r="NR8" s="5" t="s">
        <v>165</v>
      </c>
      <c r="NS8" s="5" t="s">
        <v>166</v>
      </c>
      <c r="NT8" s="5" t="s">
        <v>167</v>
      </c>
      <c r="NU8" s="5" t="s">
        <v>168</v>
      </c>
      <c r="NV8" s="5" t="s">
        <v>169</v>
      </c>
      <c r="NW8" s="5" t="s">
        <v>170</v>
      </c>
      <c r="NX8" s="5" t="s">
        <v>171</v>
      </c>
      <c r="NY8" s="5" t="s">
        <v>172</v>
      </c>
      <c r="NZ8" s="5" t="s">
        <v>173</v>
      </c>
      <c r="OA8" s="5" t="s">
        <v>174</v>
      </c>
      <c r="OB8" s="5" t="s">
        <v>175</v>
      </c>
      <c r="OC8" s="5" t="s">
        <v>176</v>
      </c>
      <c r="OD8" s="5" t="s">
        <v>177</v>
      </c>
      <c r="OE8" s="5" t="s">
        <v>178</v>
      </c>
      <c r="OF8" s="5" t="s">
        <v>179</v>
      </c>
      <c r="OG8" s="5" t="s">
        <v>180</v>
      </c>
      <c r="OH8" s="5" t="s">
        <v>181</v>
      </c>
      <c r="OI8" s="5" t="s">
        <v>182</v>
      </c>
      <c r="OJ8" s="5" t="s">
        <v>183</v>
      </c>
      <c r="OK8" s="5" t="s">
        <v>184</v>
      </c>
      <c r="OL8" s="5" t="s">
        <v>185</v>
      </c>
      <c r="OM8" s="5" t="s">
        <v>186</v>
      </c>
      <c r="ON8" s="5" t="s">
        <v>187</v>
      </c>
      <c r="OO8" s="5" t="s">
        <v>188</v>
      </c>
      <c r="OP8" s="5" t="s">
        <v>189</v>
      </c>
      <c r="OQ8" s="5" t="s">
        <v>190</v>
      </c>
      <c r="OR8" s="5" t="s">
        <v>191</v>
      </c>
      <c r="OS8" s="5" t="s">
        <v>192</v>
      </c>
      <c r="OT8" s="5" t="s">
        <v>193</v>
      </c>
      <c r="OU8" s="5" t="s">
        <v>194</v>
      </c>
      <c r="OV8" s="5" t="s">
        <v>195</v>
      </c>
      <c r="OW8" s="5" t="s">
        <v>196</v>
      </c>
      <c r="OX8" s="5" t="s">
        <v>197</v>
      </c>
      <c r="OY8" s="5" t="s">
        <v>198</v>
      </c>
      <c r="OZ8" s="5" t="s">
        <v>199</v>
      </c>
      <c r="PA8" s="5" t="s">
        <v>200</v>
      </c>
      <c r="PB8" s="5" t="s">
        <v>201</v>
      </c>
      <c r="PC8" s="5" t="s">
        <v>202</v>
      </c>
      <c r="PD8" s="5" t="s">
        <v>203</v>
      </c>
      <c r="PE8" s="5" t="s">
        <v>204</v>
      </c>
      <c r="PF8" s="5" t="s">
        <v>205</v>
      </c>
      <c r="PG8" s="5" t="s">
        <v>206</v>
      </c>
      <c r="PH8" s="5" t="s">
        <v>207</v>
      </c>
      <c r="PI8" s="5" t="s">
        <v>208</v>
      </c>
      <c r="PJ8" s="5" t="s">
        <v>209</v>
      </c>
      <c r="PK8" s="5" t="s">
        <v>210</v>
      </c>
      <c r="PL8" s="5" t="s">
        <v>211</v>
      </c>
      <c r="PM8" s="5" t="s">
        <v>212</v>
      </c>
      <c r="PN8" s="5" t="s">
        <v>213</v>
      </c>
      <c r="PO8" s="5" t="s">
        <v>214</v>
      </c>
      <c r="PP8" s="5" t="s">
        <v>215</v>
      </c>
      <c r="PQ8" s="5" t="s">
        <v>216</v>
      </c>
      <c r="PR8" s="5" t="s">
        <v>217</v>
      </c>
      <c r="PS8" s="5" t="s">
        <v>218</v>
      </c>
      <c r="PT8" s="5" t="s">
        <v>219</v>
      </c>
      <c r="PU8" s="5" t="s">
        <v>220</v>
      </c>
      <c r="PV8" s="5" t="s">
        <v>221</v>
      </c>
      <c r="PW8" s="5" t="s">
        <v>222</v>
      </c>
      <c r="PX8" s="5" t="s">
        <v>223</v>
      </c>
      <c r="PY8" s="5" t="s">
        <v>224</v>
      </c>
      <c r="PZ8" s="5" t="s">
        <v>225</v>
      </c>
      <c r="QA8" s="5" t="s">
        <v>226</v>
      </c>
      <c r="QB8" s="5" t="s">
        <v>227</v>
      </c>
      <c r="QC8" s="5" t="s">
        <v>228</v>
      </c>
      <c r="QD8" s="5" t="s">
        <v>229</v>
      </c>
      <c r="QE8" s="5" t="s">
        <v>230</v>
      </c>
      <c r="QF8" s="5" t="s">
        <v>231</v>
      </c>
      <c r="QG8" s="5" t="s">
        <v>232</v>
      </c>
      <c r="QH8" s="5" t="s">
        <v>233</v>
      </c>
      <c r="QI8" s="5" t="s">
        <v>234</v>
      </c>
      <c r="QJ8" s="5" t="s">
        <v>235</v>
      </c>
      <c r="QK8" s="5" t="s">
        <v>236</v>
      </c>
      <c r="QL8" s="5" t="s">
        <v>237</v>
      </c>
      <c r="QM8" s="5" t="s">
        <v>238</v>
      </c>
      <c r="QN8" s="5" t="s">
        <v>239</v>
      </c>
      <c r="QO8" s="5" t="s">
        <v>240</v>
      </c>
      <c r="QP8" s="5" t="s">
        <v>241</v>
      </c>
      <c r="QQ8" s="5" t="s">
        <v>242</v>
      </c>
      <c r="QR8" s="5" t="s">
        <v>243</v>
      </c>
      <c r="QS8" s="5" t="s">
        <v>244</v>
      </c>
      <c r="QT8" s="5" t="s">
        <v>245</v>
      </c>
      <c r="QU8" s="5" t="s">
        <v>246</v>
      </c>
      <c r="QV8" s="5" t="s">
        <v>247</v>
      </c>
      <c r="QW8" s="5" t="s">
        <v>248</v>
      </c>
      <c r="QX8" s="5" t="s">
        <v>249</v>
      </c>
      <c r="QY8" s="5" t="s">
        <v>250</v>
      </c>
      <c r="QZ8" s="5" t="s">
        <v>251</v>
      </c>
      <c r="RA8" s="5" t="s">
        <v>252</v>
      </c>
      <c r="RB8" s="5" t="s">
        <v>253</v>
      </c>
      <c r="RC8" s="5" t="s">
        <v>254</v>
      </c>
      <c r="RD8" s="5" t="s">
        <v>255</v>
      </c>
      <c r="RE8" s="5" t="s">
        <v>256</v>
      </c>
      <c r="RF8" s="5" t="s">
        <v>257</v>
      </c>
      <c r="RG8" s="5" t="s">
        <v>258</v>
      </c>
      <c r="RH8" s="5" t="s">
        <v>259</v>
      </c>
      <c r="RI8" s="5" t="s">
        <v>260</v>
      </c>
      <c r="RJ8" s="5" t="s">
        <v>261</v>
      </c>
      <c r="RK8" s="5" t="s">
        <v>262</v>
      </c>
      <c r="RL8" s="5" t="s">
        <v>263</v>
      </c>
      <c r="RM8" s="5" t="s">
        <v>264</v>
      </c>
      <c r="RN8" s="5" t="s">
        <v>265</v>
      </c>
      <c r="RO8" s="5" t="s">
        <v>266</v>
      </c>
      <c r="RP8" s="5" t="s">
        <v>267</v>
      </c>
      <c r="RQ8" s="5" t="s">
        <v>268</v>
      </c>
      <c r="RR8" s="5" t="s">
        <v>269</v>
      </c>
      <c r="RS8" s="5" t="s">
        <v>270</v>
      </c>
      <c r="RT8" s="5" t="s">
        <v>271</v>
      </c>
      <c r="RU8" s="5" t="s">
        <v>272</v>
      </c>
      <c r="RV8" s="5" t="s">
        <v>273</v>
      </c>
      <c r="RW8" s="5" t="s">
        <v>274</v>
      </c>
      <c r="RX8" s="5" t="s">
        <v>275</v>
      </c>
      <c r="RY8" s="5" t="s">
        <v>276</v>
      </c>
      <c r="RZ8" s="5" t="s">
        <v>277</v>
      </c>
      <c r="SA8" s="5" t="s">
        <v>278</v>
      </c>
      <c r="SB8" s="5" t="s">
        <v>279</v>
      </c>
      <c r="SC8" s="5" t="s">
        <v>280</v>
      </c>
      <c r="SD8" s="5" t="s">
        <v>281</v>
      </c>
      <c r="SE8" s="5" t="s">
        <v>282</v>
      </c>
      <c r="SF8" s="5" t="s">
        <v>283</v>
      </c>
      <c r="SG8" s="5" t="s">
        <v>284</v>
      </c>
      <c r="SH8" s="5" t="s">
        <v>285</v>
      </c>
      <c r="SI8" s="5" t="s">
        <v>286</v>
      </c>
      <c r="SJ8" s="5" t="s">
        <v>287</v>
      </c>
      <c r="SK8" s="5" t="s">
        <v>288</v>
      </c>
      <c r="SL8" s="5" t="s">
        <v>289</v>
      </c>
      <c r="SM8" s="5" t="s">
        <v>290</v>
      </c>
      <c r="SN8" s="5" t="s">
        <v>291</v>
      </c>
      <c r="SO8" s="5" t="s">
        <v>292</v>
      </c>
      <c r="SP8" s="5" t="s">
        <v>293</v>
      </c>
      <c r="SQ8" s="5" t="s">
        <v>294</v>
      </c>
      <c r="SR8" s="5" t="s">
        <v>295</v>
      </c>
      <c r="SS8" s="5" t="s">
        <v>296</v>
      </c>
      <c r="ST8" s="5" t="s">
        <v>297</v>
      </c>
      <c r="SU8" s="6" t="s">
        <v>298</v>
      </c>
      <c r="SV8" s="5" t="s">
        <v>299</v>
      </c>
      <c r="SW8" s="6" t="s">
        <v>300</v>
      </c>
      <c r="SX8" s="6" t="s">
        <v>301</v>
      </c>
      <c r="SY8" s="6" t="s">
        <v>302</v>
      </c>
      <c r="SZ8" s="5" t="s">
        <v>303</v>
      </c>
      <c r="TA8" s="5" t="s">
        <v>304</v>
      </c>
      <c r="TB8" s="5" t="s">
        <v>305</v>
      </c>
      <c r="TC8" s="5" t="s">
        <v>306</v>
      </c>
      <c r="TD8" s="5" t="s">
        <v>307</v>
      </c>
      <c r="TE8" s="5" t="s">
        <v>308</v>
      </c>
      <c r="TF8" s="5" t="s">
        <v>309</v>
      </c>
      <c r="TG8" s="5" t="s">
        <v>310</v>
      </c>
      <c r="TH8" s="5" t="s">
        <v>311</v>
      </c>
      <c r="TI8" s="5" t="s">
        <v>312</v>
      </c>
      <c r="TJ8" s="5" t="s">
        <v>313</v>
      </c>
      <c r="TK8" s="5" t="s">
        <v>314</v>
      </c>
      <c r="TL8" s="5" t="s">
        <v>315</v>
      </c>
      <c r="TM8" s="5" t="s">
        <v>316</v>
      </c>
      <c r="TN8" s="5" t="s">
        <v>317</v>
      </c>
      <c r="TO8" s="5" t="s">
        <v>318</v>
      </c>
      <c r="TP8" s="5" t="s">
        <v>319</v>
      </c>
      <c r="TQ8" s="5" t="s">
        <v>320</v>
      </c>
      <c r="TR8" s="5" t="s">
        <v>321</v>
      </c>
      <c r="TS8" s="5" t="s">
        <v>322</v>
      </c>
      <c r="TT8" s="5" t="s">
        <v>323</v>
      </c>
      <c r="TU8" s="5" t="s">
        <v>324</v>
      </c>
      <c r="TV8" s="5" t="s">
        <v>325</v>
      </c>
      <c r="TW8" s="5" t="s">
        <v>326</v>
      </c>
      <c r="TX8" s="5" t="s">
        <v>327</v>
      </c>
      <c r="TY8" s="5" t="s">
        <v>328</v>
      </c>
      <c r="TZ8" s="5" t="s">
        <v>329</v>
      </c>
      <c r="UA8" s="5" t="s">
        <v>330</v>
      </c>
      <c r="UB8" s="5" t="s">
        <v>331</v>
      </c>
      <c r="UC8" s="5" t="s">
        <v>332</v>
      </c>
      <c r="UD8" s="5" t="s">
        <v>333</v>
      </c>
      <c r="UE8" s="5" t="s">
        <v>334</v>
      </c>
      <c r="UF8" s="5" t="s">
        <v>335</v>
      </c>
      <c r="UG8" s="5" t="s">
        <v>336</v>
      </c>
      <c r="UH8" s="5" t="s">
        <v>337</v>
      </c>
      <c r="UI8" s="6" t="s">
        <v>338</v>
      </c>
      <c r="UJ8" s="5" t="s">
        <v>339</v>
      </c>
      <c r="UK8" s="5" t="s">
        <v>340</v>
      </c>
      <c r="UL8" s="5" t="s">
        <v>341</v>
      </c>
      <c r="UM8" s="5" t="s">
        <v>342</v>
      </c>
      <c r="UN8" s="5" t="s">
        <v>343</v>
      </c>
      <c r="UO8" s="5" t="s">
        <v>344</v>
      </c>
      <c r="UP8" s="5" t="s">
        <v>345</v>
      </c>
      <c r="UQ8" s="5" t="s">
        <v>346</v>
      </c>
      <c r="UR8" s="5" t="s">
        <v>347</v>
      </c>
      <c r="US8" s="5" t="s">
        <v>348</v>
      </c>
      <c r="UT8" s="5" t="s">
        <v>349</v>
      </c>
      <c r="UU8" s="5" t="s">
        <v>350</v>
      </c>
      <c r="UV8" s="5" t="s">
        <v>351</v>
      </c>
      <c r="UW8" s="5" t="s">
        <v>352</v>
      </c>
      <c r="UX8" s="5" t="s">
        <v>353</v>
      </c>
      <c r="UY8" s="5" t="s">
        <v>354</v>
      </c>
      <c r="UZ8" s="5" t="s">
        <v>355</v>
      </c>
      <c r="VA8" s="5" t="s">
        <v>356</v>
      </c>
      <c r="VB8" s="5" t="s">
        <v>357</v>
      </c>
      <c r="VC8" s="5" t="s">
        <v>358</v>
      </c>
      <c r="VD8" s="5" t="s">
        <v>359</v>
      </c>
      <c r="VE8" s="5" t="s">
        <v>360</v>
      </c>
      <c r="VF8" s="5" t="s">
        <v>361</v>
      </c>
      <c r="VG8" s="5" t="s">
        <v>362</v>
      </c>
      <c r="VH8" s="5" t="s">
        <v>363</v>
      </c>
      <c r="VI8" s="5" t="s">
        <v>364</v>
      </c>
      <c r="VJ8" s="5" t="s">
        <v>365</v>
      </c>
      <c r="VK8" s="5" t="s">
        <v>366</v>
      </c>
      <c r="VL8" s="5" t="s">
        <v>367</v>
      </c>
      <c r="VM8" s="5" t="s">
        <v>368</v>
      </c>
      <c r="VN8" s="5" t="s">
        <v>369</v>
      </c>
      <c r="VO8" s="5" t="s">
        <v>370</v>
      </c>
      <c r="VP8" s="5" t="s">
        <v>371</v>
      </c>
      <c r="VQ8" s="5" t="s">
        <v>372</v>
      </c>
      <c r="VR8" s="5" t="s">
        <v>373</v>
      </c>
      <c r="VS8" s="5" t="s">
        <v>374</v>
      </c>
      <c r="VT8" s="5" t="s">
        <v>375</v>
      </c>
      <c r="VU8" s="5" t="s">
        <v>376</v>
      </c>
      <c r="VV8" s="5" t="s">
        <v>377</v>
      </c>
      <c r="VW8" s="5" t="s">
        <v>378</v>
      </c>
      <c r="VX8" s="5" t="s">
        <v>379</v>
      </c>
      <c r="VY8" s="5" t="s">
        <v>380</v>
      </c>
      <c r="VZ8" s="5" t="s">
        <v>381</v>
      </c>
      <c r="WA8" s="5" t="s">
        <v>382</v>
      </c>
      <c r="WB8" s="5" t="s">
        <v>383</v>
      </c>
      <c r="WC8" s="5" t="s">
        <v>384</v>
      </c>
      <c r="WD8" s="5" t="s">
        <v>385</v>
      </c>
      <c r="WE8" s="5" t="s">
        <v>386</v>
      </c>
      <c r="WF8" s="5" t="s">
        <v>387</v>
      </c>
      <c r="WG8" s="5" t="s">
        <v>388</v>
      </c>
      <c r="WH8" s="5" t="s">
        <v>389</v>
      </c>
      <c r="WI8" s="5" t="s">
        <v>390</v>
      </c>
      <c r="WJ8" s="5" t="s">
        <v>391</v>
      </c>
      <c r="WK8" s="5" t="s">
        <v>392</v>
      </c>
      <c r="WL8" s="5" t="s">
        <v>393</v>
      </c>
      <c r="WM8" s="5" t="s">
        <v>394</v>
      </c>
      <c r="WN8" s="5" t="s">
        <v>395</v>
      </c>
      <c r="WO8" s="5" t="s">
        <v>396</v>
      </c>
      <c r="WP8" s="5" t="s">
        <v>397</v>
      </c>
      <c r="WQ8" s="5" t="s">
        <v>398</v>
      </c>
      <c r="WR8" s="5" t="s">
        <v>399</v>
      </c>
      <c r="WS8" s="5" t="s">
        <v>400</v>
      </c>
      <c r="WT8" s="5" t="s">
        <v>401</v>
      </c>
      <c r="WU8" s="5" t="s">
        <v>402</v>
      </c>
      <c r="WV8" s="5" t="s">
        <v>403</v>
      </c>
      <c r="WW8" s="5" t="s">
        <v>404</v>
      </c>
      <c r="WX8" s="5" t="s">
        <v>405</v>
      </c>
      <c r="WY8" s="5" t="s">
        <v>406</v>
      </c>
      <c r="WZ8" s="5" t="s">
        <v>407</v>
      </c>
      <c r="XA8" s="5" t="s">
        <v>408</v>
      </c>
      <c r="XB8" s="5" t="s">
        <v>409</v>
      </c>
      <c r="XC8" s="5" t="s">
        <v>410</v>
      </c>
      <c r="XD8" s="5" t="s">
        <v>411</v>
      </c>
      <c r="XE8" s="5" t="s">
        <v>412</v>
      </c>
      <c r="XF8" s="5" t="s">
        <v>413</v>
      </c>
      <c r="XG8" s="5" t="s">
        <v>414</v>
      </c>
      <c r="XH8" s="5" t="s">
        <v>415</v>
      </c>
      <c r="XI8" s="5" t="s">
        <v>416</v>
      </c>
      <c r="XJ8" s="5" t="s">
        <v>417</v>
      </c>
      <c r="XK8" s="5" t="s">
        <v>418</v>
      </c>
      <c r="XL8" s="5" t="s">
        <v>419</v>
      </c>
      <c r="XM8" s="5" t="s">
        <v>420</v>
      </c>
      <c r="XN8" s="5" t="s">
        <v>421</v>
      </c>
      <c r="XO8" s="5" t="s">
        <v>422</v>
      </c>
      <c r="XP8" s="5" t="s">
        <v>423</v>
      </c>
      <c r="XQ8" s="5" t="s">
        <v>424</v>
      </c>
      <c r="XR8" s="5" t="s">
        <v>425</v>
      </c>
      <c r="XS8" s="5" t="s">
        <v>426</v>
      </c>
      <c r="XT8" s="5" t="s">
        <v>427</v>
      </c>
      <c r="XU8" s="7" t="s">
        <v>428</v>
      </c>
      <c r="XV8" s="5" t="s">
        <v>429</v>
      </c>
      <c r="XW8" s="5" t="s">
        <v>430</v>
      </c>
      <c r="XX8" s="5" t="s">
        <v>431</v>
      </c>
      <c r="XY8" s="5" t="s">
        <v>432</v>
      </c>
      <c r="XZ8" s="5" t="s">
        <v>433</v>
      </c>
      <c r="YA8" s="5" t="s">
        <v>434</v>
      </c>
      <c r="YB8" s="5" t="s">
        <v>435</v>
      </c>
      <c r="YC8" s="5" t="s">
        <v>436</v>
      </c>
      <c r="YD8" s="5" t="s">
        <v>437</v>
      </c>
      <c r="YE8" s="5" t="s">
        <v>438</v>
      </c>
      <c r="YF8" s="5" t="s">
        <v>439</v>
      </c>
      <c r="YG8" s="5" t="s">
        <v>440</v>
      </c>
      <c r="YH8" s="5" t="s">
        <v>441</v>
      </c>
      <c r="YI8" s="5" t="s">
        <v>442</v>
      </c>
      <c r="YJ8" s="5" t="s">
        <v>443</v>
      </c>
      <c r="YK8" s="5" t="s">
        <v>444</v>
      </c>
      <c r="YL8" s="5" t="s">
        <v>445</v>
      </c>
      <c r="YM8" s="5" t="s">
        <v>446</v>
      </c>
      <c r="YN8" s="5" t="s">
        <v>447</v>
      </c>
      <c r="YO8" s="5" t="s">
        <v>448</v>
      </c>
      <c r="YP8" s="5" t="s">
        <v>449</v>
      </c>
      <c r="YQ8" s="5" t="s">
        <v>450</v>
      </c>
      <c r="YR8" s="5" t="s">
        <v>451</v>
      </c>
      <c r="YS8" s="5" t="s">
        <v>452</v>
      </c>
      <c r="YT8" s="5" t="s">
        <v>453</v>
      </c>
      <c r="YU8" s="5" t="s">
        <v>454</v>
      </c>
      <c r="YV8" s="5" t="s">
        <v>455</v>
      </c>
      <c r="YW8" s="5" t="s">
        <v>456</v>
      </c>
      <c r="YX8" s="5" t="s">
        <v>457</v>
      </c>
      <c r="YY8" s="5" t="s">
        <v>458</v>
      </c>
      <c r="YZ8" s="5" t="s">
        <v>459</v>
      </c>
      <c r="ZA8" s="5" t="s">
        <v>460</v>
      </c>
      <c r="ZB8" s="5" t="s">
        <v>461</v>
      </c>
      <c r="ZC8" s="5" t="s">
        <v>462</v>
      </c>
      <c r="ZD8" s="5" t="s">
        <v>463</v>
      </c>
      <c r="ZE8" s="5" t="s">
        <v>464</v>
      </c>
      <c r="ZF8" s="5" t="s">
        <v>465</v>
      </c>
      <c r="ZG8" s="5" t="s">
        <v>466</v>
      </c>
      <c r="ZH8" s="5" t="s">
        <v>467</v>
      </c>
      <c r="ZI8" s="5" t="s">
        <v>468</v>
      </c>
      <c r="ZJ8" s="5" t="s">
        <v>469</v>
      </c>
      <c r="ZK8" s="5" t="s">
        <v>470</v>
      </c>
      <c r="ZL8" s="5" t="s">
        <v>471</v>
      </c>
      <c r="ZM8" s="5" t="s">
        <v>472</v>
      </c>
      <c r="ZN8" s="5" t="s">
        <v>473</v>
      </c>
      <c r="ZO8" s="5" t="s">
        <v>474</v>
      </c>
      <c r="ZP8" s="5" t="s">
        <v>475</v>
      </c>
      <c r="ZQ8" s="5" t="s">
        <v>476</v>
      </c>
      <c r="ZR8" s="5" t="s">
        <v>477</v>
      </c>
      <c r="ZS8" s="5" t="s">
        <v>478</v>
      </c>
      <c r="ZT8" s="5" t="s">
        <v>479</v>
      </c>
      <c r="ZU8" s="5" t="s">
        <v>480</v>
      </c>
      <c r="ZV8" s="5" t="s">
        <v>481</v>
      </c>
      <c r="ZW8" s="5" t="s">
        <v>482</v>
      </c>
      <c r="ZX8" s="5" t="s">
        <v>483</v>
      </c>
      <c r="ZY8" s="5" t="s">
        <v>484</v>
      </c>
      <c r="ZZ8" s="5" t="s">
        <v>485</v>
      </c>
      <c r="AAA8" s="5" t="s">
        <v>486</v>
      </c>
      <c r="AAB8" s="5" t="s">
        <v>487</v>
      </c>
      <c r="AAC8" s="5" t="s">
        <v>488</v>
      </c>
      <c r="AAD8" s="5" t="s">
        <v>489</v>
      </c>
      <c r="AAE8" s="5" t="s">
        <v>490</v>
      </c>
      <c r="AAF8" s="5" t="s">
        <v>491</v>
      </c>
      <c r="AAG8" s="5" t="s">
        <v>492</v>
      </c>
      <c r="AAH8" s="5" t="s">
        <v>493</v>
      </c>
      <c r="AAI8" s="5" t="s">
        <v>494</v>
      </c>
      <c r="AAJ8" s="5" t="s">
        <v>495</v>
      </c>
      <c r="AAK8" s="5" t="s">
        <v>496</v>
      </c>
      <c r="AAL8" s="5" t="s">
        <v>497</v>
      </c>
      <c r="AAM8" s="8" t="s">
        <v>498</v>
      </c>
      <c r="AAN8" s="8" t="s">
        <v>499</v>
      </c>
      <c r="AAO8" s="8" t="s">
        <v>500</v>
      </c>
      <c r="AAP8" s="8" t="s">
        <v>501</v>
      </c>
      <c r="AAQ8" s="8" t="s">
        <v>502</v>
      </c>
      <c r="AAR8" s="8" t="s">
        <v>503</v>
      </c>
      <c r="AAS8" s="8" t="s">
        <v>504</v>
      </c>
      <c r="AAT8" s="8" t="s">
        <v>505</v>
      </c>
      <c r="AAU8" s="8" t="s">
        <v>506</v>
      </c>
      <c r="AAV8" s="8" t="s">
        <v>507</v>
      </c>
      <c r="AAW8" s="8" t="s">
        <v>508</v>
      </c>
      <c r="AAX8" s="8" t="s">
        <v>509</v>
      </c>
      <c r="AAY8" s="8" t="s">
        <v>510</v>
      </c>
      <c r="AAZ8" s="8" t="s">
        <v>511</v>
      </c>
      <c r="ABA8" s="8" t="s">
        <v>512</v>
      </c>
      <c r="ABB8" s="8" t="s">
        <v>513</v>
      </c>
      <c r="ABC8" s="8" t="s">
        <v>514</v>
      </c>
      <c r="ABD8" s="8" t="s">
        <v>515</v>
      </c>
      <c r="ABE8" s="8" t="s">
        <v>516</v>
      </c>
      <c r="ABF8" s="8" t="s">
        <v>517</v>
      </c>
      <c r="ABG8" s="8" t="s">
        <v>518</v>
      </c>
      <c r="ABH8" s="8" t="s">
        <v>519</v>
      </c>
      <c r="ABI8" s="8" t="s">
        <v>520</v>
      </c>
      <c r="ABJ8" s="8" t="s">
        <v>521</v>
      </c>
      <c r="ABK8" s="8" t="s">
        <v>522</v>
      </c>
      <c r="ABL8" s="8" t="s">
        <v>523</v>
      </c>
      <c r="ABM8" s="8" t="s">
        <v>524</v>
      </c>
      <c r="ABN8" s="8" t="s">
        <v>525</v>
      </c>
      <c r="ABO8" s="8" t="s">
        <v>526</v>
      </c>
      <c r="ABP8" s="52" t="s">
        <v>527</v>
      </c>
      <c r="ABQ8" s="52" t="s">
        <v>528</v>
      </c>
      <c r="ABR8" s="52" t="s">
        <v>529</v>
      </c>
      <c r="ABS8" s="52" t="s">
        <v>530</v>
      </c>
      <c r="ABT8" s="52" t="s">
        <v>531</v>
      </c>
      <c r="ABU8" s="52" t="s">
        <v>532</v>
      </c>
      <c r="ABV8" s="52" t="s">
        <v>533</v>
      </c>
      <c r="ABW8" s="52" t="s">
        <v>534</v>
      </c>
      <c r="ABX8" s="52" t="s">
        <v>535</v>
      </c>
      <c r="ABY8" s="52" t="s">
        <v>536</v>
      </c>
      <c r="ABZ8" s="52" t="s">
        <v>537</v>
      </c>
      <c r="ACA8" s="8" t="s">
        <v>538</v>
      </c>
      <c r="ACB8" s="8" t="s">
        <v>539</v>
      </c>
      <c r="ACC8" s="8" t="s">
        <v>540</v>
      </c>
      <c r="ACD8" s="8" t="s">
        <v>541</v>
      </c>
      <c r="ACE8" s="8" t="s">
        <v>542</v>
      </c>
      <c r="ACF8" s="8" t="s">
        <v>543</v>
      </c>
      <c r="ACG8" s="8" t="s">
        <v>544</v>
      </c>
      <c r="ACH8" s="8" t="s">
        <v>545</v>
      </c>
      <c r="ACI8" s="8" t="s">
        <v>546</v>
      </c>
      <c r="ACJ8" s="8" t="s">
        <v>547</v>
      </c>
      <c r="ACK8" s="8" t="s">
        <v>548</v>
      </c>
      <c r="ACL8" s="8" t="s">
        <v>549</v>
      </c>
      <c r="ACM8" s="8" t="s">
        <v>550</v>
      </c>
      <c r="ACN8" s="8" t="s">
        <v>551</v>
      </c>
      <c r="ACO8" s="8" t="s">
        <v>552</v>
      </c>
      <c r="ACP8" s="8" t="s">
        <v>553</v>
      </c>
      <c r="ACQ8" s="8" t="s">
        <v>554</v>
      </c>
      <c r="ACR8" s="8" t="s">
        <v>555</v>
      </c>
      <c r="ACS8" s="8" t="s">
        <v>556</v>
      </c>
      <c r="ACT8" s="8" t="s">
        <v>557</v>
      </c>
      <c r="ACU8" s="8" t="s">
        <v>558</v>
      </c>
      <c r="ACV8" s="8" t="s">
        <v>559</v>
      </c>
      <c r="ACW8" s="8" t="s">
        <v>560</v>
      </c>
      <c r="ACX8" s="8" t="s">
        <v>561</v>
      </c>
      <c r="ACY8" s="8" t="s">
        <v>562</v>
      </c>
      <c r="ACZ8" s="8" t="s">
        <v>563</v>
      </c>
      <c r="ADA8" s="8" t="s">
        <v>564</v>
      </c>
      <c r="ADB8" s="8" t="s">
        <v>565</v>
      </c>
      <c r="ADC8" s="8" t="s">
        <v>566</v>
      </c>
      <c r="ADD8" s="8" t="s">
        <v>567</v>
      </c>
      <c r="ADE8" s="8" t="s">
        <v>568</v>
      </c>
      <c r="ADF8" s="8" t="s">
        <v>569</v>
      </c>
      <c r="ADG8" s="8" t="s">
        <v>570</v>
      </c>
      <c r="ADH8" s="8" t="s">
        <v>571</v>
      </c>
      <c r="ADI8" s="8" t="s">
        <v>572</v>
      </c>
      <c r="ADJ8" s="8" t="s">
        <v>573</v>
      </c>
      <c r="ADK8" s="8" t="s">
        <v>574</v>
      </c>
      <c r="ADL8" s="8" t="s">
        <v>575</v>
      </c>
      <c r="ADM8" s="8" t="s">
        <v>576</v>
      </c>
      <c r="ADN8" s="8" t="s">
        <v>577</v>
      </c>
      <c r="ADO8" s="8" t="s">
        <v>578</v>
      </c>
      <c r="ADP8" s="8" t="s">
        <v>579</v>
      </c>
      <c r="ADQ8" s="8" t="s">
        <v>580</v>
      </c>
      <c r="ADR8" s="8" t="s">
        <v>581</v>
      </c>
      <c r="ADS8" s="8" t="s">
        <v>582</v>
      </c>
      <c r="ADT8" s="8" t="s">
        <v>583</v>
      </c>
      <c r="ADU8" s="8" t="s">
        <v>584</v>
      </c>
      <c r="ADV8" s="8" t="s">
        <v>585</v>
      </c>
      <c r="ADW8" s="8" t="s">
        <v>586</v>
      </c>
      <c r="ADX8" s="8" t="s">
        <v>587</v>
      </c>
      <c r="ADY8" s="8" t="s">
        <v>588</v>
      </c>
      <c r="ADZ8" s="8" t="s">
        <v>589</v>
      </c>
      <c r="AEA8" s="8" t="s">
        <v>590</v>
      </c>
      <c r="AEB8" s="8" t="s">
        <v>591</v>
      </c>
      <c r="AEC8" s="8" t="s">
        <v>592</v>
      </c>
      <c r="AED8" s="8" t="s">
        <v>593</v>
      </c>
      <c r="AEE8" s="8" t="s">
        <v>594</v>
      </c>
      <c r="AEF8" s="8" t="s">
        <v>595</v>
      </c>
      <c r="AEG8" s="8" t="s">
        <v>596</v>
      </c>
      <c r="AEH8" s="8" t="s">
        <v>597</v>
      </c>
      <c r="AEI8" s="8" t="s">
        <v>598</v>
      </c>
      <c r="AEJ8" s="8" t="s">
        <v>599</v>
      </c>
      <c r="AEK8" s="8" t="s">
        <v>600</v>
      </c>
      <c r="AEL8" s="8" t="s">
        <v>601</v>
      </c>
      <c r="AEM8" s="8" t="s">
        <v>602</v>
      </c>
      <c r="AEN8" s="8" t="s">
        <v>603</v>
      </c>
      <c r="AEO8" s="8" t="s">
        <v>604</v>
      </c>
      <c r="AEP8" s="36"/>
    </row>
    <row r="9" spans="1:874" s="24" customFormat="1">
      <c r="A9" s="18" t="s">
        <v>823</v>
      </c>
      <c r="B9" s="12">
        <f t="shared" ref="B9:BM9" si="0">IF(B10&gt;0,SUM(B10:B13),"no data")</f>
        <v>613199.66999999993</v>
      </c>
      <c r="C9" s="12">
        <f t="shared" si="0"/>
        <v>3730000</v>
      </c>
      <c r="D9" s="12">
        <f t="shared" si="0"/>
        <v>3730000</v>
      </c>
      <c r="E9" s="12">
        <f t="shared" si="0"/>
        <v>3754333.33</v>
      </c>
      <c r="F9" s="12">
        <f t="shared" si="0"/>
        <v>3754333.33</v>
      </c>
      <c r="G9" s="12">
        <f t="shared" si="0"/>
        <v>3754333.33</v>
      </c>
      <c r="H9" s="12">
        <f t="shared" si="0"/>
        <v>3730000</v>
      </c>
      <c r="I9" s="12">
        <f t="shared" si="0"/>
        <v>3720799.67</v>
      </c>
      <c r="J9" s="12">
        <f t="shared" si="0"/>
        <v>3694333.33</v>
      </c>
      <c r="K9" s="12">
        <f t="shared" si="0"/>
        <v>3760000</v>
      </c>
      <c r="L9" s="12">
        <f t="shared" si="0"/>
        <v>3709333.33</v>
      </c>
      <c r="M9" s="12">
        <f t="shared" si="0"/>
        <v>3764333.33</v>
      </c>
      <c r="N9" s="12">
        <f t="shared" si="0"/>
        <v>3800000</v>
      </c>
      <c r="O9" s="12">
        <f t="shared" si="0"/>
        <v>3820000</v>
      </c>
      <c r="P9" s="12">
        <f t="shared" si="0"/>
        <v>3870000</v>
      </c>
      <c r="Q9" s="12">
        <f t="shared" si="0"/>
        <v>3900000</v>
      </c>
      <c r="R9" s="12">
        <f t="shared" si="0"/>
        <v>3850000</v>
      </c>
      <c r="S9" s="12">
        <f t="shared" si="0"/>
        <v>3750000</v>
      </c>
      <c r="T9" s="12">
        <f t="shared" si="0"/>
        <v>3800000</v>
      </c>
      <c r="U9" s="12">
        <f t="shared" si="0"/>
        <v>3800000</v>
      </c>
      <c r="V9" s="12">
        <f t="shared" si="0"/>
        <v>3825000</v>
      </c>
      <c r="W9" s="12">
        <f t="shared" si="0"/>
        <v>3850000</v>
      </c>
      <c r="X9" s="12">
        <f t="shared" si="0"/>
        <v>3868000</v>
      </c>
      <c r="Y9" s="12">
        <f t="shared" si="0"/>
        <v>4030000</v>
      </c>
      <c r="Z9" s="12">
        <f t="shared" si="0"/>
        <v>4135333.33</v>
      </c>
      <c r="AA9" s="12">
        <f t="shared" si="0"/>
        <v>3999600</v>
      </c>
      <c r="AB9" s="12">
        <f t="shared" si="0"/>
        <v>3959400</v>
      </c>
      <c r="AC9" s="12">
        <f t="shared" si="0"/>
        <v>3863600</v>
      </c>
      <c r="AD9" s="12">
        <f t="shared" si="0"/>
        <v>3917200</v>
      </c>
      <c r="AE9" s="12">
        <f t="shared" si="0"/>
        <v>3918000</v>
      </c>
      <c r="AF9" s="12">
        <f t="shared" si="0"/>
        <v>3919400</v>
      </c>
      <c r="AG9" s="12">
        <f t="shared" si="0"/>
        <v>3919000</v>
      </c>
      <c r="AH9" s="12">
        <f t="shared" si="0"/>
        <v>4175000</v>
      </c>
      <c r="AI9" s="12">
        <f t="shared" si="0"/>
        <v>4025000</v>
      </c>
      <c r="AJ9" s="12">
        <f t="shared" si="0"/>
        <v>4057800</v>
      </c>
      <c r="AK9" s="12">
        <f t="shared" si="0"/>
        <v>4020000</v>
      </c>
      <c r="AL9" s="12">
        <f t="shared" si="0"/>
        <v>4428800</v>
      </c>
      <c r="AM9" s="12">
        <f t="shared" si="0"/>
        <v>4388800</v>
      </c>
      <c r="AN9" s="12">
        <f t="shared" si="0"/>
        <v>5166800</v>
      </c>
      <c r="AO9" s="12">
        <f t="shared" si="0"/>
        <v>5081400</v>
      </c>
      <c r="AP9" s="12">
        <f t="shared" si="0"/>
        <v>5148517.9249652615</v>
      </c>
      <c r="AQ9" s="12">
        <f t="shared" si="0"/>
        <v>5149519.6850393703</v>
      </c>
      <c r="AR9" s="12">
        <f t="shared" si="0"/>
        <v>5151272.7651690599</v>
      </c>
      <c r="AS9" s="12">
        <f t="shared" si="0"/>
        <v>7294103</v>
      </c>
      <c r="AT9" s="12">
        <f t="shared" si="0"/>
        <v>7380333</v>
      </c>
      <c r="AU9" s="12">
        <f t="shared" si="0"/>
        <v>7376547</v>
      </c>
      <c r="AV9" s="12">
        <f t="shared" si="0"/>
        <v>7313403</v>
      </c>
      <c r="AW9" s="12">
        <f t="shared" si="0"/>
        <v>7450334</v>
      </c>
      <c r="AX9" s="12">
        <f t="shared" si="0"/>
        <v>7423027</v>
      </c>
      <c r="AY9" s="12">
        <f t="shared" si="0"/>
        <v>7407974</v>
      </c>
      <c r="AZ9" s="12">
        <f t="shared" si="0"/>
        <v>7516000</v>
      </c>
      <c r="BA9" s="12">
        <f t="shared" si="0"/>
        <v>7057974</v>
      </c>
      <c r="BB9" s="12">
        <f t="shared" si="0"/>
        <v>7377974</v>
      </c>
      <c r="BC9" s="12">
        <f t="shared" si="0"/>
        <v>7394307</v>
      </c>
      <c r="BD9" s="12">
        <f t="shared" si="0"/>
        <v>7028000</v>
      </c>
      <c r="BE9" s="12">
        <f t="shared" si="0"/>
        <v>7244341</v>
      </c>
      <c r="BF9" s="12">
        <f t="shared" si="0"/>
        <v>7318781.6654355843</v>
      </c>
      <c r="BG9" s="12">
        <f t="shared" si="0"/>
        <v>10978183</v>
      </c>
      <c r="BH9" s="12">
        <f t="shared" si="0"/>
        <v>9157906.1699999999</v>
      </c>
      <c r="BI9" s="12">
        <f t="shared" si="0"/>
        <v>9720450.9900000002</v>
      </c>
      <c r="BJ9" s="12">
        <f t="shared" si="0"/>
        <v>10603662.289999999</v>
      </c>
      <c r="BK9" s="12">
        <f t="shared" si="0"/>
        <v>11304659.75</v>
      </c>
      <c r="BL9" s="12">
        <f t="shared" si="0"/>
        <v>11434335.210000001</v>
      </c>
      <c r="BM9" s="12">
        <f t="shared" si="0"/>
        <v>11062147.050000001</v>
      </c>
      <c r="BN9" s="12">
        <f t="shared" ref="BN9:DY9" si="1">IF(BN10&gt;0,SUM(BN10:BN13),"no data")</f>
        <v>10995109.32</v>
      </c>
      <c r="BO9" s="12">
        <f t="shared" si="1"/>
        <v>10744898.439999999</v>
      </c>
      <c r="BP9" s="12">
        <f t="shared" si="1"/>
        <v>9768741.620000001</v>
      </c>
      <c r="BQ9" s="12">
        <f t="shared" si="1"/>
        <v>10389856.379999999</v>
      </c>
      <c r="BR9" s="12">
        <f t="shared" si="1"/>
        <v>11582957.25</v>
      </c>
      <c r="BS9" s="12">
        <f t="shared" si="1"/>
        <v>10083302.810000001</v>
      </c>
      <c r="BT9" s="12">
        <f t="shared" si="1"/>
        <v>10788118.07</v>
      </c>
      <c r="BU9" s="12">
        <f t="shared" si="1"/>
        <v>11048472.700000001</v>
      </c>
      <c r="BV9" s="12">
        <f t="shared" si="1"/>
        <v>11007074.869999999</v>
      </c>
      <c r="BW9" s="12">
        <f t="shared" si="1"/>
        <v>11115475.59</v>
      </c>
      <c r="BX9" s="12">
        <f t="shared" si="1"/>
        <v>11942522.08</v>
      </c>
      <c r="BY9" s="12">
        <f t="shared" si="1"/>
        <v>11815233.699999999</v>
      </c>
      <c r="BZ9" s="12">
        <f t="shared" si="1"/>
        <v>11398228.129999999</v>
      </c>
      <c r="CA9" s="12">
        <f t="shared" si="1"/>
        <v>10990700.99</v>
      </c>
      <c r="CB9" s="12">
        <f t="shared" si="1"/>
        <v>11315719.859999999</v>
      </c>
      <c r="CC9" s="12">
        <f t="shared" si="1"/>
        <v>11314255.780000001</v>
      </c>
      <c r="CD9" s="12">
        <f t="shared" si="1"/>
        <v>11067004.33</v>
      </c>
      <c r="CE9" s="12">
        <f t="shared" si="1"/>
        <v>10760020.978</v>
      </c>
      <c r="CF9" s="12">
        <f t="shared" si="1"/>
        <v>10843103.34</v>
      </c>
      <c r="CG9" s="12">
        <f t="shared" si="1"/>
        <v>11272100.359999999</v>
      </c>
      <c r="CH9" s="12">
        <f t="shared" si="1"/>
        <v>11892196.199999999</v>
      </c>
      <c r="CI9" s="12">
        <f t="shared" si="1"/>
        <v>11982032.720000001</v>
      </c>
      <c r="CJ9" s="12">
        <f t="shared" si="1"/>
        <v>12199915.859999999</v>
      </c>
      <c r="CK9" s="12">
        <f t="shared" si="1"/>
        <v>12245692.15</v>
      </c>
      <c r="CL9" s="12">
        <f t="shared" si="1"/>
        <v>12273403.189999999</v>
      </c>
      <c r="CM9" s="12">
        <f t="shared" si="1"/>
        <v>12299863.35</v>
      </c>
      <c r="CN9" s="12">
        <f t="shared" si="1"/>
        <v>11831320.229999999</v>
      </c>
      <c r="CO9" s="12">
        <f t="shared" si="1"/>
        <v>12184565.229999999</v>
      </c>
      <c r="CP9" s="12">
        <f t="shared" si="1"/>
        <v>12190077.080000002</v>
      </c>
      <c r="CQ9" s="12">
        <f t="shared" si="1"/>
        <v>12350131.16</v>
      </c>
      <c r="CR9" s="12">
        <f t="shared" si="1"/>
        <v>12448428.02</v>
      </c>
      <c r="CS9" s="12">
        <f t="shared" si="1"/>
        <v>12425432.390000001</v>
      </c>
      <c r="CT9" s="12">
        <f t="shared" si="1"/>
        <v>12727693.76</v>
      </c>
      <c r="CU9" s="12">
        <f t="shared" si="1"/>
        <v>12089829.279999999</v>
      </c>
      <c r="CV9" s="12">
        <f t="shared" si="1"/>
        <v>11244748.32</v>
      </c>
      <c r="CW9" s="12">
        <f t="shared" si="1"/>
        <v>10598831.09</v>
      </c>
      <c r="CX9" s="12">
        <f t="shared" si="1"/>
        <v>10807016.01</v>
      </c>
      <c r="CY9" s="12">
        <f t="shared" si="1"/>
        <v>10860350.970000001</v>
      </c>
      <c r="CZ9" s="12">
        <f t="shared" si="1"/>
        <v>10921820.449999999</v>
      </c>
      <c r="DA9" s="12">
        <f t="shared" si="1"/>
        <v>10795274.02</v>
      </c>
      <c r="DB9" s="12">
        <f t="shared" si="1"/>
        <v>10830234.210000001</v>
      </c>
      <c r="DC9" s="12">
        <f t="shared" si="1"/>
        <v>11011888.640000001</v>
      </c>
      <c r="DD9" s="12">
        <f t="shared" si="1"/>
        <v>11007059.52</v>
      </c>
      <c r="DE9" s="12">
        <f t="shared" si="1"/>
        <v>11094126.99</v>
      </c>
      <c r="DF9" s="12">
        <f t="shared" si="1"/>
        <v>11447205.539999999</v>
      </c>
      <c r="DG9" s="12">
        <f t="shared" si="1"/>
        <v>11301249.969999999</v>
      </c>
      <c r="DH9" s="12">
        <f t="shared" si="1"/>
        <v>11351416.979999999</v>
      </c>
      <c r="DI9" s="12">
        <f t="shared" si="1"/>
        <v>11467954.02</v>
      </c>
      <c r="DJ9" s="12">
        <f t="shared" si="1"/>
        <v>11409204.060000001</v>
      </c>
      <c r="DK9" s="12">
        <f t="shared" si="1"/>
        <v>11538664.76</v>
      </c>
      <c r="DL9" s="12">
        <f t="shared" si="1"/>
        <v>11524689.85</v>
      </c>
      <c r="DM9" s="12">
        <f t="shared" si="1"/>
        <v>11486282.279999997</v>
      </c>
      <c r="DN9" s="12">
        <f t="shared" si="1"/>
        <v>11531561.52</v>
      </c>
      <c r="DO9" s="12">
        <f t="shared" si="1"/>
        <v>11648807.26</v>
      </c>
      <c r="DP9" s="12">
        <f t="shared" si="1"/>
        <v>11490488.43</v>
      </c>
      <c r="DQ9" s="12">
        <f t="shared" si="1"/>
        <v>11348769.82</v>
      </c>
      <c r="DR9" s="12">
        <f t="shared" si="1"/>
        <v>11178587.680000002</v>
      </c>
      <c r="DS9" s="12">
        <f t="shared" si="1"/>
        <v>11155358.140000001</v>
      </c>
      <c r="DT9" s="12">
        <f t="shared" si="1"/>
        <v>11252741.33</v>
      </c>
      <c r="DU9" s="12">
        <f t="shared" si="1"/>
        <v>11634983.860000001</v>
      </c>
      <c r="DV9" s="12">
        <f t="shared" si="1"/>
        <v>11147573.01</v>
      </c>
      <c r="DW9" s="12">
        <f t="shared" si="1"/>
        <v>10986288.439999999</v>
      </c>
      <c r="DX9" s="12">
        <f t="shared" si="1"/>
        <v>10792316.619999999</v>
      </c>
      <c r="DY9" s="12">
        <f t="shared" si="1"/>
        <v>10833217.809999999</v>
      </c>
      <c r="DZ9" s="12">
        <f t="shared" ref="DZ9:GL9" si="2">IF(DZ10&gt;0,SUM(DZ10:DZ13),"no data")</f>
        <v>10865249.43</v>
      </c>
      <c r="EA9" s="12">
        <f t="shared" si="2"/>
        <v>11377564.790000001</v>
      </c>
      <c r="EB9" s="12">
        <f t="shared" si="2"/>
        <v>11609812.930000002</v>
      </c>
      <c r="EC9" s="12">
        <f t="shared" si="2"/>
        <v>11869411.85</v>
      </c>
      <c r="ED9" s="12">
        <f t="shared" si="2"/>
        <v>11688067.98</v>
      </c>
      <c r="EE9" s="12">
        <f t="shared" si="2"/>
        <v>11697973.460000001</v>
      </c>
      <c r="EF9" s="12">
        <f t="shared" si="2"/>
        <v>11505558.800000001</v>
      </c>
      <c r="EG9" s="12">
        <f t="shared" si="2"/>
        <v>11017322.15</v>
      </c>
      <c r="EH9" s="12">
        <f t="shared" si="2"/>
        <v>10846149.799999999</v>
      </c>
      <c r="EI9" s="12">
        <f t="shared" si="2"/>
        <v>10750267.399999999</v>
      </c>
      <c r="EJ9" s="12">
        <f t="shared" si="2"/>
        <v>10582730.460000001</v>
      </c>
      <c r="EK9" s="12">
        <f t="shared" si="2"/>
        <v>10500012.639999999</v>
      </c>
      <c r="EL9" s="12">
        <f t="shared" si="2"/>
        <v>10495687.720000001</v>
      </c>
      <c r="EM9" s="12">
        <f t="shared" si="2"/>
        <v>10552589.300000001</v>
      </c>
      <c r="EN9" s="12">
        <f t="shared" si="2"/>
        <v>10562141.809999999</v>
      </c>
      <c r="EO9" s="12">
        <f t="shared" si="2"/>
        <v>10474106.659999998</v>
      </c>
      <c r="EP9" s="12">
        <f t="shared" si="2"/>
        <v>10597695.310000001</v>
      </c>
      <c r="EQ9" s="12">
        <f t="shared" si="2"/>
        <v>10100119.370000001</v>
      </c>
      <c r="ER9" s="12">
        <f t="shared" si="2"/>
        <v>10639288.91</v>
      </c>
      <c r="ES9" s="12">
        <f t="shared" si="2"/>
        <v>10566683.9</v>
      </c>
      <c r="ET9" s="12">
        <f t="shared" si="2"/>
        <v>10709163.27</v>
      </c>
      <c r="EU9" s="12">
        <f t="shared" si="2"/>
        <v>10937148.07</v>
      </c>
      <c r="EV9" s="12">
        <f t="shared" si="2"/>
        <v>10890553.220000001</v>
      </c>
      <c r="EW9" s="12">
        <f t="shared" si="2"/>
        <v>11158247.760000002</v>
      </c>
      <c r="EX9" s="12">
        <f t="shared" si="2"/>
        <v>11553318.23</v>
      </c>
      <c r="EY9" s="12">
        <f t="shared" si="2"/>
        <v>11808273.690000001</v>
      </c>
      <c r="EZ9" s="12">
        <f t="shared" si="2"/>
        <v>12054076.600000001</v>
      </c>
      <c r="FA9" s="12">
        <f t="shared" si="2"/>
        <v>12784014.799999999</v>
      </c>
      <c r="FB9" s="12">
        <f t="shared" si="2"/>
        <v>12214686.52</v>
      </c>
      <c r="FC9" s="12">
        <f t="shared" si="2"/>
        <v>12347792.74</v>
      </c>
      <c r="FD9" s="12">
        <f t="shared" si="2"/>
        <v>12387466.15</v>
      </c>
      <c r="FE9" s="12">
        <f t="shared" si="2"/>
        <v>12389811.73</v>
      </c>
      <c r="FF9" s="12">
        <f t="shared" si="2"/>
        <v>12472664.630000001</v>
      </c>
      <c r="FG9" s="12">
        <f t="shared" si="2"/>
        <v>12604729.630000001</v>
      </c>
      <c r="FH9" s="12">
        <f t="shared" si="2"/>
        <v>15689780.340000004</v>
      </c>
      <c r="FI9" s="12">
        <f t="shared" si="2"/>
        <v>16107485.041678812</v>
      </c>
      <c r="FJ9" s="12">
        <f t="shared" si="2"/>
        <v>16310142.810000001</v>
      </c>
      <c r="FK9" s="12">
        <f t="shared" si="2"/>
        <v>16598225.039999999</v>
      </c>
      <c r="FL9" s="12">
        <f t="shared" si="2"/>
        <v>17498351.41</v>
      </c>
      <c r="FM9" s="12">
        <f t="shared" si="2"/>
        <v>17763754.990000002</v>
      </c>
      <c r="FN9" s="12">
        <f t="shared" si="2"/>
        <v>17927510.77</v>
      </c>
      <c r="FO9" s="12">
        <f t="shared" si="2"/>
        <v>17316896.960000001</v>
      </c>
      <c r="FP9" s="12">
        <f t="shared" si="2"/>
        <v>17159216.890000001</v>
      </c>
      <c r="FQ9" s="12">
        <f t="shared" si="2"/>
        <v>17159216.890000001</v>
      </c>
      <c r="FR9" s="12">
        <f t="shared" si="2"/>
        <v>17066570.259999998</v>
      </c>
      <c r="FS9" s="12">
        <f t="shared" si="2"/>
        <v>17106329.449999999</v>
      </c>
      <c r="FT9" s="12">
        <f t="shared" si="2"/>
        <v>17124590.07</v>
      </c>
      <c r="FU9" s="12">
        <f t="shared" si="2"/>
        <v>17228683.390000001</v>
      </c>
      <c r="FV9" s="12">
        <f t="shared" si="2"/>
        <v>17144069.5</v>
      </c>
      <c r="FW9" s="12">
        <f t="shared" si="2"/>
        <v>17236942.879999999</v>
      </c>
      <c r="FX9" s="12">
        <f t="shared" si="2"/>
        <v>18049460.810000002</v>
      </c>
      <c r="FY9" s="12">
        <f t="shared" si="2"/>
        <v>17607217.649999999</v>
      </c>
      <c r="FZ9" s="12">
        <f t="shared" si="2"/>
        <v>17664398.899999999</v>
      </c>
      <c r="GA9" s="12">
        <f t="shared" si="2"/>
        <v>17752888.48</v>
      </c>
      <c r="GB9" s="12">
        <f t="shared" si="2"/>
        <v>17752888.48</v>
      </c>
      <c r="GC9" s="12">
        <f t="shared" si="2"/>
        <v>17396386</v>
      </c>
      <c r="GD9" s="12">
        <f t="shared" si="2"/>
        <v>17069461.920000002</v>
      </c>
      <c r="GE9" s="12">
        <f t="shared" si="2"/>
        <v>17250862.550000001</v>
      </c>
      <c r="GF9" s="12">
        <f t="shared" si="2"/>
        <v>17472568.789999999</v>
      </c>
      <c r="GG9" s="12">
        <f t="shared" si="2"/>
        <v>18629923.68</v>
      </c>
      <c r="GH9" s="12">
        <f t="shared" si="2"/>
        <v>19902506.699999999</v>
      </c>
      <c r="GI9" s="12">
        <f t="shared" si="2"/>
        <v>19902506.699999999</v>
      </c>
      <c r="GJ9" s="12">
        <f t="shared" si="2"/>
        <v>19885943.379999999</v>
      </c>
      <c r="GK9" s="12">
        <f t="shared" si="2"/>
        <v>19034093.259999998</v>
      </c>
      <c r="GL9" s="12">
        <f t="shared" si="2"/>
        <v>18910564.939999998</v>
      </c>
      <c r="GM9" s="12">
        <f t="shared" ref="GM9:IX9" si="3">IF(GM10&gt;0,SUM(GM10:GM13),"no data")</f>
        <v>18141148.350000001</v>
      </c>
      <c r="GN9" s="12">
        <f t="shared" si="3"/>
        <v>18024145.140000001</v>
      </c>
      <c r="GO9" s="12">
        <f t="shared" si="3"/>
        <v>18059602.68</v>
      </c>
      <c r="GP9" s="12">
        <f t="shared" si="3"/>
        <v>18051288.509999998</v>
      </c>
      <c r="GQ9" s="12">
        <f t="shared" si="3"/>
        <v>17985459.710000001</v>
      </c>
      <c r="GR9" s="12">
        <f t="shared" si="3"/>
        <v>18043796.129999999</v>
      </c>
      <c r="GS9" s="12">
        <f t="shared" si="3"/>
        <v>18262189.469999999</v>
      </c>
      <c r="GT9" s="12">
        <f t="shared" si="3"/>
        <v>18262189.469999999</v>
      </c>
      <c r="GU9" s="12">
        <f t="shared" si="3"/>
        <v>18262189.469999999</v>
      </c>
      <c r="GV9" s="12">
        <f t="shared" si="3"/>
        <v>18167737.079999998</v>
      </c>
      <c r="GW9" s="12">
        <f t="shared" si="3"/>
        <v>18167737.079999998</v>
      </c>
      <c r="GX9" s="12">
        <f t="shared" si="3"/>
        <v>18163654.850000001</v>
      </c>
      <c r="GY9" s="12">
        <f t="shared" si="3"/>
        <v>18241577.210000001</v>
      </c>
      <c r="GZ9" s="12">
        <f t="shared" si="3"/>
        <v>18217234</v>
      </c>
      <c r="HA9" s="12">
        <f t="shared" si="3"/>
        <v>18172866.25</v>
      </c>
      <c r="HB9" s="12">
        <f t="shared" si="3"/>
        <v>18259151.370000001</v>
      </c>
      <c r="HC9" s="12">
        <f t="shared" si="3"/>
        <v>19009151.370000001</v>
      </c>
      <c r="HD9" s="12">
        <f t="shared" si="3"/>
        <v>19294055.77</v>
      </c>
      <c r="HE9" s="12">
        <f t="shared" si="3"/>
        <v>19294055.77</v>
      </c>
      <c r="HF9" s="12">
        <f t="shared" si="3"/>
        <v>19408273.73</v>
      </c>
      <c r="HG9" s="12">
        <f t="shared" si="3"/>
        <v>19533962.579999998</v>
      </c>
      <c r="HH9" s="12">
        <f t="shared" si="3"/>
        <v>19825302.850000001</v>
      </c>
      <c r="HI9" s="12">
        <f t="shared" si="3"/>
        <v>19933415.439999998</v>
      </c>
      <c r="HJ9" s="12">
        <f t="shared" si="3"/>
        <v>18932448</v>
      </c>
      <c r="HK9" s="12">
        <f t="shared" si="3"/>
        <v>19030473.140000001</v>
      </c>
      <c r="HL9" s="12">
        <f t="shared" si="3"/>
        <v>19030473.140000001</v>
      </c>
      <c r="HM9" s="12">
        <f t="shared" si="3"/>
        <v>17922353.990000002</v>
      </c>
      <c r="HN9" s="12">
        <f t="shared" si="3"/>
        <v>17792192.109999999</v>
      </c>
      <c r="HO9" s="12">
        <f t="shared" si="3"/>
        <v>17673833.870000001</v>
      </c>
      <c r="HP9" s="12">
        <f t="shared" si="3"/>
        <v>17923449.52</v>
      </c>
      <c r="HQ9" s="12">
        <f t="shared" si="3"/>
        <v>17923449.52</v>
      </c>
      <c r="HR9" s="12">
        <f t="shared" si="3"/>
        <v>19436433.68</v>
      </c>
      <c r="HS9" s="12">
        <f t="shared" si="3"/>
        <v>19436433.68</v>
      </c>
      <c r="HT9" s="12">
        <f t="shared" si="3"/>
        <v>19458528.310000002</v>
      </c>
      <c r="HU9" s="12">
        <f t="shared" si="3"/>
        <v>19350863.129999999</v>
      </c>
      <c r="HV9" s="12">
        <f t="shared" si="3"/>
        <v>20100863.129999999</v>
      </c>
      <c r="HW9" s="12">
        <f t="shared" si="3"/>
        <v>20082077.310000002</v>
      </c>
      <c r="HX9" s="12">
        <f t="shared" si="3"/>
        <v>20082077.310000002</v>
      </c>
      <c r="HY9" s="12">
        <f t="shared" si="3"/>
        <v>20088397.280000001</v>
      </c>
      <c r="HZ9" s="12">
        <f t="shared" si="3"/>
        <v>20256666.670000002</v>
      </c>
      <c r="IA9" s="12">
        <f t="shared" si="3"/>
        <v>20263666.670000002</v>
      </c>
      <c r="IB9" s="12">
        <f t="shared" si="3"/>
        <v>20159013.219999999</v>
      </c>
      <c r="IC9" s="12">
        <f t="shared" si="3"/>
        <v>20134020.800000001</v>
      </c>
      <c r="ID9" s="12">
        <f t="shared" si="3"/>
        <v>20066606.27</v>
      </c>
      <c r="IE9" s="12">
        <f t="shared" si="3"/>
        <v>19955666.670000002</v>
      </c>
      <c r="IF9" s="12">
        <f t="shared" si="3"/>
        <v>19930159.27</v>
      </c>
      <c r="IG9" s="12">
        <f t="shared" si="3"/>
        <v>19434946.640000001</v>
      </c>
      <c r="IH9" s="12">
        <f t="shared" si="3"/>
        <v>19434946.640000001</v>
      </c>
      <c r="II9" s="12">
        <f t="shared" si="3"/>
        <v>18936666.670000002</v>
      </c>
      <c r="IJ9" s="12">
        <f t="shared" si="3"/>
        <v>18684666.670000002</v>
      </c>
      <c r="IK9" s="12">
        <f t="shared" si="3"/>
        <v>18676666.670000002</v>
      </c>
      <c r="IL9" s="12">
        <f t="shared" si="3"/>
        <v>18713666.670000002</v>
      </c>
      <c r="IM9" s="12">
        <f t="shared" si="3"/>
        <v>18713666.670000002</v>
      </c>
      <c r="IN9" s="12">
        <f t="shared" si="3"/>
        <v>18828857.259999998</v>
      </c>
      <c r="IO9" s="12">
        <f t="shared" si="3"/>
        <v>18974481.259999998</v>
      </c>
      <c r="IP9" s="12">
        <f t="shared" si="3"/>
        <v>18971420.810000002</v>
      </c>
      <c r="IQ9" s="12">
        <f t="shared" si="3"/>
        <v>18959080.75</v>
      </c>
      <c r="IR9" s="12">
        <f t="shared" si="3"/>
        <v>18614705.600000001</v>
      </c>
      <c r="IS9" s="12">
        <f t="shared" si="3"/>
        <v>18590626.100000001</v>
      </c>
      <c r="IT9" s="12">
        <f t="shared" si="3"/>
        <v>19254149.07</v>
      </c>
      <c r="IU9" s="12">
        <f t="shared" si="3"/>
        <v>19319660.18</v>
      </c>
      <c r="IV9" s="12">
        <f t="shared" si="3"/>
        <v>19410660.98</v>
      </c>
      <c r="IW9" s="12">
        <f t="shared" si="3"/>
        <v>19545173.259999998</v>
      </c>
      <c r="IX9" s="12">
        <f t="shared" si="3"/>
        <v>19648688.759999998</v>
      </c>
      <c r="IY9" s="12">
        <f t="shared" ref="IY9:LJ9" si="4">IF(IY10&gt;0,SUM(IY10:IY13),"no data")</f>
        <v>19649810.16</v>
      </c>
      <c r="IZ9" s="12">
        <f t="shared" si="4"/>
        <v>19681394.98</v>
      </c>
      <c r="JA9" s="12">
        <f t="shared" si="4"/>
        <v>20094302.98</v>
      </c>
      <c r="JB9" s="12">
        <f t="shared" si="4"/>
        <v>20112823.98</v>
      </c>
      <c r="JC9" s="12">
        <f t="shared" si="4"/>
        <v>20256729.039999999</v>
      </c>
      <c r="JD9" s="12">
        <f t="shared" si="4"/>
        <v>20320911.379999999</v>
      </c>
      <c r="JE9" s="12">
        <f t="shared" si="4"/>
        <v>20328743.93</v>
      </c>
      <c r="JF9" s="12">
        <f t="shared" si="4"/>
        <v>20407666.670000002</v>
      </c>
      <c r="JG9" s="12">
        <f t="shared" si="4"/>
        <v>20467292.530000001</v>
      </c>
      <c r="JH9" s="12">
        <f t="shared" si="4"/>
        <v>20473666.670000002</v>
      </c>
      <c r="JI9" s="12">
        <f t="shared" si="4"/>
        <v>20391278.530000001</v>
      </c>
      <c r="JJ9" s="12">
        <f t="shared" si="4"/>
        <v>19122666.670000002</v>
      </c>
      <c r="JK9" s="12">
        <f t="shared" si="4"/>
        <v>18625080.560000002</v>
      </c>
      <c r="JL9" s="12">
        <f t="shared" si="4"/>
        <v>18614173.460000001</v>
      </c>
      <c r="JM9" s="12">
        <f t="shared" si="4"/>
        <v>19453982.259999998</v>
      </c>
      <c r="JN9" s="12">
        <f t="shared" si="4"/>
        <v>19734666.670000002</v>
      </c>
      <c r="JO9" s="12">
        <f t="shared" si="4"/>
        <v>19840618.009999998</v>
      </c>
      <c r="JP9" s="12">
        <f t="shared" si="4"/>
        <v>19835321.810000002</v>
      </c>
      <c r="JQ9" s="12">
        <f t="shared" si="4"/>
        <v>19666666.670000002</v>
      </c>
      <c r="JR9" s="12">
        <f t="shared" si="4"/>
        <v>19861138.810000002</v>
      </c>
      <c r="JS9" s="12">
        <f t="shared" si="4"/>
        <v>19007211.079999998</v>
      </c>
      <c r="JT9" s="12">
        <f t="shared" si="4"/>
        <v>19038912.780000001</v>
      </c>
      <c r="JU9" s="12">
        <f t="shared" si="4"/>
        <v>19064967.449999999</v>
      </c>
      <c r="JV9" s="12">
        <f t="shared" si="4"/>
        <v>19213776.199999999</v>
      </c>
      <c r="JW9" s="12">
        <f t="shared" si="4"/>
        <v>19235054.34</v>
      </c>
      <c r="JX9" s="12">
        <f t="shared" si="4"/>
        <v>19514978.34</v>
      </c>
      <c r="JY9" s="12">
        <f t="shared" si="4"/>
        <v>19482181.609999999</v>
      </c>
      <c r="JZ9" s="12">
        <f t="shared" si="4"/>
        <v>19419680.109999999</v>
      </c>
      <c r="KA9" s="12">
        <f t="shared" si="4"/>
        <v>19742274.109999999</v>
      </c>
      <c r="KB9" s="12">
        <f t="shared" si="4"/>
        <v>19782085.710000001</v>
      </c>
      <c r="KC9" s="12">
        <f t="shared" si="4"/>
        <v>19825154.210000001</v>
      </c>
      <c r="KD9" s="12">
        <f t="shared" si="4"/>
        <v>19587932.879999999</v>
      </c>
      <c r="KE9" s="12">
        <f t="shared" si="4"/>
        <v>19539008.379999999</v>
      </c>
      <c r="KF9" s="12">
        <f t="shared" si="4"/>
        <v>19848908.379999999</v>
      </c>
      <c r="KG9" s="12">
        <f t="shared" si="4"/>
        <v>19976715.879999999</v>
      </c>
      <c r="KH9" s="12">
        <f t="shared" si="4"/>
        <v>19986370.879999999</v>
      </c>
      <c r="KI9" s="12">
        <f t="shared" si="4"/>
        <v>20001753.879999999</v>
      </c>
      <c r="KJ9" s="12">
        <f t="shared" si="4"/>
        <v>19964200.879999999</v>
      </c>
      <c r="KK9" s="12">
        <f t="shared" si="4"/>
        <v>19973694.629999999</v>
      </c>
      <c r="KL9" s="12">
        <f t="shared" si="4"/>
        <v>20414434.879999999</v>
      </c>
      <c r="KM9" s="12">
        <f t="shared" si="4"/>
        <v>20434761.879999999</v>
      </c>
      <c r="KN9" s="12">
        <f t="shared" si="4"/>
        <v>20604055.91</v>
      </c>
      <c r="KO9" s="12">
        <f t="shared" si="4"/>
        <v>20426880.809999999</v>
      </c>
      <c r="KP9" s="12">
        <f t="shared" si="4"/>
        <v>20166665.66</v>
      </c>
      <c r="KQ9" s="12">
        <f t="shared" si="4"/>
        <v>19815960.030000001</v>
      </c>
      <c r="KR9" s="12">
        <f t="shared" si="4"/>
        <v>19788239.030000001</v>
      </c>
      <c r="KS9" s="12">
        <f t="shared" si="4"/>
        <v>19803171.030000001</v>
      </c>
      <c r="KT9" s="12">
        <f t="shared" si="4"/>
        <v>19925130.030000001</v>
      </c>
      <c r="KU9" s="12">
        <f t="shared" si="4"/>
        <v>20113849.43</v>
      </c>
      <c r="KV9" s="12">
        <f t="shared" si="4"/>
        <v>20391044.43</v>
      </c>
      <c r="KW9" s="12">
        <f t="shared" si="4"/>
        <v>21118243.93</v>
      </c>
      <c r="KX9" s="12">
        <f t="shared" si="4"/>
        <v>21608804.93</v>
      </c>
      <c r="KY9" s="12">
        <f t="shared" si="4"/>
        <v>22409412.93</v>
      </c>
      <c r="KZ9" s="12">
        <f t="shared" si="4"/>
        <v>22406332.68</v>
      </c>
      <c r="LA9" s="12">
        <f t="shared" si="4"/>
        <v>22304195.48</v>
      </c>
      <c r="LB9" s="12">
        <f t="shared" si="4"/>
        <v>22733208.73</v>
      </c>
      <c r="LC9" s="12">
        <f t="shared" si="4"/>
        <v>23509857.530000001</v>
      </c>
      <c r="LD9" s="12">
        <f t="shared" si="4"/>
        <v>23799606.129999999</v>
      </c>
      <c r="LE9" s="12">
        <f t="shared" si="4"/>
        <v>24009557.129999999</v>
      </c>
      <c r="LF9" s="12">
        <f t="shared" si="4"/>
        <v>22497048.030000001</v>
      </c>
      <c r="LG9" s="12">
        <f t="shared" si="4"/>
        <v>23332612.670000002</v>
      </c>
      <c r="LH9" s="12">
        <f t="shared" si="4"/>
        <v>23065841.030000001</v>
      </c>
      <c r="LI9" s="12">
        <f t="shared" si="4"/>
        <v>23396015.030000001</v>
      </c>
      <c r="LJ9" s="12">
        <f t="shared" si="4"/>
        <v>23809790.030000001</v>
      </c>
      <c r="LK9" s="12">
        <f t="shared" ref="LK9:NV9" si="5">IF(LK10&gt;0,SUM(LK10:LK13),"no data")</f>
        <v>24159784.280000001</v>
      </c>
      <c r="LL9" s="12">
        <f t="shared" si="5"/>
        <v>24708758.079999998</v>
      </c>
      <c r="LM9" s="12">
        <f t="shared" si="5"/>
        <v>24860719.329999998</v>
      </c>
      <c r="LN9" s="12">
        <f t="shared" si="5"/>
        <v>24508214.27</v>
      </c>
      <c r="LO9" s="12">
        <f t="shared" si="5"/>
        <v>24789947.73</v>
      </c>
      <c r="LP9" s="12">
        <f t="shared" si="5"/>
        <v>24857443.73</v>
      </c>
      <c r="LQ9" s="12">
        <f t="shared" si="5"/>
        <v>24679940.73</v>
      </c>
      <c r="LR9" s="12">
        <f t="shared" si="5"/>
        <v>24571048.530000001</v>
      </c>
      <c r="LS9" s="12">
        <f t="shared" si="5"/>
        <v>24649453.280000001</v>
      </c>
      <c r="LT9" s="12">
        <f t="shared" si="5"/>
        <v>24693569.280000001</v>
      </c>
      <c r="LU9" s="12">
        <f t="shared" si="5"/>
        <v>25989072.280000001</v>
      </c>
      <c r="LV9" s="12">
        <f t="shared" si="5"/>
        <v>27713666.670000002</v>
      </c>
      <c r="LW9" s="12">
        <f t="shared" si="5"/>
        <v>27270467.050000001</v>
      </c>
      <c r="LX9" s="12">
        <f t="shared" si="5"/>
        <v>29609909.68</v>
      </c>
      <c r="LY9" s="12">
        <f t="shared" si="5"/>
        <v>29639105.68</v>
      </c>
      <c r="LZ9" s="12">
        <f t="shared" si="5"/>
        <v>28710263.949999999</v>
      </c>
      <c r="MA9" s="12">
        <f t="shared" si="5"/>
        <v>28667585.449999999</v>
      </c>
      <c r="MB9" s="12">
        <f t="shared" si="5"/>
        <v>28765721.350000001</v>
      </c>
      <c r="MC9" s="12">
        <f t="shared" si="5"/>
        <v>28866988.100000001</v>
      </c>
      <c r="MD9" s="12">
        <f t="shared" si="5"/>
        <v>28371912.100000001</v>
      </c>
      <c r="ME9" s="12">
        <f t="shared" si="5"/>
        <v>27282412.649999999</v>
      </c>
      <c r="MF9" s="12">
        <f t="shared" si="5"/>
        <v>26967172.649999999</v>
      </c>
      <c r="MG9" s="12">
        <f t="shared" si="5"/>
        <v>26957751.649999999</v>
      </c>
      <c r="MH9" s="12">
        <f t="shared" si="5"/>
        <v>28834493.149999999</v>
      </c>
      <c r="MI9" s="12">
        <f t="shared" si="5"/>
        <v>29296615.149999999</v>
      </c>
      <c r="MJ9" s="12">
        <f t="shared" si="5"/>
        <v>30137945.149999999</v>
      </c>
      <c r="MK9" s="12">
        <f t="shared" si="5"/>
        <v>30330688.550000001</v>
      </c>
      <c r="ML9" s="12">
        <f t="shared" si="5"/>
        <v>30312679.550000001</v>
      </c>
      <c r="MM9" s="12">
        <f t="shared" si="5"/>
        <v>29847368.550000001</v>
      </c>
      <c r="MN9" s="12">
        <f t="shared" si="5"/>
        <v>27118167.449999999</v>
      </c>
      <c r="MO9" s="12">
        <f t="shared" si="5"/>
        <v>26306247.449999999</v>
      </c>
      <c r="MP9" s="12">
        <f t="shared" si="5"/>
        <v>26246563.670000002</v>
      </c>
      <c r="MQ9" s="12">
        <f t="shared" si="5"/>
        <v>26829281</v>
      </c>
      <c r="MR9" s="12">
        <f t="shared" si="5"/>
        <v>27954902</v>
      </c>
      <c r="MS9" s="12">
        <f t="shared" si="5"/>
        <v>27954902</v>
      </c>
      <c r="MT9" s="12">
        <f t="shared" si="5"/>
        <v>28340742.5</v>
      </c>
      <c r="MU9" s="12">
        <f t="shared" si="5"/>
        <v>29727977.75</v>
      </c>
      <c r="MV9" s="12">
        <f t="shared" si="5"/>
        <v>29277458.350000001</v>
      </c>
      <c r="MW9" s="12">
        <f t="shared" si="5"/>
        <v>29190087.350000001</v>
      </c>
      <c r="MX9" s="12">
        <f t="shared" si="5"/>
        <v>31044772.02</v>
      </c>
      <c r="MY9" s="12">
        <f t="shared" si="5"/>
        <v>29314742.740000002</v>
      </c>
      <c r="MZ9" s="12">
        <f t="shared" si="5"/>
        <v>29518657.740000002</v>
      </c>
      <c r="NA9" s="12">
        <f t="shared" si="5"/>
        <v>29544270.039999999</v>
      </c>
      <c r="NB9" s="12">
        <f t="shared" si="5"/>
        <v>29576872.039999999</v>
      </c>
      <c r="NC9" s="12">
        <f t="shared" si="5"/>
        <v>29563292.039999999</v>
      </c>
      <c r="ND9" s="12">
        <f t="shared" si="5"/>
        <v>29583666.670000002</v>
      </c>
      <c r="NE9" s="12">
        <f t="shared" si="5"/>
        <v>29917315.670000002</v>
      </c>
      <c r="NF9" s="12">
        <f t="shared" si="5"/>
        <v>31056299.039999999</v>
      </c>
      <c r="NG9" s="12">
        <f t="shared" si="5"/>
        <v>32144733.039999999</v>
      </c>
      <c r="NH9" s="12">
        <f t="shared" si="5"/>
        <v>32207702.039999999</v>
      </c>
      <c r="NI9" s="12">
        <f t="shared" si="5"/>
        <v>32353990.039999999</v>
      </c>
      <c r="NJ9" s="12">
        <f t="shared" si="5"/>
        <v>32381032.039999999</v>
      </c>
      <c r="NK9" s="12">
        <f t="shared" si="5"/>
        <v>32186666.670000002</v>
      </c>
      <c r="NL9" s="12">
        <f t="shared" si="5"/>
        <v>30961066.039999999</v>
      </c>
      <c r="NM9" s="12">
        <f t="shared" si="5"/>
        <v>29493484.140000001</v>
      </c>
      <c r="NN9" s="12">
        <f t="shared" si="5"/>
        <v>28975837.640000001</v>
      </c>
      <c r="NO9" s="12">
        <f t="shared" si="5"/>
        <v>29459353.640000001</v>
      </c>
      <c r="NP9" s="12">
        <f t="shared" si="5"/>
        <v>29851297.640000001</v>
      </c>
      <c r="NQ9" s="12">
        <f t="shared" si="5"/>
        <v>30010397.640000001</v>
      </c>
      <c r="NR9" s="12">
        <f t="shared" si="5"/>
        <v>31152251.640000001</v>
      </c>
      <c r="NS9" s="12">
        <f t="shared" si="5"/>
        <v>32605125.640000001</v>
      </c>
      <c r="NT9" s="12">
        <f t="shared" si="5"/>
        <v>33081722.640000001</v>
      </c>
      <c r="NU9" s="12">
        <f t="shared" si="5"/>
        <v>32157110.02</v>
      </c>
      <c r="NV9" s="12">
        <f t="shared" si="5"/>
        <v>32533175.52</v>
      </c>
      <c r="NW9" s="12">
        <f t="shared" ref="NW9:QH9" si="6">IF(NW10&gt;0,SUM(NW10:NW13),"no data")</f>
        <v>32441013.52</v>
      </c>
      <c r="NX9" s="12">
        <f t="shared" si="6"/>
        <v>32274128.52</v>
      </c>
      <c r="NY9" s="12">
        <f t="shared" si="6"/>
        <v>31270139.52</v>
      </c>
      <c r="NZ9" s="12">
        <f t="shared" si="6"/>
        <v>30964857.920000002</v>
      </c>
      <c r="OA9" s="12">
        <f t="shared" si="6"/>
        <v>30827369.920000002</v>
      </c>
      <c r="OB9" s="12">
        <f t="shared" si="6"/>
        <v>31138594.050000001</v>
      </c>
      <c r="OC9" s="12">
        <f t="shared" si="6"/>
        <v>32258441.800000001</v>
      </c>
      <c r="OD9" s="12">
        <f t="shared" si="6"/>
        <v>33512253.800000001</v>
      </c>
      <c r="OE9" s="12">
        <f t="shared" si="6"/>
        <v>34658668.799999997</v>
      </c>
      <c r="OF9" s="12">
        <f t="shared" si="6"/>
        <v>34930170.689999998</v>
      </c>
      <c r="OG9" s="12">
        <f t="shared" si="6"/>
        <v>35271359.689999998</v>
      </c>
      <c r="OH9" s="12">
        <f t="shared" si="6"/>
        <v>35317761.689999998</v>
      </c>
      <c r="OI9" s="12">
        <f t="shared" si="6"/>
        <v>31641457.689999998</v>
      </c>
      <c r="OJ9" s="12">
        <f t="shared" si="6"/>
        <v>31429623.689999998</v>
      </c>
      <c r="OK9" s="12">
        <f t="shared" si="6"/>
        <v>30887139.670000002</v>
      </c>
      <c r="OL9" s="12">
        <f t="shared" si="6"/>
        <v>30025929.689999998</v>
      </c>
      <c r="OM9" s="12">
        <f t="shared" si="6"/>
        <v>30192905.689999998</v>
      </c>
      <c r="ON9" s="12">
        <f t="shared" si="6"/>
        <v>31331603.689999998</v>
      </c>
      <c r="OO9" s="12">
        <f t="shared" si="6"/>
        <v>31672710.689999998</v>
      </c>
      <c r="OP9" s="12">
        <f t="shared" si="6"/>
        <v>32225657.689999998</v>
      </c>
      <c r="OQ9" s="12">
        <f t="shared" si="6"/>
        <v>32530563.689999998</v>
      </c>
      <c r="OR9" s="12">
        <f t="shared" si="6"/>
        <v>33058476.689999998</v>
      </c>
      <c r="OS9" s="12">
        <f t="shared" si="6"/>
        <v>33866341.689999998</v>
      </c>
      <c r="OT9" s="12">
        <f t="shared" si="6"/>
        <v>34281966.689999998</v>
      </c>
      <c r="OU9" s="12">
        <f t="shared" si="6"/>
        <v>34127754.700000003</v>
      </c>
      <c r="OV9" s="12">
        <f t="shared" si="6"/>
        <v>34457666.670000002</v>
      </c>
      <c r="OW9" s="12">
        <f t="shared" si="6"/>
        <v>34410569.689999998</v>
      </c>
      <c r="OX9" s="12">
        <f t="shared" si="6"/>
        <v>34355975.689999998</v>
      </c>
      <c r="OY9" s="12">
        <f t="shared" si="6"/>
        <v>33673744.689999998</v>
      </c>
      <c r="OZ9" s="12">
        <f t="shared" si="6"/>
        <v>33644532.689999998</v>
      </c>
      <c r="PA9" s="12">
        <f t="shared" si="6"/>
        <v>33753741.219999999</v>
      </c>
      <c r="PB9" s="12">
        <f t="shared" si="6"/>
        <v>35283783.219999999</v>
      </c>
      <c r="PC9" s="12">
        <f t="shared" si="6"/>
        <v>35387510.219999999</v>
      </c>
      <c r="PD9" s="12">
        <f t="shared" si="6"/>
        <v>35462714.219999999</v>
      </c>
      <c r="PE9" s="12">
        <f t="shared" si="6"/>
        <v>36576597.219999999</v>
      </c>
      <c r="PF9" s="12">
        <f t="shared" si="6"/>
        <v>35836078.219999999</v>
      </c>
      <c r="PG9" s="12">
        <f t="shared" si="6"/>
        <v>35421243.219999999</v>
      </c>
      <c r="PH9" s="12">
        <f t="shared" si="6"/>
        <v>35624531.219999999</v>
      </c>
      <c r="PI9" s="12">
        <f t="shared" si="6"/>
        <v>35641666.670000002</v>
      </c>
      <c r="PJ9" s="12">
        <f t="shared" si="6"/>
        <v>35136063.219999999</v>
      </c>
      <c r="PK9" s="12">
        <f t="shared" si="6"/>
        <v>35213192.219999999</v>
      </c>
      <c r="PL9" s="12">
        <f t="shared" si="6"/>
        <v>38041769.219999999</v>
      </c>
      <c r="PM9" s="12">
        <f t="shared" si="6"/>
        <v>38098306.219999999</v>
      </c>
      <c r="PN9" s="12">
        <f t="shared" si="6"/>
        <v>38142718.219999999</v>
      </c>
      <c r="PO9" s="12">
        <f t="shared" si="6"/>
        <v>38163429.75</v>
      </c>
      <c r="PP9" s="12">
        <f t="shared" si="6"/>
        <v>38538402.75</v>
      </c>
      <c r="PQ9" s="12">
        <f t="shared" si="6"/>
        <v>39861662.75</v>
      </c>
      <c r="PR9" s="12">
        <f t="shared" si="6"/>
        <v>40151996.75</v>
      </c>
      <c r="PS9" s="12">
        <f t="shared" si="6"/>
        <v>40462823.729999997</v>
      </c>
      <c r="PT9" s="12">
        <f t="shared" si="6"/>
        <v>40773621.75</v>
      </c>
      <c r="PU9" s="12">
        <f t="shared" si="6"/>
        <v>40798794.75</v>
      </c>
      <c r="PV9" s="12">
        <f t="shared" si="6"/>
        <v>39898810.75</v>
      </c>
      <c r="PW9" s="12">
        <f t="shared" si="6"/>
        <v>41189515.75</v>
      </c>
      <c r="PX9" s="12">
        <f t="shared" si="6"/>
        <v>44033358.75</v>
      </c>
      <c r="PY9" s="12">
        <f t="shared" si="6"/>
        <v>45127260.75</v>
      </c>
      <c r="PZ9" s="12">
        <f t="shared" si="6"/>
        <v>45929902.75</v>
      </c>
      <c r="QA9" s="12">
        <f t="shared" si="6"/>
        <v>35092307.629999995</v>
      </c>
      <c r="QB9" s="12">
        <f t="shared" si="6"/>
        <v>36089998.469999999</v>
      </c>
      <c r="QC9" s="12">
        <f t="shared" si="6"/>
        <v>36787437.490000002</v>
      </c>
      <c r="QD9" s="12">
        <f t="shared" si="6"/>
        <v>36312214.469999999</v>
      </c>
      <c r="QE9" s="12">
        <f t="shared" si="6"/>
        <v>36732042.359999999</v>
      </c>
      <c r="QF9" s="12">
        <f t="shared" si="6"/>
        <v>36835276.530000001</v>
      </c>
      <c r="QG9" s="12">
        <f t="shared" si="6"/>
        <v>36357121.799999997</v>
      </c>
      <c r="QH9" s="12">
        <f t="shared" si="6"/>
        <v>35400038.079999998</v>
      </c>
      <c r="QI9" s="12">
        <f t="shared" ref="QI9:ST9" si="7">IF(QI10&gt;0,SUM(QI10:QI13),"no data")</f>
        <v>35543419.769999996</v>
      </c>
      <c r="QJ9" s="12">
        <f t="shared" si="7"/>
        <v>37055391.789999999</v>
      </c>
      <c r="QK9" s="12">
        <f t="shared" si="7"/>
        <v>37392693.689999998</v>
      </c>
      <c r="QL9" s="12">
        <f t="shared" si="7"/>
        <v>37392693.689999998</v>
      </c>
      <c r="QM9" s="12">
        <f t="shared" si="7"/>
        <v>41025118.32</v>
      </c>
      <c r="QN9" s="12">
        <f t="shared" si="7"/>
        <v>42604647.120000005</v>
      </c>
      <c r="QO9" s="12">
        <f t="shared" si="7"/>
        <v>43003500.390000001</v>
      </c>
      <c r="QP9" s="12">
        <f t="shared" si="7"/>
        <v>43678699.700000003</v>
      </c>
      <c r="QQ9" s="12">
        <f t="shared" si="7"/>
        <v>43829592.880000003</v>
      </c>
      <c r="QR9" s="12">
        <f t="shared" si="7"/>
        <v>43953787.532980382</v>
      </c>
      <c r="QS9" s="12">
        <f t="shared" si="7"/>
        <v>43937071.899999999</v>
      </c>
      <c r="QT9" s="12">
        <f t="shared" si="7"/>
        <v>43853517.539999999</v>
      </c>
      <c r="QU9" s="12">
        <f t="shared" si="7"/>
        <v>44050551.950068519</v>
      </c>
      <c r="QV9" s="12">
        <f t="shared" si="7"/>
        <v>43295795.100000001</v>
      </c>
      <c r="QW9" s="12">
        <f t="shared" si="7"/>
        <v>43278684.07</v>
      </c>
      <c r="QX9" s="12">
        <f t="shared" si="7"/>
        <v>43834865.940000005</v>
      </c>
      <c r="QY9" s="12">
        <f t="shared" si="7"/>
        <v>44803319.82</v>
      </c>
      <c r="QZ9" s="12">
        <f t="shared" si="7"/>
        <v>43962767.550000004</v>
      </c>
      <c r="RA9" s="12">
        <f t="shared" si="7"/>
        <v>44325341.68</v>
      </c>
      <c r="RB9" s="12">
        <f t="shared" si="7"/>
        <v>43463827.289999999</v>
      </c>
      <c r="RC9" s="12">
        <f t="shared" si="7"/>
        <v>42344913.329999998</v>
      </c>
      <c r="RD9" s="12">
        <f t="shared" si="7"/>
        <v>42193254.43</v>
      </c>
      <c r="RE9" s="12">
        <f t="shared" si="7"/>
        <v>42304704.970000006</v>
      </c>
      <c r="RF9" s="12">
        <f t="shared" si="7"/>
        <v>40631438.230000004</v>
      </c>
      <c r="RG9" s="12">
        <f t="shared" si="7"/>
        <v>40590575.490000002</v>
      </c>
      <c r="RH9" s="12">
        <f t="shared" si="7"/>
        <v>42746898.230000004</v>
      </c>
      <c r="RI9" s="12">
        <f t="shared" si="7"/>
        <v>42961865.920000002</v>
      </c>
      <c r="RJ9" s="12">
        <f t="shared" si="7"/>
        <v>44652546.159999996</v>
      </c>
      <c r="RK9" s="12">
        <f t="shared" si="7"/>
        <v>46209431.530000001</v>
      </c>
      <c r="RL9" s="12">
        <f t="shared" si="7"/>
        <v>45462386.399999999</v>
      </c>
      <c r="RM9" s="12">
        <f t="shared" si="7"/>
        <v>48460649.810000002</v>
      </c>
      <c r="RN9" s="12">
        <f t="shared" si="7"/>
        <v>50026568.790000007</v>
      </c>
      <c r="RO9" s="12">
        <f t="shared" si="7"/>
        <v>46791840.780000001</v>
      </c>
      <c r="RP9" s="12">
        <f t="shared" si="7"/>
        <v>46385413.360000007</v>
      </c>
      <c r="RQ9" s="12">
        <f t="shared" si="7"/>
        <v>46927599.300000004</v>
      </c>
      <c r="RR9" s="12">
        <f t="shared" si="7"/>
        <v>45668125.920000002</v>
      </c>
      <c r="RS9" s="12">
        <f t="shared" si="7"/>
        <v>47870693.270000003</v>
      </c>
      <c r="RT9" s="12">
        <f t="shared" si="7"/>
        <v>47016457.590000004</v>
      </c>
      <c r="RU9" s="12">
        <f t="shared" si="7"/>
        <v>49234670.610000007</v>
      </c>
      <c r="RV9" s="12">
        <f t="shared" si="7"/>
        <v>51428507.120000005</v>
      </c>
      <c r="RW9" s="12">
        <f t="shared" si="7"/>
        <v>51794763.870000005</v>
      </c>
      <c r="RX9" s="12">
        <f t="shared" si="7"/>
        <v>53065808.920000002</v>
      </c>
      <c r="RY9" s="12">
        <f t="shared" si="7"/>
        <v>52707021.870000005</v>
      </c>
      <c r="RZ9" s="12">
        <f t="shared" si="7"/>
        <v>52734647.960000008</v>
      </c>
      <c r="SA9" s="12">
        <f t="shared" si="7"/>
        <v>52845381.150000006</v>
      </c>
      <c r="SB9" s="12">
        <f t="shared" si="7"/>
        <v>52044845.690000005</v>
      </c>
      <c r="SC9" s="12">
        <f t="shared" si="7"/>
        <v>51210478.280000001</v>
      </c>
      <c r="SD9" s="12">
        <f t="shared" si="7"/>
        <v>50638938.960000008</v>
      </c>
      <c r="SE9" s="12">
        <f t="shared" si="7"/>
        <v>52571909.560000002</v>
      </c>
      <c r="SF9" s="12">
        <f t="shared" si="7"/>
        <v>52797294.75</v>
      </c>
      <c r="SG9" s="12">
        <f t="shared" si="7"/>
        <v>53284904.630000003</v>
      </c>
      <c r="SH9" s="12">
        <f t="shared" si="7"/>
        <v>53284904.630000003</v>
      </c>
      <c r="SI9" s="12">
        <f t="shared" si="7"/>
        <v>62914952.600000001</v>
      </c>
      <c r="SJ9" s="12">
        <f t="shared" si="7"/>
        <v>66568079.360000007</v>
      </c>
      <c r="SK9" s="12">
        <f t="shared" si="7"/>
        <v>67511355.480000004</v>
      </c>
      <c r="SL9" s="12">
        <f t="shared" si="7"/>
        <v>69546950.840000004</v>
      </c>
      <c r="SM9" s="12">
        <f t="shared" si="7"/>
        <v>69526340.670000002</v>
      </c>
      <c r="SN9" s="12">
        <f t="shared" si="7"/>
        <v>69353592.840000004</v>
      </c>
      <c r="SO9" s="12">
        <f t="shared" si="7"/>
        <v>69356616.520000011</v>
      </c>
      <c r="SP9" s="12">
        <f t="shared" si="7"/>
        <v>69333333.24000001</v>
      </c>
      <c r="SQ9" s="12">
        <f t="shared" si="7"/>
        <v>68918537.609999999</v>
      </c>
      <c r="SR9" s="12">
        <f t="shared" si="7"/>
        <v>68958240.859999999</v>
      </c>
      <c r="SS9" s="12">
        <f t="shared" si="7"/>
        <v>68975772.359999999</v>
      </c>
      <c r="ST9" s="12">
        <f t="shared" si="7"/>
        <v>68892387.049999997</v>
      </c>
      <c r="SU9" s="12">
        <f t="shared" ref="SU9:VF9" si="8">IF(SU10&gt;0,SUM(SU10:SU13),"no data")</f>
        <v>69135343.020000011</v>
      </c>
      <c r="SV9" s="12">
        <f t="shared" si="8"/>
        <v>70492420.700000003</v>
      </c>
      <c r="SW9" s="12">
        <f t="shared" si="8"/>
        <v>73277367.310000002</v>
      </c>
      <c r="SX9" s="12">
        <f t="shared" si="8"/>
        <v>75823963.780000001</v>
      </c>
      <c r="SY9" s="12">
        <f t="shared" si="8"/>
        <v>77184542.390000001</v>
      </c>
      <c r="SZ9" s="12">
        <f t="shared" si="8"/>
        <v>77449964.230000004</v>
      </c>
      <c r="TA9" s="12">
        <f t="shared" si="8"/>
        <v>77385805.359999999</v>
      </c>
      <c r="TB9" s="12">
        <f t="shared" si="8"/>
        <v>77320797.969999999</v>
      </c>
      <c r="TC9" s="12">
        <f t="shared" si="8"/>
        <v>76675126.599999994</v>
      </c>
      <c r="TD9" s="12">
        <f t="shared" si="8"/>
        <v>79758341.809999987</v>
      </c>
      <c r="TE9" s="12">
        <f t="shared" si="8"/>
        <v>79802343.069999993</v>
      </c>
      <c r="TF9" s="12">
        <f t="shared" si="8"/>
        <v>80770091.680000007</v>
      </c>
      <c r="TG9" s="12">
        <f t="shared" si="8"/>
        <v>82280891.549999997</v>
      </c>
      <c r="TH9" s="12">
        <f t="shared" si="8"/>
        <v>83230023.560000002</v>
      </c>
      <c r="TI9" s="12">
        <f t="shared" si="8"/>
        <v>83567742.090000004</v>
      </c>
      <c r="TJ9" s="12">
        <f t="shared" si="8"/>
        <v>83269270.049999997</v>
      </c>
      <c r="TK9" s="12">
        <f t="shared" si="8"/>
        <v>82376298.330000013</v>
      </c>
      <c r="TL9" s="12">
        <f t="shared" si="8"/>
        <v>81162889.710000008</v>
      </c>
      <c r="TM9" s="12">
        <f t="shared" si="8"/>
        <v>81008890.850000009</v>
      </c>
      <c r="TN9" s="12">
        <f t="shared" si="8"/>
        <v>81738348.910000011</v>
      </c>
      <c r="TO9" s="12">
        <f t="shared" si="8"/>
        <v>82575574.920000002</v>
      </c>
      <c r="TP9" s="12">
        <f t="shared" si="8"/>
        <v>90323217.480000004</v>
      </c>
      <c r="TQ9" s="12">
        <f t="shared" si="8"/>
        <v>91407149.189999998</v>
      </c>
      <c r="TR9" s="12">
        <f t="shared" si="8"/>
        <v>92706743.060000002</v>
      </c>
      <c r="TS9" s="12">
        <f t="shared" si="8"/>
        <v>95009636.649999991</v>
      </c>
      <c r="TT9" s="12">
        <f t="shared" si="8"/>
        <v>96036021.760000005</v>
      </c>
      <c r="TU9" s="12">
        <f t="shared" si="8"/>
        <v>97453559.710000008</v>
      </c>
      <c r="TV9" s="12">
        <f t="shared" si="8"/>
        <v>108705098.34</v>
      </c>
      <c r="TW9" s="12">
        <f t="shared" si="8"/>
        <v>106343172.36999999</v>
      </c>
      <c r="TX9" s="12">
        <f t="shared" si="8"/>
        <v>104405704.71000001</v>
      </c>
      <c r="TY9" s="12">
        <f t="shared" si="8"/>
        <v>105280120.66</v>
      </c>
      <c r="TZ9" s="12">
        <f t="shared" si="8"/>
        <v>104542207.16</v>
      </c>
      <c r="UA9" s="12">
        <f t="shared" si="8"/>
        <v>104325091.27</v>
      </c>
      <c r="UB9" s="12">
        <f t="shared" si="8"/>
        <v>104554431.87</v>
      </c>
      <c r="UC9" s="12">
        <f t="shared" si="8"/>
        <v>103831974.91</v>
      </c>
      <c r="UD9" s="12">
        <f t="shared" si="8"/>
        <v>106099932.97</v>
      </c>
      <c r="UE9" s="12">
        <f t="shared" si="8"/>
        <v>108716706.23</v>
      </c>
      <c r="UF9" s="12">
        <f t="shared" si="8"/>
        <v>108723877.61</v>
      </c>
      <c r="UG9" s="12">
        <f t="shared" si="8"/>
        <v>108706530.18000001</v>
      </c>
      <c r="UH9" s="12">
        <f t="shared" si="8"/>
        <v>112319106.42</v>
      </c>
      <c r="UI9" s="12">
        <f t="shared" si="8"/>
        <v>109973378.67999999</v>
      </c>
      <c r="UJ9" s="12">
        <f t="shared" si="8"/>
        <v>107786178.46000001</v>
      </c>
      <c r="UK9" s="12">
        <f t="shared" si="8"/>
        <v>104648423.81</v>
      </c>
      <c r="UL9" s="12">
        <f t="shared" si="8"/>
        <v>104349008.93000001</v>
      </c>
      <c r="UM9" s="12">
        <f t="shared" si="8"/>
        <v>106347495.39</v>
      </c>
      <c r="UN9" s="12">
        <f t="shared" si="8"/>
        <v>106094256.04000001</v>
      </c>
      <c r="UO9" s="12">
        <f t="shared" si="8"/>
        <v>105931678.75</v>
      </c>
      <c r="UP9" s="12">
        <f t="shared" si="8"/>
        <v>102327252.78</v>
      </c>
      <c r="UQ9" s="12">
        <f t="shared" si="8"/>
        <v>102188668.25</v>
      </c>
      <c r="UR9" s="12">
        <f t="shared" si="8"/>
        <v>104563910.27000001</v>
      </c>
      <c r="US9" s="12">
        <f t="shared" si="8"/>
        <v>107261475.86999999</v>
      </c>
      <c r="UT9" s="12">
        <f t="shared" si="8"/>
        <v>122008266.27000001</v>
      </c>
      <c r="UU9" s="12">
        <f t="shared" si="8"/>
        <v>120862294.85000001</v>
      </c>
      <c r="UV9" s="12">
        <f t="shared" si="8"/>
        <v>113738436.75</v>
      </c>
      <c r="UW9" s="12">
        <f t="shared" si="8"/>
        <v>111256774.8</v>
      </c>
      <c r="UX9" s="12">
        <f t="shared" si="8"/>
        <v>106555236.17</v>
      </c>
      <c r="UY9" s="12">
        <f t="shared" si="8"/>
        <v>105447524.97</v>
      </c>
      <c r="UZ9" s="12">
        <f t="shared" si="8"/>
        <v>104695145.89</v>
      </c>
      <c r="VA9" s="12">
        <f t="shared" si="8"/>
        <v>103464747.84</v>
      </c>
      <c r="VB9" s="12">
        <f t="shared" si="8"/>
        <v>102537269.64999999</v>
      </c>
      <c r="VC9" s="12">
        <f t="shared" si="8"/>
        <v>100621349.18000001</v>
      </c>
      <c r="VD9" s="12">
        <f t="shared" si="8"/>
        <v>99965392.379999995</v>
      </c>
      <c r="VE9" s="12">
        <f t="shared" si="8"/>
        <v>100037643.59</v>
      </c>
      <c r="VF9" s="12">
        <f t="shared" si="8"/>
        <v>99917318.820000008</v>
      </c>
      <c r="VG9" s="12">
        <f t="shared" ref="VG9:XR9" si="9">IF(VG10&gt;0,SUM(VG10:VG13),"no data")</f>
        <v>99934259.370000005</v>
      </c>
      <c r="VH9" s="12">
        <f t="shared" si="9"/>
        <v>99916040.409999996</v>
      </c>
      <c r="VI9" s="12">
        <f t="shared" si="9"/>
        <v>100021447.97999999</v>
      </c>
      <c r="VJ9" s="12">
        <f t="shared" si="9"/>
        <v>99988141.730000004</v>
      </c>
      <c r="VK9" s="12">
        <f t="shared" si="9"/>
        <v>99843747.540000007</v>
      </c>
      <c r="VL9" s="12">
        <f t="shared" si="9"/>
        <v>100081186.49000001</v>
      </c>
      <c r="VM9" s="12">
        <f t="shared" si="9"/>
        <v>100201717.89</v>
      </c>
      <c r="VN9" s="12">
        <f t="shared" si="9"/>
        <v>100342831.34</v>
      </c>
      <c r="VO9" s="12">
        <f t="shared" si="9"/>
        <v>100405877.35000001</v>
      </c>
      <c r="VP9" s="12">
        <f t="shared" si="9"/>
        <v>101352139.09</v>
      </c>
      <c r="VQ9" s="12">
        <f t="shared" si="9"/>
        <v>113067596.40000001</v>
      </c>
      <c r="VR9" s="12">
        <f t="shared" si="9"/>
        <v>118524105.00999999</v>
      </c>
      <c r="VS9" s="12">
        <f t="shared" si="9"/>
        <v>125550902.41</v>
      </c>
      <c r="VT9" s="12">
        <f t="shared" si="9"/>
        <v>125563198.46000001</v>
      </c>
      <c r="VU9" s="12">
        <f t="shared" si="9"/>
        <v>125709687.97</v>
      </c>
      <c r="VV9" s="12">
        <f t="shared" si="9"/>
        <v>126120151.01000001</v>
      </c>
      <c r="VW9" s="12">
        <f t="shared" si="9"/>
        <v>124607614.81</v>
      </c>
      <c r="VX9" s="12">
        <f t="shared" si="9"/>
        <v>124538086.43000001</v>
      </c>
      <c r="VY9" s="12">
        <f t="shared" si="9"/>
        <v>124562372.97</v>
      </c>
      <c r="VZ9" s="12">
        <f t="shared" si="9"/>
        <v>125503652.91</v>
      </c>
      <c r="WA9" s="12">
        <f t="shared" si="9"/>
        <v>124642063.80999999</v>
      </c>
      <c r="WB9" s="12">
        <f t="shared" si="9"/>
        <v>124591317.69</v>
      </c>
      <c r="WC9" s="12">
        <f t="shared" si="9"/>
        <v>124572979.41</v>
      </c>
      <c r="WD9" s="12">
        <f t="shared" si="9"/>
        <v>125079471.02000001</v>
      </c>
      <c r="WE9" s="12">
        <f t="shared" si="9"/>
        <v>125063856.44</v>
      </c>
      <c r="WF9" s="12">
        <f t="shared" si="9"/>
        <v>125051828.79000001</v>
      </c>
      <c r="WG9" s="12">
        <f t="shared" si="9"/>
        <v>125036115.09999999</v>
      </c>
      <c r="WH9" s="12">
        <f t="shared" si="9"/>
        <v>124012522.69</v>
      </c>
      <c r="WI9" s="12">
        <f t="shared" si="9"/>
        <v>123971209.19</v>
      </c>
      <c r="WJ9" s="12">
        <f t="shared" si="9"/>
        <v>123973523.23</v>
      </c>
      <c r="WK9" s="12">
        <f t="shared" si="9"/>
        <v>129964729.55</v>
      </c>
      <c r="WL9" s="12">
        <f t="shared" si="9"/>
        <v>131217752.00999999</v>
      </c>
      <c r="WM9" s="12">
        <f t="shared" si="9"/>
        <v>131228186.81</v>
      </c>
      <c r="WN9" s="12">
        <f t="shared" si="9"/>
        <v>131143165.83999999</v>
      </c>
      <c r="WO9" s="12">
        <f t="shared" si="9"/>
        <v>125912325.03</v>
      </c>
      <c r="WP9" s="12">
        <f t="shared" si="9"/>
        <v>125651380.54999998</v>
      </c>
      <c r="WQ9" s="12">
        <f t="shared" si="9"/>
        <v>125513349.55000001</v>
      </c>
      <c r="WR9" s="12">
        <f t="shared" si="9"/>
        <v>125261303.97</v>
      </c>
      <c r="WS9" s="12">
        <f t="shared" si="9"/>
        <v>125244717.81999999</v>
      </c>
      <c r="WT9" s="12">
        <f t="shared" si="9"/>
        <v>125107948.51000001</v>
      </c>
      <c r="WU9" s="12">
        <f t="shared" si="9"/>
        <v>125052377.53</v>
      </c>
      <c r="WV9" s="12">
        <f t="shared" si="9"/>
        <v>124984173.03</v>
      </c>
      <c r="WW9" s="12">
        <f t="shared" si="9"/>
        <v>135411109.28</v>
      </c>
      <c r="WX9" s="12">
        <f t="shared" si="9"/>
        <v>125675230.72885889</v>
      </c>
      <c r="WY9" s="12">
        <f t="shared" si="9"/>
        <v>125693748.92325234</v>
      </c>
      <c r="WZ9" s="12">
        <f t="shared" si="9"/>
        <v>125557654.82036078</v>
      </c>
      <c r="XA9" s="12">
        <f t="shared" si="9"/>
        <v>125369925.47</v>
      </c>
      <c r="XB9" s="12">
        <f t="shared" si="9"/>
        <v>125112520.74260014</v>
      </c>
      <c r="XC9" s="12">
        <f t="shared" si="9"/>
        <v>123601706.88</v>
      </c>
      <c r="XD9" s="12">
        <f t="shared" si="9"/>
        <v>126254955.47</v>
      </c>
      <c r="XE9" s="12">
        <f t="shared" si="9"/>
        <v>126237884.27183807</v>
      </c>
      <c r="XF9" s="12">
        <f t="shared" si="9"/>
        <v>126101903.12981969</v>
      </c>
      <c r="XG9" s="12">
        <f t="shared" si="9"/>
        <v>126385113.66</v>
      </c>
      <c r="XH9" s="12">
        <f t="shared" si="9"/>
        <v>122040098.19</v>
      </c>
      <c r="XI9" s="12">
        <f t="shared" si="9"/>
        <v>128370792.80000001</v>
      </c>
      <c r="XJ9" s="12">
        <f t="shared" si="9"/>
        <v>130220256.47</v>
      </c>
      <c r="XK9" s="12">
        <f t="shared" si="9"/>
        <v>129328294.12</v>
      </c>
      <c r="XL9" s="12">
        <f t="shared" si="9"/>
        <v>131393653.13999999</v>
      </c>
      <c r="XM9" s="12">
        <f t="shared" si="9"/>
        <v>131973328.96000001</v>
      </c>
      <c r="XN9" s="12">
        <f t="shared" si="9"/>
        <v>132705527.09999999</v>
      </c>
      <c r="XO9" s="12">
        <f t="shared" si="9"/>
        <v>123601706.88</v>
      </c>
      <c r="XP9" s="12">
        <f t="shared" si="9"/>
        <v>113928123.99000001</v>
      </c>
      <c r="XQ9" s="12">
        <f t="shared" si="9"/>
        <v>113928123.99000001</v>
      </c>
      <c r="XR9" s="12">
        <f t="shared" si="9"/>
        <v>108422630.40000001</v>
      </c>
      <c r="XS9" s="12">
        <f t="shared" ref="XS9:AAD9" si="10">IF(XS10&gt;0,SUM(XS10:XS13),"no data")</f>
        <v>109642742.69</v>
      </c>
      <c r="XT9" s="12">
        <f t="shared" si="10"/>
        <v>102496000</v>
      </c>
      <c r="XU9" s="12">
        <f t="shared" si="10"/>
        <v>103700174.56999999</v>
      </c>
      <c r="XV9" s="12">
        <f t="shared" si="10"/>
        <v>103669562.31</v>
      </c>
      <c r="XW9" s="12">
        <f t="shared" si="10"/>
        <v>103273735.11000001</v>
      </c>
      <c r="XX9" s="12">
        <f t="shared" si="10"/>
        <v>103251586</v>
      </c>
      <c r="XY9" s="12">
        <f t="shared" si="10"/>
        <v>103235978.65000001</v>
      </c>
      <c r="XZ9" s="12">
        <f t="shared" si="10"/>
        <v>103983404.23000002</v>
      </c>
      <c r="YA9" s="12">
        <f t="shared" si="10"/>
        <v>105058165.57999998</v>
      </c>
      <c r="YB9" s="12">
        <f t="shared" si="10"/>
        <v>105903410.19</v>
      </c>
      <c r="YC9" s="12">
        <f t="shared" si="10"/>
        <v>99150000</v>
      </c>
      <c r="YD9" s="12">
        <f t="shared" si="10"/>
        <v>87187593</v>
      </c>
      <c r="YE9" s="12">
        <f t="shared" si="10"/>
        <v>88563664.049999982</v>
      </c>
      <c r="YF9" s="12">
        <f t="shared" si="10"/>
        <v>89791988.460000008</v>
      </c>
      <c r="YG9" s="12">
        <f t="shared" si="10"/>
        <v>91239715</v>
      </c>
      <c r="YH9" s="12">
        <f t="shared" si="10"/>
        <v>92421237.330000013</v>
      </c>
      <c r="YI9" s="12">
        <f t="shared" si="10"/>
        <v>92068084.010062754</v>
      </c>
      <c r="YJ9" s="12">
        <f t="shared" si="10"/>
        <v>87794631.679999977</v>
      </c>
      <c r="YK9" s="12">
        <f t="shared" si="10"/>
        <v>87720608.659999996</v>
      </c>
      <c r="YL9" s="12">
        <f t="shared" si="10"/>
        <v>88543068.079999983</v>
      </c>
      <c r="YM9" s="12">
        <f t="shared" si="10"/>
        <v>88008274.709999979</v>
      </c>
      <c r="YN9" s="12">
        <f t="shared" si="10"/>
        <v>88714564.14487642</v>
      </c>
      <c r="YO9" s="12">
        <f t="shared" si="10"/>
        <v>87648012.179999977</v>
      </c>
      <c r="YP9" s="12">
        <f t="shared" si="10"/>
        <v>87614541.23999998</v>
      </c>
      <c r="YQ9" s="12">
        <f t="shared" si="10"/>
        <v>89016454.49293381</v>
      </c>
      <c r="YR9" s="12">
        <f t="shared" si="10"/>
        <v>90081798.060000002</v>
      </c>
      <c r="YS9" s="12">
        <f t="shared" si="10"/>
        <v>92154387.719999999</v>
      </c>
      <c r="YT9" s="12">
        <f t="shared" si="10"/>
        <v>93663928.080000013</v>
      </c>
      <c r="YU9" s="12">
        <f t="shared" si="10"/>
        <v>95959815.63000001</v>
      </c>
      <c r="YV9" s="12">
        <f t="shared" si="10"/>
        <v>97853695.549999982</v>
      </c>
      <c r="YW9" s="12">
        <f t="shared" si="10"/>
        <v>97786512.626270711</v>
      </c>
      <c r="YX9" s="12">
        <f t="shared" si="10"/>
        <v>102020245.56999999</v>
      </c>
      <c r="YY9" s="12">
        <f t="shared" si="10"/>
        <v>135738174.13999999</v>
      </c>
      <c r="YZ9" s="12">
        <f t="shared" si="10"/>
        <v>137876530.54999998</v>
      </c>
      <c r="ZA9" s="12">
        <f t="shared" si="10"/>
        <v>139275978.80999997</v>
      </c>
      <c r="ZB9" s="12">
        <f t="shared" si="10"/>
        <v>131830015.14</v>
      </c>
      <c r="ZC9" s="12">
        <f t="shared" si="10"/>
        <v>131969955.53999999</v>
      </c>
      <c r="ZD9" s="12">
        <f t="shared" si="10"/>
        <v>146807802.53</v>
      </c>
      <c r="ZE9" s="12">
        <f t="shared" si="10"/>
        <v>127216342.97</v>
      </c>
      <c r="ZF9" s="12">
        <f t="shared" si="10"/>
        <v>127325420.99000001</v>
      </c>
      <c r="ZG9" s="12">
        <f t="shared" si="10"/>
        <v>119882401.39</v>
      </c>
      <c r="ZH9" s="12">
        <f t="shared" si="10"/>
        <v>120309683.97</v>
      </c>
      <c r="ZI9" s="12">
        <f t="shared" si="10"/>
        <v>120242277.68036786</v>
      </c>
      <c r="ZJ9" s="12">
        <f t="shared" si="10"/>
        <v>115907924.61999999</v>
      </c>
      <c r="ZK9" s="12">
        <f t="shared" si="10"/>
        <v>154319143.95875442</v>
      </c>
      <c r="ZL9" s="12">
        <f t="shared" si="10"/>
        <v>109493613.58999999</v>
      </c>
      <c r="ZM9" s="12">
        <f t="shared" si="10"/>
        <v>108663782.41</v>
      </c>
      <c r="ZN9" s="12">
        <f t="shared" si="10"/>
        <v>102896061.92516346</v>
      </c>
      <c r="ZO9" s="12">
        <f t="shared" si="10"/>
        <v>103603006.09</v>
      </c>
      <c r="ZP9" s="12">
        <f t="shared" si="10"/>
        <v>115167039.28948705</v>
      </c>
      <c r="ZQ9" s="12">
        <f t="shared" si="10"/>
        <v>103436126.8</v>
      </c>
      <c r="ZR9" s="12">
        <f t="shared" si="10"/>
        <v>103767615.28999999</v>
      </c>
      <c r="ZS9" s="12">
        <f t="shared" si="10"/>
        <v>104110408.63999999</v>
      </c>
      <c r="ZT9" s="12">
        <f t="shared" si="10"/>
        <v>104467108.5</v>
      </c>
      <c r="ZU9" s="12">
        <f t="shared" si="10"/>
        <v>129640947.57000001</v>
      </c>
      <c r="ZV9" s="12">
        <f t="shared" si="10"/>
        <v>124957018.48923296</v>
      </c>
      <c r="ZW9" s="12">
        <f t="shared" si="10"/>
        <v>166407963.2444652</v>
      </c>
      <c r="ZX9" s="12">
        <f t="shared" si="10"/>
        <v>137284051.20000002</v>
      </c>
      <c r="ZY9" s="12">
        <f t="shared" si="10"/>
        <v>131015906</v>
      </c>
      <c r="ZZ9" s="12">
        <f t="shared" si="10"/>
        <v>126049076.10000001</v>
      </c>
      <c r="AAA9" s="12">
        <f t="shared" si="10"/>
        <v>122601236.55000001</v>
      </c>
      <c r="AAB9" s="12">
        <f t="shared" si="10"/>
        <v>122740584.33999999</v>
      </c>
      <c r="AAC9" s="12">
        <f t="shared" si="10"/>
        <v>122815164.15000001</v>
      </c>
      <c r="AAD9" s="12">
        <f t="shared" si="10"/>
        <v>122880476.01000001</v>
      </c>
      <c r="AAE9" s="12">
        <f t="shared" ref="AAE9:ACP9" si="11">IF(AAE10&gt;0,SUM(AAE10:AAE13),"no data")</f>
        <v>122944731.14</v>
      </c>
      <c r="AAF9" s="12">
        <f t="shared" si="11"/>
        <v>123367922.90793477</v>
      </c>
      <c r="AAG9" s="12">
        <f t="shared" si="11"/>
        <v>118865943.44</v>
      </c>
      <c r="AAH9" s="12">
        <f t="shared" si="11"/>
        <v>114596866.02356565</v>
      </c>
      <c r="AAI9" s="12">
        <f t="shared" si="11"/>
        <v>152514190.4900991</v>
      </c>
      <c r="AAJ9" s="12">
        <f t="shared" si="11"/>
        <v>133735760.03999999</v>
      </c>
      <c r="AAK9" s="12">
        <f t="shared" si="11"/>
        <v>127277965.60000001</v>
      </c>
      <c r="AAL9" s="12">
        <f t="shared" si="11"/>
        <v>99585979.86999999</v>
      </c>
      <c r="AAM9" s="12">
        <f t="shared" si="11"/>
        <v>96875172.269614294</v>
      </c>
      <c r="AAN9" s="12">
        <f t="shared" si="11"/>
        <v>99178920.771665007</v>
      </c>
      <c r="AAO9" s="12">
        <f t="shared" si="11"/>
        <v>99237893.3895614</v>
      </c>
      <c r="AAP9" s="12">
        <f t="shared" si="11"/>
        <v>99287324.189701095</v>
      </c>
      <c r="AAQ9" s="12">
        <f t="shared" si="11"/>
        <v>116527495.68000001</v>
      </c>
      <c r="AAR9" s="12">
        <f t="shared" si="11"/>
        <v>120207628.59999999</v>
      </c>
      <c r="AAS9" s="12">
        <f t="shared" si="11"/>
        <v>122357468.27000001</v>
      </c>
      <c r="AAT9" s="12">
        <f t="shared" si="11"/>
        <v>130698462.38000001</v>
      </c>
      <c r="AAU9" s="12">
        <f t="shared" si="11"/>
        <v>124219939.41026708</v>
      </c>
      <c r="AAV9" s="12">
        <f t="shared" si="11"/>
        <v>99139389.129999995</v>
      </c>
      <c r="AAW9" s="12">
        <f t="shared" si="11"/>
        <v>99588939.769999996</v>
      </c>
      <c r="AAX9" s="12">
        <f t="shared" si="11"/>
        <v>103986677.73</v>
      </c>
      <c r="AAY9" s="12">
        <f t="shared" si="11"/>
        <v>107311200.93000001</v>
      </c>
      <c r="AAZ9" s="12">
        <f t="shared" si="11"/>
        <v>109979982.74000001</v>
      </c>
      <c r="ABA9" s="12">
        <f t="shared" si="11"/>
        <v>111939929.28</v>
      </c>
      <c r="ABB9" s="12">
        <f t="shared" si="11"/>
        <v>110352586.45</v>
      </c>
      <c r="ABC9" s="12">
        <f t="shared" si="11"/>
        <v>112335320.55999999</v>
      </c>
      <c r="ABD9" s="12">
        <f t="shared" si="11"/>
        <v>115881543.34582329</v>
      </c>
      <c r="ABE9" s="12">
        <f t="shared" si="11"/>
        <v>117953181.86593795</v>
      </c>
      <c r="ABF9" s="12">
        <f t="shared" si="11"/>
        <v>125991123.64369267</v>
      </c>
      <c r="ABG9" s="12">
        <f t="shared" si="11"/>
        <v>133774027.90000001</v>
      </c>
      <c r="ABH9" s="12">
        <f t="shared" si="11"/>
        <v>106702670.25090671</v>
      </c>
      <c r="ABI9" s="12">
        <f t="shared" si="11"/>
        <v>96981276.799999997</v>
      </c>
      <c r="ABJ9" s="12">
        <f t="shared" si="11"/>
        <v>101263997.14704853</v>
      </c>
      <c r="ABK9" s="12">
        <f t="shared" si="11"/>
        <v>100911787.61</v>
      </c>
      <c r="ABL9" s="12">
        <f t="shared" si="11"/>
        <v>103252609.95</v>
      </c>
      <c r="ABM9" s="12">
        <f t="shared" si="11"/>
        <v>86811597.780000001</v>
      </c>
      <c r="ABN9" s="12">
        <f t="shared" si="11"/>
        <v>80808866.909999996</v>
      </c>
      <c r="ABO9" s="12">
        <f t="shared" si="11"/>
        <v>82896642.88000001</v>
      </c>
      <c r="ABP9" s="24">
        <f t="shared" si="11"/>
        <v>85485836.808484763</v>
      </c>
      <c r="ABQ9" s="24">
        <f t="shared" si="11"/>
        <v>89962927.120000005</v>
      </c>
      <c r="ABR9" s="24">
        <f t="shared" si="11"/>
        <v>115178686.3</v>
      </c>
      <c r="ABS9" s="24">
        <f t="shared" si="11"/>
        <v>181866872.69</v>
      </c>
      <c r="ABT9" s="24">
        <f t="shared" si="11"/>
        <v>154574448.56</v>
      </c>
      <c r="ABU9" s="24">
        <f t="shared" si="11"/>
        <v>149201835.31999999</v>
      </c>
      <c r="ABV9" s="24">
        <f t="shared" si="11"/>
        <v>60905345.119999997</v>
      </c>
      <c r="ABW9" s="24">
        <f t="shared" si="11"/>
        <v>161467424.47</v>
      </c>
      <c r="ABX9" s="24">
        <f t="shared" si="11"/>
        <v>62884363.559913933</v>
      </c>
      <c r="ABY9" s="24">
        <f t="shared" si="11"/>
        <v>53008666.57155329</v>
      </c>
      <c r="ABZ9" s="24">
        <f t="shared" si="11"/>
        <v>49401164.492356062</v>
      </c>
      <c r="ACA9" s="12">
        <f t="shared" si="11"/>
        <v>155630420.88</v>
      </c>
      <c r="ACB9" s="12">
        <f t="shared" si="11"/>
        <v>148905444.88999999</v>
      </c>
      <c r="ACC9" s="12">
        <f t="shared" si="11"/>
        <v>168846886.87</v>
      </c>
      <c r="ACD9" s="12">
        <f t="shared" si="11"/>
        <v>191837135.16999999</v>
      </c>
      <c r="ACE9" s="12">
        <f t="shared" si="11"/>
        <v>161695279.84999999</v>
      </c>
      <c r="ACF9" s="12">
        <f t="shared" si="11"/>
        <v>125923753.31999999</v>
      </c>
      <c r="ACG9" s="12">
        <f t="shared" si="11"/>
        <v>131979123.16999999</v>
      </c>
      <c r="ACH9" s="12">
        <f t="shared" si="11"/>
        <v>127089439.94</v>
      </c>
      <c r="ACI9" s="12">
        <f t="shared" si="11"/>
        <v>66533504.515877485</v>
      </c>
      <c r="ACJ9" s="12">
        <f t="shared" si="11"/>
        <v>128683679.95999999</v>
      </c>
      <c r="ACK9" s="12">
        <f t="shared" si="11"/>
        <v>133927036.11</v>
      </c>
      <c r="ACL9" s="12">
        <f t="shared" si="11"/>
        <v>127291581.88</v>
      </c>
      <c r="ACM9" s="12">
        <f t="shared" si="11"/>
        <v>125986066.16</v>
      </c>
      <c r="ACN9" s="12">
        <f t="shared" si="11"/>
        <v>131923056.80999999</v>
      </c>
      <c r="ACO9" s="12">
        <f t="shared" si="11"/>
        <v>145896000.72</v>
      </c>
      <c r="ACP9" s="12">
        <f t="shared" si="11"/>
        <v>169217150.55000001</v>
      </c>
      <c r="ACQ9" s="12">
        <f t="shared" ref="ACQ9:AEO9" si="12">IF(ACQ10&gt;0,SUM(ACQ10:ACQ13),"no data")</f>
        <v>133212102.27000001</v>
      </c>
      <c r="ACR9" s="12">
        <f t="shared" si="12"/>
        <v>106375328.36</v>
      </c>
      <c r="ACS9" s="12">
        <f t="shared" si="12"/>
        <v>78547270.783016026</v>
      </c>
      <c r="ACT9" s="12">
        <f t="shared" si="12"/>
        <v>78683163.29011707</v>
      </c>
      <c r="ACU9" s="12">
        <f t="shared" si="12"/>
        <v>79493188.050125197</v>
      </c>
      <c r="ACV9" s="12">
        <f t="shared" si="12"/>
        <v>80598444.133735031</v>
      </c>
      <c r="ACW9" s="12">
        <f t="shared" si="12"/>
        <v>81500914.050505251</v>
      </c>
      <c r="ACX9" s="12">
        <f t="shared" si="12"/>
        <v>81477706.680875272</v>
      </c>
      <c r="ACY9" s="12">
        <f t="shared" si="12"/>
        <v>81473276.520678446</v>
      </c>
      <c r="ACZ9" s="12">
        <f t="shared" si="12"/>
        <v>81455300.165664911</v>
      </c>
      <c r="ADA9" s="12">
        <f t="shared" si="12"/>
        <v>72434814.609999999</v>
      </c>
      <c r="ADB9" s="12">
        <f t="shared" si="12"/>
        <v>77323369.734522551</v>
      </c>
      <c r="ADC9" s="12">
        <f t="shared" si="12"/>
        <v>64219938.329999998</v>
      </c>
      <c r="ADD9" s="12">
        <f t="shared" si="12"/>
        <v>64201281.989999995</v>
      </c>
      <c r="ADE9" s="12">
        <f t="shared" si="12"/>
        <v>64213035.829999998</v>
      </c>
      <c r="ADF9" s="12">
        <f t="shared" si="12"/>
        <v>64203801.449999988</v>
      </c>
      <c r="ADG9" s="12">
        <f t="shared" si="12"/>
        <v>64840282.142160326</v>
      </c>
      <c r="ADH9" s="12">
        <f t="shared" si="12"/>
        <v>64152207.329999998</v>
      </c>
      <c r="ADI9" s="12">
        <f t="shared" si="12"/>
        <v>66633443.019999996</v>
      </c>
      <c r="ADJ9" s="12">
        <f t="shared" si="12"/>
        <v>66550750.239999995</v>
      </c>
      <c r="ADK9" s="12">
        <f t="shared" si="12"/>
        <v>64007500.859999999</v>
      </c>
      <c r="ADL9" s="12">
        <f t="shared" si="12"/>
        <v>61660146.689999998</v>
      </c>
      <c r="ADM9" s="12">
        <f t="shared" si="12"/>
        <v>54570907.986181453</v>
      </c>
      <c r="ADN9" s="12">
        <f t="shared" si="12"/>
        <v>58395533.614888459</v>
      </c>
      <c r="ADO9" s="12">
        <f t="shared" si="12"/>
        <v>48220983.045928419</v>
      </c>
      <c r="ADP9" s="12">
        <f t="shared" si="12"/>
        <v>48215056.945470661</v>
      </c>
      <c r="ADQ9" s="12">
        <f t="shared" si="12"/>
        <v>48225491.899905413</v>
      </c>
      <c r="ADR9" s="12">
        <f t="shared" si="12"/>
        <v>48219244.016711771</v>
      </c>
      <c r="ADS9" s="12">
        <f t="shared" si="12"/>
        <v>48809235.694730908</v>
      </c>
      <c r="ADT9" s="12">
        <f t="shared" si="12"/>
        <v>48141328.963072896</v>
      </c>
      <c r="ADU9" s="12">
        <f t="shared" si="12"/>
        <v>71649285.900000006</v>
      </c>
      <c r="ADV9" s="12">
        <f t="shared" si="12"/>
        <v>71929298.180000007</v>
      </c>
      <c r="ADW9" s="12">
        <f t="shared" si="12"/>
        <v>71924708.469999999</v>
      </c>
      <c r="ADX9" s="12">
        <f t="shared" si="12"/>
        <v>71939214.579999998</v>
      </c>
      <c r="ADY9" s="12">
        <f t="shared" si="12"/>
        <v>72276811.849999994</v>
      </c>
      <c r="ADZ9" s="12">
        <f t="shared" si="12"/>
        <v>72129907.349999994</v>
      </c>
      <c r="AEA9" s="12">
        <f t="shared" si="12"/>
        <v>71965604.530000001</v>
      </c>
      <c r="AEB9" s="12">
        <f t="shared" si="12"/>
        <v>71921917.569999993</v>
      </c>
      <c r="AEC9" s="12">
        <f t="shared" si="12"/>
        <v>71518653.709999993</v>
      </c>
      <c r="AED9" s="12">
        <f t="shared" si="12"/>
        <v>71703785.670000002</v>
      </c>
      <c r="AEE9" s="12">
        <f t="shared" si="12"/>
        <v>71875454.319999993</v>
      </c>
      <c r="AEF9" s="12">
        <f t="shared" si="12"/>
        <v>71832911</v>
      </c>
      <c r="AEG9" s="12">
        <f t="shared" si="12"/>
        <v>71553273.943931237</v>
      </c>
      <c r="AEH9" s="12">
        <f t="shared" si="12"/>
        <v>73206570.730000004</v>
      </c>
      <c r="AEI9" s="12">
        <f t="shared" si="12"/>
        <v>72389454.459999993</v>
      </c>
      <c r="AEJ9" s="12">
        <f t="shared" si="12"/>
        <v>72404054.302134559</v>
      </c>
      <c r="AEK9" s="12">
        <f t="shared" si="12"/>
        <v>72790848.189999998</v>
      </c>
      <c r="AEL9" s="12">
        <f t="shared" si="12"/>
        <v>72642898.897768885</v>
      </c>
      <c r="AEM9" s="12">
        <f t="shared" si="12"/>
        <v>73900779.159999996</v>
      </c>
      <c r="AEN9" s="12">
        <f t="shared" si="12"/>
        <v>72659010.790000021</v>
      </c>
      <c r="AEO9" s="12">
        <f t="shared" si="12"/>
        <v>74573480.74000001</v>
      </c>
      <c r="AEP9" s="39"/>
    </row>
    <row r="10" spans="1:874" s="25" customFormat="1">
      <c r="A10" s="4" t="s">
        <v>821</v>
      </c>
      <c r="B10" s="13">
        <v>2920000</v>
      </c>
      <c r="C10" s="13">
        <v>3418000</v>
      </c>
      <c r="D10" s="13">
        <v>3122000</v>
      </c>
      <c r="E10" s="13">
        <v>3205700</v>
      </c>
      <c r="F10" s="45">
        <v>3159700</v>
      </c>
      <c r="G10" s="13">
        <v>3248700</v>
      </c>
      <c r="H10" s="13">
        <v>3098700</v>
      </c>
      <c r="I10" s="13">
        <v>3229700</v>
      </c>
      <c r="J10" s="13">
        <v>3312693</v>
      </c>
      <c r="K10" s="13">
        <v>3479693</v>
      </c>
      <c r="L10" s="13">
        <v>3222693</v>
      </c>
      <c r="M10" s="13">
        <v>3559693</v>
      </c>
      <c r="N10" s="13">
        <v>3918242</v>
      </c>
      <c r="O10" s="13">
        <v>4008242</v>
      </c>
      <c r="P10" s="13">
        <v>4265242</v>
      </c>
      <c r="Q10" s="13">
        <v>4247742</v>
      </c>
      <c r="R10" s="13">
        <v>3764000</v>
      </c>
      <c r="S10" s="13">
        <v>3562000</v>
      </c>
      <c r="T10" s="13">
        <v>3749000</v>
      </c>
      <c r="U10" s="13">
        <v>3749000</v>
      </c>
      <c r="V10" s="14">
        <v>3738000</v>
      </c>
      <c r="W10" s="13">
        <v>3727000</v>
      </c>
      <c r="X10" s="13">
        <v>4205000</v>
      </c>
      <c r="Y10" s="13">
        <v>4603000</v>
      </c>
      <c r="Z10" s="13">
        <v>5211000</v>
      </c>
      <c r="AA10" s="13">
        <v>4654000</v>
      </c>
      <c r="AB10" s="13">
        <v>4318000</v>
      </c>
      <c r="AC10" s="13">
        <v>4096000</v>
      </c>
      <c r="AD10" s="13">
        <v>4034000</v>
      </c>
      <c r="AE10" s="13">
        <v>3885000</v>
      </c>
      <c r="AF10" s="13">
        <v>4055000</v>
      </c>
      <c r="AG10" s="13">
        <v>4370000</v>
      </c>
      <c r="AH10" s="13">
        <v>4792000</v>
      </c>
      <c r="AI10" s="13">
        <v>4631000</v>
      </c>
      <c r="AJ10" s="13">
        <v>4598000</v>
      </c>
      <c r="AK10" s="13">
        <v>5050000</v>
      </c>
      <c r="AL10" s="13">
        <v>5821000</v>
      </c>
      <c r="AM10" s="13">
        <v>5949000</v>
      </c>
      <c r="AN10" s="13">
        <v>5834000</v>
      </c>
      <c r="AO10" s="13">
        <v>5405000</v>
      </c>
      <c r="AP10" s="13">
        <f>AO10/AC10*AD10</f>
        <v>5323186.03515625</v>
      </c>
      <c r="AQ10" s="13">
        <f t="shared" ref="AQ10:AR10" si="13">AP10/AD10*AE10</f>
        <v>5126568.603515625</v>
      </c>
      <c r="AR10" s="13">
        <f t="shared" si="13"/>
        <v>5350897.216796875</v>
      </c>
      <c r="AS10" s="13">
        <v>7294103</v>
      </c>
      <c r="AT10" s="13">
        <v>7380333</v>
      </c>
      <c r="AU10" s="13">
        <v>7376547</v>
      </c>
      <c r="AV10" s="13">
        <v>7313403</v>
      </c>
      <c r="AW10" s="13">
        <v>7450334</v>
      </c>
      <c r="AX10" s="13">
        <v>7423027</v>
      </c>
      <c r="AY10" s="13">
        <v>7407974</v>
      </c>
      <c r="AZ10" s="45">
        <v>7516000</v>
      </c>
      <c r="BA10" s="13">
        <v>7057974</v>
      </c>
      <c r="BB10" s="13">
        <v>7377974</v>
      </c>
      <c r="BC10" s="13">
        <v>7394307</v>
      </c>
      <c r="BD10" s="45">
        <v>7028000</v>
      </c>
      <c r="BE10" s="13">
        <v>7244341</v>
      </c>
      <c r="BF10" s="13">
        <f>BE10/AS10*AT10</f>
        <v>7329982.719678212</v>
      </c>
      <c r="BG10" s="13">
        <v>9250615</v>
      </c>
      <c r="BH10" s="3">
        <v>9164123.6799999997</v>
      </c>
      <c r="BI10" s="3">
        <v>9875827.4800000004</v>
      </c>
      <c r="BJ10" s="13">
        <v>10360582.23</v>
      </c>
      <c r="BK10" s="13">
        <v>10987443.380000001</v>
      </c>
      <c r="BL10" s="13">
        <v>11457508.76</v>
      </c>
      <c r="BM10" s="13">
        <v>11059320.800000001</v>
      </c>
      <c r="BN10" s="13">
        <v>11014818.130000001</v>
      </c>
      <c r="BO10" s="13">
        <v>10744789.439999999</v>
      </c>
      <c r="BP10" s="13">
        <v>10071364.199999999</v>
      </c>
      <c r="BQ10" s="13">
        <v>10245787.630000001</v>
      </c>
      <c r="BR10" s="13">
        <v>11544701.42</v>
      </c>
      <c r="BS10" s="13">
        <v>10083302.810000001</v>
      </c>
      <c r="BT10" s="13">
        <v>10788118.07</v>
      </c>
      <c r="BU10" s="13">
        <v>11048472.699999999</v>
      </c>
      <c r="BV10" s="13">
        <v>11007074.869999999</v>
      </c>
      <c r="BW10" s="13">
        <v>11115475.59</v>
      </c>
      <c r="BX10" s="13">
        <v>11942522.08</v>
      </c>
      <c r="BY10" s="13">
        <v>11815233.699999999</v>
      </c>
      <c r="BZ10" s="13">
        <v>11398228.130000001</v>
      </c>
      <c r="CA10" s="13">
        <v>10990700.99</v>
      </c>
      <c r="CB10" s="13">
        <v>11315719.859999999</v>
      </c>
      <c r="CC10" s="13">
        <v>11314255.779999999</v>
      </c>
      <c r="CD10" s="13">
        <v>11067004.33</v>
      </c>
      <c r="CE10" s="13">
        <v>10760020.98</v>
      </c>
      <c r="CF10" s="13">
        <v>10843103.34</v>
      </c>
      <c r="CG10" s="13">
        <v>11272100.359999999</v>
      </c>
      <c r="CH10" s="13">
        <v>11892196.199999999</v>
      </c>
      <c r="CI10" s="13">
        <v>11982032.720000001</v>
      </c>
      <c r="CJ10" s="13">
        <v>12199915.859999999</v>
      </c>
      <c r="CK10" s="13">
        <v>12245692.15</v>
      </c>
      <c r="CL10" s="13">
        <v>12273403.189999999</v>
      </c>
      <c r="CM10" s="13">
        <v>12299863.35</v>
      </c>
      <c r="CN10" s="13">
        <v>11831320.23</v>
      </c>
      <c r="CO10" s="13">
        <v>12184565.23</v>
      </c>
      <c r="CP10" s="13">
        <v>12190097.08</v>
      </c>
      <c r="CQ10" s="13">
        <v>12350131.16</v>
      </c>
      <c r="CR10" s="13">
        <v>12448428.02</v>
      </c>
      <c r="CS10" s="13">
        <v>12425432.390000001</v>
      </c>
      <c r="CT10" s="13">
        <v>12727693.76</v>
      </c>
      <c r="CU10" s="13">
        <v>12089829.279999999</v>
      </c>
      <c r="CV10" s="13">
        <v>11244748.32</v>
      </c>
      <c r="CW10" s="13">
        <v>10598831.09</v>
      </c>
      <c r="CX10" s="13">
        <v>10807016.01</v>
      </c>
      <c r="CY10" s="13">
        <v>10860350.970000001</v>
      </c>
      <c r="CZ10" s="13">
        <v>10921820.449999999</v>
      </c>
      <c r="DA10" s="13">
        <v>10795274.02</v>
      </c>
      <c r="DB10" s="13">
        <v>10830234.210000001</v>
      </c>
      <c r="DC10" s="13">
        <v>10894225.640000001</v>
      </c>
      <c r="DD10" s="13">
        <v>10962268</v>
      </c>
      <c r="DE10" s="13">
        <v>11055729.84</v>
      </c>
      <c r="DF10" s="13">
        <v>11327252.01</v>
      </c>
      <c r="DG10" s="13">
        <v>11208749.859999999</v>
      </c>
      <c r="DH10" s="13">
        <v>11250235.289999999</v>
      </c>
      <c r="DI10" s="13">
        <v>11326486.41</v>
      </c>
      <c r="DJ10" s="13">
        <v>11185766.23</v>
      </c>
      <c r="DK10" s="13">
        <v>11479501.5</v>
      </c>
      <c r="DL10" s="13">
        <v>11434970.51</v>
      </c>
      <c r="DM10" s="13">
        <v>11505850.4</v>
      </c>
      <c r="DN10" s="13">
        <v>11472313.32</v>
      </c>
      <c r="DO10" s="13">
        <v>11487243.42</v>
      </c>
      <c r="DP10" s="13">
        <v>11428387.84</v>
      </c>
      <c r="DQ10" s="13">
        <v>11256403.01</v>
      </c>
      <c r="DR10" s="13">
        <v>11108816.470000001</v>
      </c>
      <c r="DS10" s="13">
        <v>11123801.27</v>
      </c>
      <c r="DT10" s="13">
        <v>11153521.640000001</v>
      </c>
      <c r="DU10" s="13">
        <v>11442018.140000001</v>
      </c>
      <c r="DV10" s="13">
        <v>11073215.67</v>
      </c>
      <c r="DW10" s="13">
        <v>10934360.34</v>
      </c>
      <c r="DX10" s="13">
        <v>10792316.619999999</v>
      </c>
      <c r="DY10" s="13">
        <v>10755272.119999999</v>
      </c>
      <c r="DZ10" s="13">
        <v>10795229.619999999</v>
      </c>
      <c r="EA10" s="13">
        <v>11177982.630000001</v>
      </c>
      <c r="EB10" s="13">
        <v>11373408.560000001</v>
      </c>
      <c r="EC10" s="13">
        <v>11626610.029999999</v>
      </c>
      <c r="ED10" s="13">
        <v>11536689.460000001</v>
      </c>
      <c r="EE10" s="13">
        <v>11572983.960000001</v>
      </c>
      <c r="EF10" s="13">
        <v>11409866.48</v>
      </c>
      <c r="EG10" s="13">
        <v>10919157.630000001</v>
      </c>
      <c r="EH10" s="13">
        <v>10754689.289999999</v>
      </c>
      <c r="EI10" s="13">
        <v>10684708.869999999</v>
      </c>
      <c r="EJ10" s="13">
        <v>10572287.140000001</v>
      </c>
      <c r="EK10" s="13">
        <v>10460332.810000001</v>
      </c>
      <c r="EL10" s="13">
        <v>10445947.310000001</v>
      </c>
      <c r="EM10" s="13">
        <v>10491309.84</v>
      </c>
      <c r="EN10" s="13">
        <v>10555909.77</v>
      </c>
      <c r="EO10" s="13">
        <v>10443000.369999999</v>
      </c>
      <c r="EP10" s="13">
        <v>10539713.800000001</v>
      </c>
      <c r="EQ10" s="13">
        <v>10050064.800000001</v>
      </c>
      <c r="ER10" s="13">
        <v>10586972.970000001</v>
      </c>
      <c r="ES10" s="13">
        <v>10545069.640000001</v>
      </c>
      <c r="ET10" s="13">
        <v>10690500.140000001</v>
      </c>
      <c r="EU10" s="13">
        <v>10914965.640000001</v>
      </c>
      <c r="EV10" s="13">
        <v>10888189.640000001</v>
      </c>
      <c r="EW10" s="13">
        <v>11156072.640000001</v>
      </c>
      <c r="EX10" s="13">
        <v>11486869.390000001</v>
      </c>
      <c r="EY10" s="13">
        <v>11681866.390000001</v>
      </c>
      <c r="EZ10" s="13">
        <v>12028679.890000001</v>
      </c>
      <c r="FA10" s="13">
        <v>12586945.02</v>
      </c>
      <c r="FB10" s="13">
        <v>12106344.41</v>
      </c>
      <c r="FC10" s="13">
        <v>12301929.810000001</v>
      </c>
      <c r="FD10" s="13">
        <v>12383480.810000001</v>
      </c>
      <c r="FE10" s="13">
        <v>12389811.73</v>
      </c>
      <c r="FF10" s="13">
        <v>12472664.630000001</v>
      </c>
      <c r="FG10" s="13">
        <v>12604729.630000001</v>
      </c>
      <c r="FH10" s="13">
        <v>13403958.130000001</v>
      </c>
      <c r="FI10" s="14">
        <f>FH10/EV10*EW10</f>
        <v>13733736.783243479</v>
      </c>
      <c r="FJ10" s="13">
        <v>13805977.210000001</v>
      </c>
      <c r="FK10" s="13">
        <v>14114702.140000001</v>
      </c>
      <c r="FL10" s="13">
        <v>14364247.140000001</v>
      </c>
      <c r="FM10" s="13">
        <v>14693744.140000001</v>
      </c>
      <c r="FN10" s="13">
        <v>14854088.140000001</v>
      </c>
      <c r="FO10" s="13">
        <v>14231353.41</v>
      </c>
      <c r="FP10" s="13">
        <v>14057273.91</v>
      </c>
      <c r="FQ10" s="13">
        <v>14193128.18</v>
      </c>
      <c r="FR10" s="13">
        <v>14195128.18</v>
      </c>
      <c r="FS10" s="13">
        <v>14170738.800000001</v>
      </c>
      <c r="FT10" s="13">
        <v>14252148.800000001</v>
      </c>
      <c r="FU10" s="13">
        <v>14539795.050000001</v>
      </c>
      <c r="FV10" s="13">
        <v>14695362.800000001</v>
      </c>
      <c r="FW10" s="13">
        <v>14949907.300000001</v>
      </c>
      <c r="FX10" s="13">
        <v>15140135.699999999</v>
      </c>
      <c r="FY10" s="13">
        <v>14872924.449999999</v>
      </c>
      <c r="FZ10" s="13">
        <v>14946699.949999999</v>
      </c>
      <c r="GA10" s="13">
        <v>14998809.449999999</v>
      </c>
      <c r="GB10" s="13">
        <v>14809554.75</v>
      </c>
      <c r="GC10" s="13">
        <v>14809554.75</v>
      </c>
      <c r="GD10" s="13">
        <v>14315437.77</v>
      </c>
      <c r="GE10" s="13">
        <v>14391159.16</v>
      </c>
      <c r="GF10" s="13">
        <v>14718452.91</v>
      </c>
      <c r="GG10" s="13">
        <v>15796537.91</v>
      </c>
      <c r="GH10" s="13">
        <v>16758555.58</v>
      </c>
      <c r="GI10" s="13">
        <v>16758555.58</v>
      </c>
      <c r="GJ10" s="13">
        <v>17017404.579999998</v>
      </c>
      <c r="GK10" s="13">
        <v>16458300.58</v>
      </c>
      <c r="GL10" s="13">
        <v>16751158.83</v>
      </c>
      <c r="GM10" s="13">
        <v>16115084.48</v>
      </c>
      <c r="GN10" s="13">
        <v>15600505.48</v>
      </c>
      <c r="GO10" s="13">
        <v>15634463.73</v>
      </c>
      <c r="GP10" s="13">
        <v>15801769.93</v>
      </c>
      <c r="GQ10" s="13">
        <v>15397797.48</v>
      </c>
      <c r="GR10" s="13">
        <v>15713268.23</v>
      </c>
      <c r="GS10" s="13">
        <v>16005243.73</v>
      </c>
      <c r="GT10" s="13">
        <v>16005243.73</v>
      </c>
      <c r="GU10" s="13">
        <v>16005243.73</v>
      </c>
      <c r="GV10" s="13">
        <v>16496904.98</v>
      </c>
      <c r="GW10" s="13">
        <v>16496904.98</v>
      </c>
      <c r="GX10" s="13">
        <v>16430921.48</v>
      </c>
      <c r="GY10" s="13">
        <v>16774831.710000001</v>
      </c>
      <c r="GZ10" s="13">
        <v>16935618.960000001</v>
      </c>
      <c r="HA10" s="13">
        <v>16641772.460000001</v>
      </c>
      <c r="HB10" s="13">
        <v>17196649.460000001</v>
      </c>
      <c r="HC10" s="13">
        <v>17196649.460000001</v>
      </c>
      <c r="HD10" s="13">
        <v>15344473.789999999</v>
      </c>
      <c r="HE10" s="13">
        <v>15344473.789999999</v>
      </c>
      <c r="HF10" s="13">
        <v>15931647.289999999</v>
      </c>
      <c r="HG10" s="13">
        <v>16164095.93</v>
      </c>
      <c r="HH10" s="13">
        <v>16727066.43</v>
      </c>
      <c r="HI10" s="13">
        <v>17114333.579999998</v>
      </c>
      <c r="HJ10" s="13">
        <v>16158694.33</v>
      </c>
      <c r="HK10" s="13">
        <v>16664160</v>
      </c>
      <c r="HL10" s="13">
        <v>16664160</v>
      </c>
      <c r="HM10" s="13">
        <v>15704781.109999999</v>
      </c>
      <c r="HN10" s="13">
        <v>15600166.859999999</v>
      </c>
      <c r="HO10" s="13">
        <v>14628545.859999999</v>
      </c>
      <c r="HP10" s="13">
        <v>15423228.630000001</v>
      </c>
      <c r="HQ10" s="13">
        <v>15423228.630000001</v>
      </c>
      <c r="HR10" s="13">
        <v>17469380.879999999</v>
      </c>
      <c r="HS10" s="13">
        <v>17469380.879999999</v>
      </c>
      <c r="HT10" s="13">
        <v>17836377.879999999</v>
      </c>
      <c r="HU10" s="13">
        <v>18473245.379999999</v>
      </c>
      <c r="HV10" s="13">
        <v>18473245.379999999</v>
      </c>
      <c r="HW10" s="13">
        <v>17885454.280000001</v>
      </c>
      <c r="HX10" s="13">
        <v>17885454.280000001</v>
      </c>
      <c r="HY10" s="13">
        <v>17508663.030000001</v>
      </c>
      <c r="HZ10" s="13">
        <v>16858838.280000001</v>
      </c>
      <c r="IA10" s="13">
        <v>16584094.310000001</v>
      </c>
      <c r="IB10" s="13">
        <v>16380227.310000001</v>
      </c>
      <c r="IC10" s="13">
        <v>16289452.359999999</v>
      </c>
      <c r="ID10" s="13">
        <v>16290018.109999999</v>
      </c>
      <c r="IE10" s="13">
        <v>16278409.109999999</v>
      </c>
      <c r="IF10" s="13">
        <v>16229584.859999999</v>
      </c>
      <c r="IG10" s="13">
        <v>15792992.279999999</v>
      </c>
      <c r="IH10" s="13">
        <v>15792992.279999999</v>
      </c>
      <c r="II10" s="13">
        <v>15251485.029999999</v>
      </c>
      <c r="IJ10" s="25">
        <v>14910434.029999999</v>
      </c>
      <c r="IK10" s="25">
        <v>14808699.529999999</v>
      </c>
      <c r="IL10" s="25">
        <v>14781270.779999999</v>
      </c>
      <c r="IM10" s="25">
        <v>14800077.779999999</v>
      </c>
      <c r="IN10" s="13">
        <v>14928997.810000001</v>
      </c>
      <c r="IO10" s="13">
        <v>15064835.060000001</v>
      </c>
      <c r="IP10" s="13">
        <v>15243445.060000001</v>
      </c>
      <c r="IQ10" s="13">
        <v>15216772.109999999</v>
      </c>
      <c r="IR10" s="13">
        <v>14930619.109999999</v>
      </c>
      <c r="IS10" s="13">
        <v>15102700.109999999</v>
      </c>
      <c r="IT10" s="13">
        <v>15725907.109999999</v>
      </c>
      <c r="IU10" s="13">
        <v>15702101.359999999</v>
      </c>
      <c r="IV10" s="13">
        <v>15826979.609999999</v>
      </c>
      <c r="IW10" s="13">
        <v>15893204.300000001</v>
      </c>
      <c r="IX10" s="13">
        <v>15931679.109999999</v>
      </c>
      <c r="IY10" s="13">
        <v>15944109.26</v>
      </c>
      <c r="IZ10" s="13">
        <v>16081670.26</v>
      </c>
      <c r="JA10" s="13">
        <v>16257317.529999999</v>
      </c>
      <c r="JB10" s="13">
        <v>16297913.279999999</v>
      </c>
      <c r="JC10" s="13">
        <v>16388024.279999999</v>
      </c>
      <c r="JD10" s="13">
        <v>16497830.18</v>
      </c>
      <c r="JE10" s="13">
        <v>16486105.08</v>
      </c>
      <c r="JF10" s="13">
        <v>16632467.08</v>
      </c>
      <c r="JG10" s="13">
        <v>16632467.08</v>
      </c>
      <c r="JH10" s="13">
        <v>16409746.33</v>
      </c>
      <c r="JI10" s="13">
        <v>16409746.33</v>
      </c>
      <c r="JJ10" s="13">
        <v>14829398.380000001</v>
      </c>
      <c r="JK10" s="13">
        <v>14829398.380000001</v>
      </c>
      <c r="JL10" s="13">
        <v>14581252.58</v>
      </c>
      <c r="JM10" s="13">
        <v>15430279.83</v>
      </c>
      <c r="JN10" s="13">
        <v>15950932.83</v>
      </c>
      <c r="JO10" s="13">
        <v>15970453</v>
      </c>
      <c r="JP10" s="13">
        <v>15863858.630000001</v>
      </c>
      <c r="JQ10" s="13">
        <v>15789743.380000001</v>
      </c>
      <c r="JR10" s="13">
        <v>15928960.630000001</v>
      </c>
      <c r="JS10" s="13">
        <v>15085657.9</v>
      </c>
      <c r="JT10" s="13">
        <v>15105084.9</v>
      </c>
      <c r="JU10" s="13">
        <v>15108789.65</v>
      </c>
      <c r="JV10" s="13">
        <v>15228780.65</v>
      </c>
      <c r="JW10" s="13">
        <v>15294490.789999999</v>
      </c>
      <c r="JX10" s="13">
        <v>15441880.289999999</v>
      </c>
      <c r="JY10" s="13">
        <v>15357892.710000001</v>
      </c>
      <c r="JZ10" s="13">
        <v>15412236.710000001</v>
      </c>
      <c r="KA10" s="13">
        <v>15733567.210000001</v>
      </c>
      <c r="KB10" s="13">
        <v>16010940.710000001</v>
      </c>
      <c r="KC10" s="13">
        <v>16060789.710000001</v>
      </c>
      <c r="KD10" s="13">
        <v>15631641.23</v>
      </c>
      <c r="KE10" s="13">
        <v>15601798.98</v>
      </c>
      <c r="KF10" s="13">
        <v>16085965.98</v>
      </c>
      <c r="KG10" s="13">
        <v>16102440.58</v>
      </c>
      <c r="KH10" s="13">
        <v>16156465.48</v>
      </c>
      <c r="KI10" s="13">
        <v>16192770.98</v>
      </c>
      <c r="KJ10" s="13">
        <v>16173185.48</v>
      </c>
      <c r="KK10" s="13">
        <v>16176317.23</v>
      </c>
      <c r="KL10" s="13">
        <v>16569421.48</v>
      </c>
      <c r="KM10" s="13">
        <v>16659765.48</v>
      </c>
      <c r="KN10" s="13">
        <v>16842941.010000002</v>
      </c>
      <c r="KO10" s="13">
        <v>16841409.760000002</v>
      </c>
      <c r="KP10" s="13">
        <v>16476279.51</v>
      </c>
      <c r="KQ10" s="13">
        <v>16206770.01</v>
      </c>
      <c r="KR10" s="13">
        <v>16172397.51</v>
      </c>
      <c r="KS10" s="13">
        <v>16186245.51</v>
      </c>
      <c r="KT10" s="13">
        <v>16213525.76</v>
      </c>
      <c r="KU10" s="13">
        <v>16288963.51</v>
      </c>
      <c r="KV10" s="13">
        <v>16566927.4</v>
      </c>
      <c r="KW10" s="13">
        <v>17282698.649999999</v>
      </c>
      <c r="KX10" s="13">
        <v>17728856.91</v>
      </c>
      <c r="KY10" s="13">
        <v>18447979.41</v>
      </c>
      <c r="KZ10" s="13">
        <v>18499942.16</v>
      </c>
      <c r="LA10" s="13">
        <v>18647063.059999999</v>
      </c>
      <c r="LB10" s="13">
        <v>18045577.16</v>
      </c>
      <c r="LC10" s="13">
        <v>18808606.66</v>
      </c>
      <c r="LD10" s="13">
        <v>19083985.41</v>
      </c>
      <c r="LE10" s="13">
        <v>19112356.66</v>
      </c>
      <c r="LF10" s="13">
        <v>17587711.66</v>
      </c>
      <c r="LG10" s="13">
        <v>18401306</v>
      </c>
      <c r="LH10" s="13">
        <v>18133508.550000001</v>
      </c>
      <c r="LI10" s="13">
        <v>18448403.800000001</v>
      </c>
      <c r="LJ10" s="13">
        <v>18843805.300000001</v>
      </c>
      <c r="LK10" s="13">
        <v>19172100.800000001</v>
      </c>
      <c r="LL10" s="13">
        <v>19703434.050000001</v>
      </c>
      <c r="LM10" s="13">
        <v>19844248.050000001</v>
      </c>
      <c r="LN10" s="13">
        <v>19483157.050000001</v>
      </c>
      <c r="LO10" s="13">
        <v>19764940.449999999</v>
      </c>
      <c r="LP10" s="13">
        <v>19656991.449999999</v>
      </c>
      <c r="LQ10" s="13">
        <v>19656991.449999999</v>
      </c>
      <c r="LR10" s="13">
        <v>19535557.75</v>
      </c>
      <c r="LS10" s="13">
        <v>19575981.449999999</v>
      </c>
      <c r="LT10" s="13">
        <v>19516197.449999999</v>
      </c>
      <c r="LU10" s="13">
        <v>20001719.449999999</v>
      </c>
      <c r="LV10" s="13">
        <v>21785829.949999999</v>
      </c>
      <c r="LW10" s="13">
        <v>22094124.219999999</v>
      </c>
      <c r="LX10" s="13">
        <v>22183570.850000001</v>
      </c>
      <c r="LY10" s="13">
        <v>22212884.850000001</v>
      </c>
      <c r="LZ10" s="13">
        <v>21284103.120000001</v>
      </c>
      <c r="MA10" s="13">
        <v>21941843.120000001</v>
      </c>
      <c r="MB10" s="13">
        <v>21839999.120000001</v>
      </c>
      <c r="MC10" s="13">
        <v>21441313.120000001</v>
      </c>
      <c r="MD10" s="13">
        <v>20946237.120000001</v>
      </c>
      <c r="ME10" s="13">
        <v>19854240.120000001</v>
      </c>
      <c r="MF10" s="13">
        <v>19529547.120000001</v>
      </c>
      <c r="MG10" s="13">
        <v>19520233.120000001</v>
      </c>
      <c r="MH10" s="13">
        <v>21396975.120000001</v>
      </c>
      <c r="MI10" s="13">
        <v>21859016.620000001</v>
      </c>
      <c r="MJ10" s="13">
        <v>22700514.620000001</v>
      </c>
      <c r="MK10" s="13">
        <v>22893259.620000001</v>
      </c>
      <c r="ML10" s="13">
        <v>22878300.620000001</v>
      </c>
      <c r="MM10" s="13">
        <v>22413462.620000001</v>
      </c>
      <c r="MN10" s="13">
        <v>19684276.620000001</v>
      </c>
      <c r="MO10" s="13">
        <v>18872358.02</v>
      </c>
      <c r="MP10" s="13">
        <v>18791749.620000001</v>
      </c>
      <c r="MQ10" s="13">
        <v>19248569.620000001</v>
      </c>
      <c r="MR10" s="13">
        <v>20372197.620000001</v>
      </c>
      <c r="MS10" s="13">
        <v>20372197.620000001</v>
      </c>
      <c r="MT10" s="13">
        <v>20758104.120000001</v>
      </c>
      <c r="MU10" s="13">
        <v>22145341.120000001</v>
      </c>
      <c r="MV10" s="13">
        <v>21694923.120000001</v>
      </c>
      <c r="MW10" s="13">
        <v>21607552.120000001</v>
      </c>
      <c r="MX10" s="13">
        <v>21515770.120000001</v>
      </c>
      <c r="MY10" s="13">
        <v>21732311.260000002</v>
      </c>
      <c r="MZ10" s="13">
        <v>21929206.260000002</v>
      </c>
      <c r="NA10" s="13">
        <v>21955011.260000002</v>
      </c>
      <c r="NB10" s="13">
        <v>21987613.260000002</v>
      </c>
      <c r="NC10" s="13">
        <v>21974583.239999998</v>
      </c>
      <c r="ND10" s="13">
        <v>21986703.260000002</v>
      </c>
      <c r="NE10" s="13">
        <v>22318096.260000002</v>
      </c>
      <c r="NF10" s="13">
        <v>23456331.260000002</v>
      </c>
      <c r="NG10" s="13">
        <v>24544140.260000002</v>
      </c>
      <c r="NH10" s="13">
        <v>24610884.260000002</v>
      </c>
      <c r="NI10" s="13">
        <v>24754932.260000002</v>
      </c>
      <c r="NJ10" s="13">
        <v>24779674.260000002</v>
      </c>
      <c r="NK10" s="13">
        <v>24570309.260000002</v>
      </c>
      <c r="NL10" s="13">
        <v>23197824.260000002</v>
      </c>
      <c r="NM10" s="13">
        <v>21660271.260000002</v>
      </c>
      <c r="NN10" s="13">
        <v>21142624.760000002</v>
      </c>
      <c r="NO10" s="13">
        <v>21626140.760000002</v>
      </c>
      <c r="NP10" s="13">
        <v>22016084.760000002</v>
      </c>
      <c r="NQ10" s="13">
        <v>22178193.760000002</v>
      </c>
      <c r="NR10" s="9">
        <v>23320238.760000002</v>
      </c>
      <c r="NS10" s="13">
        <v>24788112.760000002</v>
      </c>
      <c r="NT10" s="13">
        <v>25219709.760000002</v>
      </c>
      <c r="NU10" s="13">
        <v>24315988.890000001</v>
      </c>
      <c r="NV10" s="13">
        <v>24692154.390000001</v>
      </c>
      <c r="NW10" s="13">
        <v>24600009.390000001</v>
      </c>
      <c r="NX10" s="13">
        <v>24433124.300000001</v>
      </c>
      <c r="NY10" s="13">
        <v>23248240.390000001</v>
      </c>
      <c r="NZ10" s="13">
        <v>22933078.390000001</v>
      </c>
      <c r="OA10" s="13">
        <v>22795680.390000001</v>
      </c>
      <c r="OB10" s="13">
        <v>23106819.52</v>
      </c>
      <c r="OC10" s="13">
        <v>24236466.52</v>
      </c>
      <c r="OD10" s="13">
        <v>25490378.52</v>
      </c>
      <c r="OE10" s="13">
        <v>26636795.52</v>
      </c>
      <c r="OF10" s="13">
        <v>26910513.52</v>
      </c>
      <c r="OG10" s="13">
        <v>27234602.52</v>
      </c>
      <c r="OH10" s="13">
        <v>27076309.52</v>
      </c>
      <c r="OI10" s="13">
        <v>26393805.52</v>
      </c>
      <c r="OJ10" s="13">
        <v>26175996.52</v>
      </c>
      <c r="OK10" s="13">
        <v>25422512.52</v>
      </c>
      <c r="OL10" s="13">
        <v>24452442.52</v>
      </c>
      <c r="OM10" s="13">
        <v>24614418.52</v>
      </c>
      <c r="ON10" s="13">
        <v>25653816.52</v>
      </c>
      <c r="OO10" s="13">
        <v>26094923.52</v>
      </c>
      <c r="OP10" s="13">
        <v>26673875.52</v>
      </c>
      <c r="OQ10" s="13">
        <v>26972940.52</v>
      </c>
      <c r="OR10" s="13">
        <v>27500864.52</v>
      </c>
      <c r="OS10" s="13">
        <v>28113229.52</v>
      </c>
      <c r="OT10" s="13">
        <v>28560376.52</v>
      </c>
      <c r="OU10" s="13">
        <v>28370189.52</v>
      </c>
      <c r="OV10" s="13">
        <v>28509857.52</v>
      </c>
      <c r="OW10" s="13">
        <v>28553113.52</v>
      </c>
      <c r="OX10" s="13">
        <v>28498519.52</v>
      </c>
      <c r="OY10" s="13">
        <v>27816388.52</v>
      </c>
      <c r="OZ10" s="13">
        <v>27787176.52</v>
      </c>
      <c r="PA10" s="13">
        <v>27898509.050000001</v>
      </c>
      <c r="PB10" s="13">
        <v>29310551.050000001</v>
      </c>
      <c r="PC10" s="13">
        <v>29284478.050000001</v>
      </c>
      <c r="PD10" s="13">
        <v>29359714.050000001</v>
      </c>
      <c r="PE10" s="13">
        <v>30473600.050000001</v>
      </c>
      <c r="PF10" s="13">
        <v>30733083.050000001</v>
      </c>
      <c r="PG10" s="13">
        <v>30318248.050000001</v>
      </c>
      <c r="PH10" s="13">
        <v>30356562.050000001</v>
      </c>
      <c r="PI10" s="13">
        <v>30374145.050000001</v>
      </c>
      <c r="PJ10" s="13">
        <v>29868112.050000001</v>
      </c>
      <c r="PK10" s="13">
        <v>29895241.050000001</v>
      </c>
      <c r="PL10" s="13">
        <v>32723822.050000001</v>
      </c>
      <c r="PM10" s="13">
        <v>32780387.050000001</v>
      </c>
      <c r="PN10" s="13">
        <v>32824909.050000001</v>
      </c>
      <c r="PO10" s="13">
        <v>32847622.579999998</v>
      </c>
      <c r="PP10" s="13">
        <v>32948809.579999998</v>
      </c>
      <c r="PQ10" s="13">
        <v>34084579.579999998</v>
      </c>
      <c r="PR10" s="13">
        <v>34372440.579999998</v>
      </c>
      <c r="PS10" s="13">
        <v>34420327.579999998</v>
      </c>
      <c r="PT10" s="13">
        <v>34652025.579999998</v>
      </c>
      <c r="PU10" s="13">
        <v>34677701.579999998</v>
      </c>
      <c r="PV10" s="13">
        <v>33777733.579999998</v>
      </c>
      <c r="PW10" s="13">
        <v>35068443.579999998</v>
      </c>
      <c r="PX10" s="13">
        <v>37912296.579999998</v>
      </c>
      <c r="PY10" s="13">
        <v>39006198.579999998</v>
      </c>
      <c r="PZ10" s="13">
        <v>39808839.579999998</v>
      </c>
      <c r="QA10" s="13">
        <v>39880065.579999998</v>
      </c>
      <c r="QB10" s="13">
        <v>40635940.579999998</v>
      </c>
      <c r="QC10" s="13">
        <v>40832380.579999998</v>
      </c>
      <c r="QD10" s="13">
        <v>40622188.579999998</v>
      </c>
      <c r="QE10" s="13">
        <v>41087699.329999998</v>
      </c>
      <c r="QF10" s="13">
        <v>41162504.329999998</v>
      </c>
      <c r="QG10" s="13">
        <v>40702434.329999998</v>
      </c>
      <c r="QH10" s="13">
        <v>39777831.329999998</v>
      </c>
      <c r="QI10" s="13">
        <v>39692637.329999998</v>
      </c>
      <c r="QJ10" s="13">
        <v>41230886.329999998</v>
      </c>
      <c r="QK10" s="13">
        <v>41574783.329999998</v>
      </c>
      <c r="QL10" s="13">
        <v>41574783.329999998</v>
      </c>
      <c r="QM10" s="13">
        <v>45021471.329999998</v>
      </c>
      <c r="QN10" s="13">
        <v>46617076.329999998</v>
      </c>
      <c r="QO10" s="13">
        <v>46920462.329999998</v>
      </c>
      <c r="QP10" s="13">
        <v>47604466.329999998</v>
      </c>
      <c r="QQ10" s="13">
        <v>47772877.329999998</v>
      </c>
      <c r="QR10" s="13">
        <v>47925596.329999998</v>
      </c>
      <c r="QS10" s="13">
        <v>47840069.329999998</v>
      </c>
      <c r="QT10" s="13">
        <v>47839250.329999998</v>
      </c>
      <c r="QU10" s="13">
        <v>47935879.329999998</v>
      </c>
      <c r="QV10" s="13">
        <v>47363999.469999999</v>
      </c>
      <c r="QW10" s="13">
        <v>47334221.719999999</v>
      </c>
      <c r="QX10" s="13">
        <v>47921540.719999999</v>
      </c>
      <c r="QY10" s="13">
        <v>49456560.719999999</v>
      </c>
      <c r="QZ10" s="13">
        <v>50610851.219999999</v>
      </c>
      <c r="RA10" s="13">
        <v>51144312.219999999</v>
      </c>
      <c r="RB10" s="13">
        <v>50158586.219999999</v>
      </c>
      <c r="RC10" s="13">
        <v>49044828.219999999</v>
      </c>
      <c r="RD10" s="13">
        <v>48881282.219999999</v>
      </c>
      <c r="RE10" s="13">
        <v>48805429.219999999</v>
      </c>
      <c r="RF10" s="13">
        <v>47201260.219999999</v>
      </c>
      <c r="RG10" s="13">
        <v>47296648.719999999</v>
      </c>
      <c r="RH10" s="13">
        <v>49619384.719999999</v>
      </c>
      <c r="RI10" s="13">
        <v>49941427.219999999</v>
      </c>
      <c r="RJ10" s="13">
        <v>51530943.109999999</v>
      </c>
      <c r="RK10" s="13">
        <v>52797465.109999999</v>
      </c>
      <c r="RL10" s="13">
        <v>51872433.609999999</v>
      </c>
      <c r="RM10" s="13">
        <v>58169801.609999999</v>
      </c>
      <c r="RN10" s="13">
        <v>59722255.609999999</v>
      </c>
      <c r="RO10" s="13">
        <v>56476282.609999999</v>
      </c>
      <c r="RP10" s="13">
        <v>56044874.859999999</v>
      </c>
      <c r="RQ10" s="13">
        <v>56127104.859999999</v>
      </c>
      <c r="RR10" s="13">
        <v>54794596.859999999</v>
      </c>
      <c r="RS10" s="13">
        <v>57020249.859999999</v>
      </c>
      <c r="RT10" s="13">
        <v>56086331.859999999</v>
      </c>
      <c r="RU10" s="13">
        <v>58316531.859999999</v>
      </c>
      <c r="RV10" s="13">
        <v>60518539.859999999</v>
      </c>
      <c r="RW10" s="13">
        <v>60999580.859999999</v>
      </c>
      <c r="RX10" s="13">
        <v>61914157.859999999</v>
      </c>
      <c r="RY10" s="13">
        <v>61241544.859999999</v>
      </c>
      <c r="RZ10" s="13">
        <v>62519400.859999999</v>
      </c>
      <c r="SA10" s="13">
        <v>62626358.859999999</v>
      </c>
      <c r="SB10" s="13">
        <v>61812564.859999999</v>
      </c>
      <c r="SC10" s="13">
        <v>60889447.359999999</v>
      </c>
      <c r="SD10" s="13">
        <v>60455991.359999999</v>
      </c>
      <c r="SE10" s="13">
        <v>62432448.109999999</v>
      </c>
      <c r="SF10" s="13">
        <v>62664837.109999999</v>
      </c>
      <c r="SG10" s="13">
        <v>63058125.609999999</v>
      </c>
      <c r="SH10" s="13">
        <v>63058125.609999999</v>
      </c>
      <c r="SI10" s="13">
        <v>72714683.859999999</v>
      </c>
      <c r="SJ10" s="13">
        <v>76378442.109999999</v>
      </c>
      <c r="SK10" s="13">
        <v>77356883.609999999</v>
      </c>
      <c r="SL10" s="13">
        <v>79430260.75</v>
      </c>
      <c r="SM10" s="13">
        <v>79434693.75</v>
      </c>
      <c r="SN10" s="13">
        <v>79283476.5</v>
      </c>
      <c r="SO10" s="13">
        <v>79319453.5</v>
      </c>
      <c r="SP10" s="13">
        <v>79351080.5</v>
      </c>
      <c r="SQ10" s="13">
        <v>79017936.5</v>
      </c>
      <c r="SR10" s="13">
        <v>79043138.5</v>
      </c>
      <c r="SS10" s="13">
        <v>79005300.5</v>
      </c>
      <c r="ST10" s="13">
        <v>79023965</v>
      </c>
      <c r="SU10" s="13">
        <v>79188362.5</v>
      </c>
      <c r="SV10" s="13">
        <v>80456391</v>
      </c>
      <c r="SW10" s="13">
        <v>83051822.25</v>
      </c>
      <c r="SX10" s="13">
        <v>85783164.5</v>
      </c>
      <c r="SY10" s="13">
        <v>86984843.5</v>
      </c>
      <c r="SZ10" s="13">
        <v>87257833.75</v>
      </c>
      <c r="TA10" s="13">
        <v>87232017.75</v>
      </c>
      <c r="TB10" s="13">
        <v>87134068.5</v>
      </c>
      <c r="TC10" s="13">
        <v>87063361.5</v>
      </c>
      <c r="TD10" s="13">
        <v>89347796.75</v>
      </c>
      <c r="TE10" s="13">
        <v>89285728</v>
      </c>
      <c r="TF10" s="13">
        <v>90107362</v>
      </c>
      <c r="TG10" s="13">
        <v>91329552.719999999</v>
      </c>
      <c r="TH10" s="13">
        <v>92119996.5</v>
      </c>
      <c r="TI10" s="13">
        <v>92145478</v>
      </c>
      <c r="TJ10" s="13">
        <v>91796727</v>
      </c>
      <c r="TK10" s="13">
        <v>90722905.5</v>
      </c>
      <c r="TL10" s="13">
        <v>89456107.349999994</v>
      </c>
      <c r="TM10" s="13">
        <v>89283079.25</v>
      </c>
      <c r="TN10" s="13">
        <v>89994270.25</v>
      </c>
      <c r="TO10" s="13">
        <v>90632421.25</v>
      </c>
      <c r="TP10" s="13">
        <v>98314348.25</v>
      </c>
      <c r="TQ10" s="13">
        <v>99308915.25</v>
      </c>
      <c r="TR10" s="13">
        <v>100431110.25</v>
      </c>
      <c r="TS10" s="13">
        <v>102559994</v>
      </c>
      <c r="TT10" s="13">
        <v>103400329</v>
      </c>
      <c r="TU10" s="13">
        <v>104730606.25</v>
      </c>
      <c r="TV10" s="13">
        <v>115786285.75</v>
      </c>
      <c r="TW10" s="13">
        <v>115149749.25</v>
      </c>
      <c r="TX10" s="13">
        <v>113188879.65000001</v>
      </c>
      <c r="TY10" s="13">
        <v>114063407.65000001</v>
      </c>
      <c r="TZ10" s="13">
        <v>113443633.40000001</v>
      </c>
      <c r="UA10" s="13">
        <v>113169722.40000001</v>
      </c>
      <c r="UB10" s="13">
        <v>113114914.40000001</v>
      </c>
      <c r="UC10" s="13">
        <v>111932238.90000001</v>
      </c>
      <c r="UD10" s="13">
        <v>113794845.40000001</v>
      </c>
      <c r="UE10" s="13">
        <v>116210579.40000001</v>
      </c>
      <c r="UF10" s="13">
        <v>115995602.40000001</v>
      </c>
      <c r="UG10" s="13">
        <v>115748413.90000001</v>
      </c>
      <c r="UH10" s="13">
        <v>118958619.90000001</v>
      </c>
      <c r="UI10" s="13">
        <v>115836488.40000001</v>
      </c>
      <c r="UJ10" s="13">
        <v>113602030.40000001</v>
      </c>
      <c r="UK10" s="13">
        <v>110484878.65000001</v>
      </c>
      <c r="UL10" s="13">
        <v>112101885.65000001</v>
      </c>
      <c r="UM10" s="13">
        <v>114296017.15000001</v>
      </c>
      <c r="UN10" s="13">
        <v>113746733.90000001</v>
      </c>
      <c r="UO10" s="13">
        <v>116363537.90000001</v>
      </c>
      <c r="UP10" s="13">
        <v>113156930.15000001</v>
      </c>
      <c r="UQ10" s="13">
        <v>113401109.90000001</v>
      </c>
      <c r="UR10" s="13">
        <v>115496539.90000001</v>
      </c>
      <c r="US10" s="13">
        <v>118460674.40000001</v>
      </c>
      <c r="UT10" s="13">
        <v>132885199.40000001</v>
      </c>
      <c r="UU10" s="13">
        <v>131187342.15000001</v>
      </c>
      <c r="UV10" s="13">
        <v>124750314.15000001</v>
      </c>
      <c r="UW10" s="13">
        <v>122612175.15000001</v>
      </c>
      <c r="UX10" s="13">
        <v>117795718.53</v>
      </c>
      <c r="UY10" s="13">
        <v>116679383.53</v>
      </c>
      <c r="UZ10" s="13">
        <v>115932476.53</v>
      </c>
      <c r="VA10" s="13">
        <v>114182100.03</v>
      </c>
      <c r="VB10" s="13">
        <v>112793833.28</v>
      </c>
      <c r="VC10" s="13">
        <v>114866864.28</v>
      </c>
      <c r="VD10" s="13">
        <v>136505324.28999999</v>
      </c>
      <c r="VE10" s="13">
        <v>148792222.53999999</v>
      </c>
      <c r="VF10" s="13">
        <v>160964599.28999999</v>
      </c>
      <c r="VG10" s="25">
        <v>162395231.78999999</v>
      </c>
      <c r="VH10" s="13">
        <v>159547501.66</v>
      </c>
      <c r="VI10" s="13">
        <v>158228477.16</v>
      </c>
      <c r="VJ10" s="13">
        <v>157056118.91</v>
      </c>
      <c r="VK10" s="13">
        <v>157118864.91</v>
      </c>
      <c r="VL10" s="13">
        <v>152101372.41</v>
      </c>
      <c r="VM10" s="13">
        <v>152120734.91</v>
      </c>
      <c r="VN10" s="13">
        <v>152116726.41</v>
      </c>
      <c r="VO10" s="13">
        <v>152133310.06</v>
      </c>
      <c r="VP10" s="13">
        <v>153039153.16</v>
      </c>
      <c r="VQ10" s="13">
        <v>164714231.78999999</v>
      </c>
      <c r="VR10" s="13">
        <v>172010113.53999999</v>
      </c>
      <c r="VS10" s="13">
        <v>178780682.28999999</v>
      </c>
      <c r="VT10" s="13">
        <v>179301003.03999999</v>
      </c>
      <c r="VU10" s="13">
        <v>179523993.28999999</v>
      </c>
      <c r="VV10" s="13">
        <v>177943131.53999999</v>
      </c>
      <c r="VW10" s="13">
        <v>175680987.03999999</v>
      </c>
      <c r="VX10" s="13">
        <v>175679762.53999999</v>
      </c>
      <c r="VY10" s="13">
        <v>175497175.03999999</v>
      </c>
      <c r="VZ10" s="45">
        <v>174807743.78999999</v>
      </c>
      <c r="WA10" s="13">
        <v>174533077.19999999</v>
      </c>
      <c r="WB10" s="13">
        <v>174302958.19999999</v>
      </c>
      <c r="WC10" s="13">
        <v>174634619.28999999</v>
      </c>
      <c r="WD10" s="13">
        <v>178840064.28999999</v>
      </c>
      <c r="WE10" s="13">
        <v>181047531.78999999</v>
      </c>
      <c r="WF10" s="13">
        <v>185032291.28999999</v>
      </c>
      <c r="WG10" s="13">
        <v>183323382.28999999</v>
      </c>
      <c r="WH10" s="13">
        <v>183248989.78999999</v>
      </c>
      <c r="WI10" s="13">
        <v>187872336.28999999</v>
      </c>
      <c r="WJ10" s="13">
        <v>177833324.28999999</v>
      </c>
      <c r="WK10" s="13">
        <v>178508009.78999999</v>
      </c>
      <c r="WL10" s="13">
        <v>181841576.03999999</v>
      </c>
      <c r="WM10" s="13">
        <v>182100624.53999999</v>
      </c>
      <c r="WN10" s="13">
        <v>192337969.03999999</v>
      </c>
      <c r="WO10" s="13">
        <v>220063856.53999999</v>
      </c>
      <c r="WP10" s="13">
        <v>266172765.53999999</v>
      </c>
      <c r="WQ10" s="13">
        <v>272934814.04000002</v>
      </c>
      <c r="WR10" s="13">
        <v>255316652.91999999</v>
      </c>
      <c r="WS10" s="13">
        <v>267185581.91999999</v>
      </c>
      <c r="WT10" s="13">
        <v>250798860.91999999</v>
      </c>
      <c r="WU10" s="13">
        <v>255665699.30000001</v>
      </c>
      <c r="WV10" s="13">
        <v>268703556.80000001</v>
      </c>
      <c r="WW10" s="13">
        <v>281339514.30000001</v>
      </c>
      <c r="WX10" s="13">
        <v>287662443.30000001</v>
      </c>
      <c r="WY10" s="13">
        <v>287662443.30000001</v>
      </c>
      <c r="WZ10" s="13">
        <v>290750096.80000001</v>
      </c>
      <c r="XA10" s="13">
        <v>293879300.80000001</v>
      </c>
      <c r="XB10" s="14">
        <f>337319000-XB11</f>
        <v>337291255.75</v>
      </c>
      <c r="XC10" s="13">
        <v>318690089.79000002</v>
      </c>
      <c r="XD10" s="13">
        <v>310315689.17000002</v>
      </c>
      <c r="XE10" s="14">
        <f>XD9/WR9*XD10</f>
        <v>312777308.5228622</v>
      </c>
      <c r="XF10" s="14">
        <f>XE9/WS9*XE10</f>
        <v>315257572.24278659</v>
      </c>
      <c r="XG10" s="13">
        <v>306355556.04000002</v>
      </c>
      <c r="XH10" s="13">
        <v>304486653.54000002</v>
      </c>
      <c r="XI10" s="13">
        <v>300749844.42000002</v>
      </c>
      <c r="XJ10" s="13">
        <v>295520059.42000002</v>
      </c>
      <c r="XK10" s="13">
        <v>306867974.42000002</v>
      </c>
      <c r="XL10" s="13">
        <v>299980675.42000002</v>
      </c>
      <c r="XM10" s="13">
        <v>311639746.42000002</v>
      </c>
      <c r="XN10" s="13">
        <v>328010829.29000002</v>
      </c>
      <c r="XO10" s="13">
        <v>318690089.79000002</v>
      </c>
      <c r="XP10" s="13">
        <v>305404160.04000002</v>
      </c>
      <c r="XQ10" s="13">
        <v>305404160.04000002</v>
      </c>
      <c r="XR10" s="13">
        <v>311932701.92000002</v>
      </c>
      <c r="XS10" s="13">
        <v>309142651.17000002</v>
      </c>
      <c r="XT10" s="13">
        <v>300241000</v>
      </c>
      <c r="XU10" s="13">
        <v>292016290.17000002</v>
      </c>
      <c r="XV10" s="13">
        <v>293541399.67000002</v>
      </c>
      <c r="XW10" s="13">
        <v>292086025.92000002</v>
      </c>
      <c r="XX10" s="13">
        <v>303065370.42000002</v>
      </c>
      <c r="XY10" s="13">
        <v>320012915.42000002</v>
      </c>
      <c r="XZ10" s="13">
        <v>326839592.42000002</v>
      </c>
      <c r="YA10" s="13">
        <v>311714485.42000002</v>
      </c>
      <c r="YB10" s="13">
        <v>293619721.42000002</v>
      </c>
      <c r="YC10" s="13">
        <v>290195000</v>
      </c>
      <c r="YD10" s="13">
        <v>277882884.93000001</v>
      </c>
      <c r="YE10" s="13">
        <v>263706491.41999999</v>
      </c>
      <c r="YF10" s="13">
        <v>256691698.41999999</v>
      </c>
      <c r="YG10" s="13">
        <v>268769184.42000002</v>
      </c>
      <c r="YH10" s="13">
        <v>263459426.41999999</v>
      </c>
      <c r="YI10" s="13">
        <v>262157000</v>
      </c>
      <c r="YJ10" s="13">
        <v>259923195.66999999</v>
      </c>
      <c r="YK10" s="13">
        <v>253718052.16999999</v>
      </c>
      <c r="YL10" s="13">
        <v>287312726.17000002</v>
      </c>
      <c r="YM10" s="13">
        <v>289938727.17000002</v>
      </c>
      <c r="YN10" s="13">
        <v>255415000</v>
      </c>
      <c r="YO10" s="13">
        <v>247450325.91999999</v>
      </c>
      <c r="YP10" s="13">
        <v>241461426.41999999</v>
      </c>
      <c r="YQ10" s="13">
        <v>242467000</v>
      </c>
      <c r="YR10" s="13">
        <v>221894062.66999999</v>
      </c>
      <c r="YS10" s="13">
        <v>232748410.66999999</v>
      </c>
      <c r="YT10" s="13">
        <v>231439506.66999999</v>
      </c>
      <c r="YU10" s="13">
        <v>228638955.66999999</v>
      </c>
      <c r="YV10" s="13">
        <v>234719768.66999999</v>
      </c>
      <c r="YW10" s="13">
        <v>240270000</v>
      </c>
      <c r="YX10" s="13">
        <v>251372746.77000001</v>
      </c>
      <c r="YY10" s="13">
        <v>257200125.41999999</v>
      </c>
      <c r="YZ10" s="13">
        <v>240595852.41999999</v>
      </c>
      <c r="ZA10" s="13">
        <v>246860680.41999999</v>
      </c>
      <c r="ZB10" s="13">
        <v>242657765.41999999</v>
      </c>
      <c r="ZC10" s="13">
        <v>239365450.91999999</v>
      </c>
      <c r="ZD10" s="13">
        <v>243669391.91999999</v>
      </c>
      <c r="ZE10" s="13">
        <v>234146433.19999999</v>
      </c>
      <c r="ZF10" s="13">
        <v>233774961.19999999</v>
      </c>
      <c r="ZG10" s="13">
        <v>235131349.08000001</v>
      </c>
      <c r="ZH10" s="13">
        <v>242695074.08000001</v>
      </c>
      <c r="ZI10" s="13">
        <v>241779000</v>
      </c>
      <c r="ZJ10" s="13">
        <v>240995544.06</v>
      </c>
      <c r="ZK10" s="13">
        <v>248673000</v>
      </c>
      <c r="ZL10" s="13">
        <v>230872093.08000001</v>
      </c>
      <c r="ZM10" s="13">
        <v>227063794.33000001</v>
      </c>
      <c r="ZN10" s="13">
        <v>216625000</v>
      </c>
      <c r="ZO10" s="13">
        <v>229402435.33000001</v>
      </c>
      <c r="ZP10" s="13">
        <v>216905000</v>
      </c>
      <c r="ZQ10" s="13">
        <v>210308592.33000001</v>
      </c>
      <c r="ZR10" s="13">
        <v>210806532.83000001</v>
      </c>
      <c r="ZS10" s="13">
        <v>213804038.33000001</v>
      </c>
      <c r="ZT10" s="13">
        <v>210496239.58000001</v>
      </c>
      <c r="ZU10" s="13">
        <v>240296402.58000001</v>
      </c>
      <c r="ZV10" s="13">
        <v>243782000</v>
      </c>
      <c r="ZW10" s="13">
        <v>261667000</v>
      </c>
      <c r="ZX10" s="13">
        <v>212875233.96000001</v>
      </c>
      <c r="ZY10" s="13">
        <v>218284000</v>
      </c>
      <c r="ZZ10" s="13">
        <v>206712088.46000001</v>
      </c>
      <c r="AAA10" s="13">
        <v>206148250.46000001</v>
      </c>
      <c r="AAB10" s="13">
        <v>205170141.96000001</v>
      </c>
      <c r="AAC10" s="13">
        <v>208391477.21000001</v>
      </c>
      <c r="AAD10" s="13">
        <v>208857686.21000001</v>
      </c>
      <c r="AAE10" s="13">
        <v>208818862.21000001</v>
      </c>
      <c r="AAF10" s="13">
        <v>199813000</v>
      </c>
      <c r="AAG10" s="13">
        <v>215017083.96000001</v>
      </c>
      <c r="AAH10" s="13">
        <v>225916000</v>
      </c>
      <c r="AAI10" s="13">
        <v>227169000</v>
      </c>
      <c r="AAJ10" s="13">
        <v>214058885.34</v>
      </c>
      <c r="AAK10" s="13">
        <v>196570603.72</v>
      </c>
      <c r="AAL10" s="13">
        <v>182583404.22</v>
      </c>
      <c r="AAM10" s="13">
        <v>184583000</v>
      </c>
      <c r="AAN10" s="13">
        <v>171686809.72</v>
      </c>
      <c r="AAO10" s="13">
        <v>175713000</v>
      </c>
      <c r="AAP10" s="13">
        <v>174557000</v>
      </c>
      <c r="AAQ10" s="13">
        <v>181365134.22</v>
      </c>
      <c r="AAR10" s="13">
        <v>187123317.22</v>
      </c>
      <c r="AAS10" s="13">
        <v>193339939.22</v>
      </c>
      <c r="AAT10" s="13">
        <v>207810636.22</v>
      </c>
      <c r="AAU10" s="13">
        <f>214059000-AAU11</f>
        <v>214031376.47</v>
      </c>
      <c r="AAV10" s="13">
        <v>171623605.22</v>
      </c>
      <c r="AAW10" s="13">
        <v>173280962.22</v>
      </c>
      <c r="AAX10" s="13">
        <v>172167639.22</v>
      </c>
      <c r="AAY10" s="13">
        <v>181608788.22</v>
      </c>
      <c r="AAZ10" s="13">
        <v>169633119.31999999</v>
      </c>
      <c r="ABA10" s="13">
        <v>177005914.97</v>
      </c>
      <c r="ABB10" s="13">
        <v>177265274.97</v>
      </c>
      <c r="ABC10" s="13">
        <v>186253766.34999999</v>
      </c>
      <c r="ABD10" s="13">
        <v>183182000</v>
      </c>
      <c r="ABE10" s="13">
        <v>192329000</v>
      </c>
      <c r="ABF10" s="13">
        <v>213586000</v>
      </c>
      <c r="ABG10" s="13">
        <v>220835088.72999999</v>
      </c>
      <c r="ABH10" s="13">
        <v>178676000</v>
      </c>
      <c r="ABI10" s="13">
        <v>176441631.00999999</v>
      </c>
      <c r="ABJ10" s="13">
        <v>188631000</v>
      </c>
      <c r="ABK10" s="13">
        <v>192320028.11000001</v>
      </c>
      <c r="ABL10" s="13">
        <v>204897930.11000001</v>
      </c>
      <c r="ABM10" s="13">
        <v>200755357.61000001</v>
      </c>
      <c r="ABN10" s="13">
        <v>199691125.61000001</v>
      </c>
      <c r="ABO10" s="13">
        <v>196838205.61000001</v>
      </c>
      <c r="ABP10" s="25">
        <v>197147000</v>
      </c>
      <c r="ABQ10" s="25">
        <v>220129598.61000001</v>
      </c>
      <c r="ABR10" s="25">
        <v>236650289.11000001</v>
      </c>
      <c r="ABS10" s="25">
        <v>133332867.11</v>
      </c>
      <c r="ABT10" s="25">
        <v>105696920.11</v>
      </c>
      <c r="ABU10" s="25">
        <v>104845724.11</v>
      </c>
      <c r="ABV10" s="25">
        <v>105000633.23999999</v>
      </c>
      <c r="ABW10" s="25">
        <v>105151680.54000001</v>
      </c>
      <c r="ABX10" s="25">
        <v>196807000</v>
      </c>
      <c r="ABY10" s="25">
        <v>209963000</v>
      </c>
      <c r="ABZ10" s="25">
        <v>196441000</v>
      </c>
      <c r="ACA10" s="13">
        <v>105253508.54000001</v>
      </c>
      <c r="ACB10" s="13">
        <v>105341214.42</v>
      </c>
      <c r="ACC10" s="13">
        <v>105407629.02</v>
      </c>
      <c r="ACD10" s="13">
        <v>105387448.92</v>
      </c>
      <c r="ACE10" s="13">
        <v>105231909.92</v>
      </c>
      <c r="ACF10" s="13">
        <v>107389063.92</v>
      </c>
      <c r="ACG10" s="13">
        <v>107976067.3</v>
      </c>
      <c r="ACH10" s="13">
        <v>108126618.3</v>
      </c>
      <c r="ACI10" s="14">
        <f>ACH10/ABV10*ABW10</f>
        <v>108282162.44529115</v>
      </c>
      <c r="ACJ10" s="13">
        <v>108389259.8</v>
      </c>
      <c r="ACK10" s="13">
        <v>108518633.8</v>
      </c>
      <c r="ACL10" s="13">
        <v>118304461.8</v>
      </c>
      <c r="ACM10" s="13">
        <v>122496067.3</v>
      </c>
      <c r="ACN10" s="13">
        <v>132872356.18000001</v>
      </c>
      <c r="ACO10" s="13">
        <v>142129481.68000001</v>
      </c>
      <c r="ACP10" s="13">
        <v>152318247.06</v>
      </c>
      <c r="ACQ10" s="13">
        <v>138413997.06</v>
      </c>
      <c r="ACR10" s="13">
        <v>118143690.69</v>
      </c>
      <c r="ACS10" s="14">
        <f t="shared" ref="ACS10:ADB10" si="14">ACR10/ACF10*ACG10</f>
        <v>118789480.33774632</v>
      </c>
      <c r="ACT10" s="14">
        <f t="shared" si="14"/>
        <v>118955108.47647673</v>
      </c>
      <c r="ACU10" s="14">
        <f t="shared" si="14"/>
        <v>119126229.80595966</v>
      </c>
      <c r="ACV10" s="14">
        <f t="shared" si="14"/>
        <v>119244052.57381491</v>
      </c>
      <c r="ACW10" s="14">
        <f t="shared" si="14"/>
        <v>119386382.91250484</v>
      </c>
      <c r="ACX10" s="14">
        <f t="shared" si="14"/>
        <v>130152226.23188426</v>
      </c>
      <c r="ACY10" s="14">
        <f t="shared" si="14"/>
        <v>134763605.87902796</v>
      </c>
      <c r="ACZ10" s="14">
        <f t="shared" si="14"/>
        <v>146179042.60228726</v>
      </c>
      <c r="ADA10" s="14">
        <f t="shared" si="14"/>
        <v>156363235.77641946</v>
      </c>
      <c r="ADB10" s="14">
        <f t="shared" si="14"/>
        <v>167572369.19864979</v>
      </c>
      <c r="ADC10" s="13">
        <v>174390411.69</v>
      </c>
      <c r="ADD10" s="13">
        <v>170382805.69</v>
      </c>
      <c r="ADE10" s="13">
        <v>161896198.69</v>
      </c>
      <c r="ADF10" s="13">
        <v>157388179.69</v>
      </c>
      <c r="ADG10" s="14">
        <f>ADF10/ACT10*ACU10</f>
        <v>157614588.41593361</v>
      </c>
      <c r="ADH10" s="13">
        <v>154888177.69</v>
      </c>
      <c r="ADI10" s="13">
        <v>168273520.69</v>
      </c>
      <c r="ADJ10" s="13">
        <v>166198550.69</v>
      </c>
      <c r="ADK10" s="13">
        <v>154160146.69</v>
      </c>
      <c r="ADL10" s="14">
        <f t="shared" ref="ADL10:ADT10" si="15">ADK10/ACY10*ACZ10</f>
        <v>167218608.49286819</v>
      </c>
      <c r="ADM10" s="14">
        <f t="shared" si="15"/>
        <v>178868613.72538504</v>
      </c>
      <c r="ADN10" s="14">
        <f>ADM10/ADA10*ADB10</f>
        <v>191691078.97011861</v>
      </c>
      <c r="ADO10" s="14">
        <f t="shared" si="15"/>
        <v>199490443.07698813</v>
      </c>
      <c r="ADP10" s="14">
        <f t="shared" si="15"/>
        <v>194906021.89883777</v>
      </c>
      <c r="ADQ10" s="14">
        <f t="shared" si="15"/>
        <v>185197936.60765919</v>
      </c>
      <c r="ADR10" s="14">
        <f t="shared" si="15"/>
        <v>180041077.93065745</v>
      </c>
      <c r="ADS10" s="14">
        <f t="shared" si="15"/>
        <v>180300073.68974358</v>
      </c>
      <c r="ADT10" s="14">
        <f t="shared" si="15"/>
        <v>177181250.36422047</v>
      </c>
      <c r="ADU10" s="13">
        <v>184427058.69</v>
      </c>
      <c r="ADV10" s="13">
        <v>182113558.69</v>
      </c>
      <c r="ADW10" s="13">
        <v>176780779.69</v>
      </c>
      <c r="ADX10" s="13">
        <v>173147730.69</v>
      </c>
      <c r="ADY10" s="13">
        <v>174945972.69</v>
      </c>
      <c r="ADZ10" s="13">
        <v>192761058.69</v>
      </c>
      <c r="AEA10" s="13">
        <v>182644004.69</v>
      </c>
      <c r="AEB10" s="13">
        <v>176638847.69</v>
      </c>
      <c r="AEC10" s="13">
        <v>175808728.69</v>
      </c>
      <c r="AED10" s="13">
        <v>172617921.69</v>
      </c>
      <c r="AEE10" s="13">
        <v>171516833.69</v>
      </c>
      <c r="AEF10" s="13">
        <v>171110949.69</v>
      </c>
      <c r="AEG10" s="14">
        <f>AEF10/ADV10*ADU10</f>
        <v>173284676.81364417</v>
      </c>
      <c r="AEH10" s="13">
        <v>191293155.69</v>
      </c>
      <c r="AEI10" s="13">
        <v>198328888.69</v>
      </c>
      <c r="AEJ10" s="14">
        <f>AEI10/ADW10*ADX10+10000000</f>
        <v>204253001.18690243</v>
      </c>
      <c r="AEK10" s="13">
        <v>210483100.69</v>
      </c>
      <c r="AEL10" s="14">
        <f>AEK10/ADY10*ADZ10</f>
        <v>231917001.01180691</v>
      </c>
      <c r="AEM10" s="13">
        <v>217034336.69</v>
      </c>
      <c r="AEN10" s="13">
        <v>217063394.69</v>
      </c>
      <c r="AEO10" s="13">
        <v>220279589.19</v>
      </c>
      <c r="AEP10" s="39"/>
    </row>
    <row r="11" spans="1:874" s="25" customFormat="1">
      <c r="A11" s="4" t="s">
        <v>1667</v>
      </c>
      <c r="B11" s="13"/>
      <c r="C11" s="13"/>
      <c r="D11" s="13"/>
      <c r="E11" s="13"/>
      <c r="F11" s="45"/>
      <c r="G11" s="13"/>
      <c r="H11" s="13"/>
      <c r="I11" s="13"/>
      <c r="J11" s="13"/>
      <c r="K11" s="13"/>
      <c r="L11" s="13"/>
      <c r="M11" s="13"/>
      <c r="N11" s="13"/>
      <c r="O11" s="13"/>
      <c r="P11" s="13"/>
      <c r="Q11" s="13"/>
      <c r="R11" s="13"/>
      <c r="S11" s="13"/>
      <c r="T11" s="13"/>
      <c r="U11" s="13"/>
      <c r="V11" s="14"/>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4"/>
      <c r="BA11" s="13"/>
      <c r="BB11" s="13"/>
      <c r="BC11" s="13"/>
      <c r="BD11" s="14"/>
      <c r="BE11" s="13"/>
      <c r="BF11" s="13"/>
      <c r="BG11" s="13"/>
      <c r="BH11" s="3"/>
      <c r="BI11" s="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N11" s="13"/>
      <c r="IO11" s="13"/>
      <c r="IP11" s="13"/>
      <c r="IQ11" s="13"/>
      <c r="IR11" s="13"/>
      <c r="IS11" s="13"/>
      <c r="IT11" s="13"/>
      <c r="IU11" s="13"/>
      <c r="IV11" s="13"/>
      <c r="IW11" s="13"/>
      <c r="IX11" s="13"/>
      <c r="IY11" s="13"/>
      <c r="IZ11" s="13"/>
      <c r="JA11" s="13"/>
      <c r="JB11" s="13"/>
      <c r="JC11" s="13"/>
      <c r="JD11" s="13"/>
      <c r="JE11" s="13"/>
      <c r="JF11" s="13"/>
      <c r="JG11" s="13"/>
      <c r="JH11" s="13"/>
      <c r="JI11" s="13"/>
      <c r="JJ11" s="13"/>
      <c r="JK11" s="13"/>
      <c r="JL11" s="13"/>
      <c r="JM11" s="13"/>
      <c r="JN11" s="13"/>
      <c r="JO11" s="13"/>
      <c r="JP11" s="13"/>
      <c r="JQ11" s="13"/>
      <c r="JR11" s="13"/>
      <c r="JS11" s="13"/>
      <c r="JT11" s="13"/>
      <c r="JU11" s="13"/>
      <c r="JV11" s="13"/>
      <c r="JW11" s="13"/>
      <c r="JX11" s="13"/>
      <c r="JY11" s="13"/>
      <c r="JZ11" s="13"/>
      <c r="KA11" s="13"/>
      <c r="KB11" s="13"/>
      <c r="KC11" s="13"/>
      <c r="KD11" s="13"/>
      <c r="KE11" s="13"/>
      <c r="KF11" s="13"/>
      <c r="KG11" s="13"/>
      <c r="KH11" s="13"/>
      <c r="KI11" s="13"/>
      <c r="KJ11" s="13"/>
      <c r="KK11" s="13"/>
      <c r="KL11" s="13"/>
      <c r="KM11" s="13"/>
      <c r="KN11" s="13"/>
      <c r="KO11" s="13"/>
      <c r="KP11" s="13"/>
      <c r="KQ11" s="13"/>
      <c r="KR11" s="13"/>
      <c r="KS11" s="13"/>
      <c r="KT11" s="13"/>
      <c r="KU11" s="13"/>
      <c r="KV11" s="13"/>
      <c r="KW11" s="13"/>
      <c r="KX11" s="13"/>
      <c r="KY11" s="13"/>
      <c r="KZ11" s="13"/>
      <c r="LA11" s="13"/>
      <c r="LB11" s="13"/>
      <c r="LC11" s="13"/>
      <c r="LD11" s="13"/>
      <c r="LE11" s="13"/>
      <c r="LF11" s="13"/>
      <c r="LG11" s="13"/>
      <c r="LH11" s="13"/>
      <c r="LI11" s="13"/>
      <c r="LJ11" s="13"/>
      <c r="LK11" s="13"/>
      <c r="LL11" s="13"/>
      <c r="LM11" s="13"/>
      <c r="LN11" s="13"/>
      <c r="LO11" s="13"/>
      <c r="LP11" s="13"/>
      <c r="LQ11" s="13"/>
      <c r="LR11" s="13"/>
      <c r="LS11" s="13"/>
      <c r="LT11" s="13"/>
      <c r="LU11" s="13"/>
      <c r="LV11" s="13"/>
      <c r="LW11" s="13"/>
      <c r="LX11" s="13"/>
      <c r="LY11" s="13"/>
      <c r="LZ11" s="13"/>
      <c r="MA11" s="13"/>
      <c r="MB11" s="13"/>
      <c r="MC11" s="13"/>
      <c r="MD11" s="13"/>
      <c r="ME11" s="13"/>
      <c r="MF11" s="13"/>
      <c r="MG11" s="13"/>
      <c r="MH11" s="13"/>
      <c r="MI11" s="13"/>
      <c r="MJ11" s="13"/>
      <c r="MK11" s="13"/>
      <c r="ML11" s="13"/>
      <c r="MM11" s="13"/>
      <c r="MN11" s="13"/>
      <c r="MO11" s="13"/>
      <c r="MP11" s="13"/>
      <c r="MQ11" s="13"/>
      <c r="MR11" s="13"/>
      <c r="MS11" s="13"/>
      <c r="MT11" s="13"/>
      <c r="MU11" s="13"/>
      <c r="MV11" s="13"/>
      <c r="MW11" s="13"/>
      <c r="MX11" s="13"/>
      <c r="MY11" s="13"/>
      <c r="MZ11" s="13"/>
      <c r="NA11" s="13"/>
      <c r="NB11" s="13"/>
      <c r="NC11" s="13"/>
      <c r="ND11" s="13"/>
      <c r="NE11" s="13"/>
      <c r="NF11" s="13"/>
      <c r="NG11" s="13"/>
      <c r="NH11" s="13"/>
      <c r="NI11" s="13"/>
      <c r="NJ11" s="13"/>
      <c r="NK11" s="13"/>
      <c r="NL11" s="13"/>
      <c r="NM11" s="13"/>
      <c r="NN11" s="13"/>
      <c r="NO11" s="13"/>
      <c r="NP11" s="13"/>
      <c r="NQ11" s="13"/>
      <c r="NR11" s="9"/>
      <c r="NS11" s="13"/>
      <c r="NT11" s="13"/>
      <c r="NU11" s="13"/>
      <c r="NV11" s="13"/>
      <c r="NW11" s="13"/>
      <c r="NX11" s="13"/>
      <c r="NY11" s="13"/>
      <c r="NZ11" s="13"/>
      <c r="OA11" s="13"/>
      <c r="OB11" s="13"/>
      <c r="OC11" s="13"/>
      <c r="OD11" s="13"/>
      <c r="OE11" s="13"/>
      <c r="OF11" s="13"/>
      <c r="OG11" s="13"/>
      <c r="OH11" s="13"/>
      <c r="OI11" s="13"/>
      <c r="OJ11" s="13"/>
      <c r="OK11" s="13"/>
      <c r="OL11" s="13"/>
      <c r="OM11" s="13"/>
      <c r="ON11" s="13"/>
      <c r="OO11" s="13"/>
      <c r="OP11" s="13"/>
      <c r="OQ11" s="13"/>
      <c r="OR11" s="13"/>
      <c r="OS11" s="13"/>
      <c r="OT11" s="13"/>
      <c r="OU11" s="13"/>
      <c r="OV11" s="13"/>
      <c r="OW11" s="13"/>
      <c r="OX11" s="13"/>
      <c r="OY11" s="13"/>
      <c r="OZ11" s="13"/>
      <c r="PA11" s="13"/>
      <c r="PB11" s="13"/>
      <c r="PC11" s="13"/>
      <c r="PD11" s="13"/>
      <c r="PE11" s="13"/>
      <c r="PF11" s="13"/>
      <c r="PG11" s="13"/>
      <c r="PH11" s="13"/>
      <c r="PI11" s="13"/>
      <c r="PJ11" s="13"/>
      <c r="PK11" s="13"/>
      <c r="PL11" s="13"/>
      <c r="PM11" s="13"/>
      <c r="PN11" s="13"/>
      <c r="PO11" s="13"/>
      <c r="PP11" s="13"/>
      <c r="PQ11" s="13"/>
      <c r="PR11" s="13"/>
      <c r="PS11" s="13"/>
      <c r="PT11" s="13"/>
      <c r="PU11" s="13"/>
      <c r="PV11" s="13"/>
      <c r="PW11" s="13"/>
      <c r="PX11" s="13"/>
      <c r="PY11" s="13"/>
      <c r="PZ11" s="13"/>
      <c r="QA11" s="13"/>
      <c r="QB11" s="13"/>
      <c r="QC11" s="13"/>
      <c r="QD11" s="13"/>
      <c r="QE11" s="13"/>
      <c r="QF11" s="13"/>
      <c r="QG11" s="13"/>
      <c r="QH11" s="13"/>
      <c r="QI11" s="13"/>
      <c r="QJ11" s="13"/>
      <c r="QK11" s="13"/>
      <c r="QL11" s="13"/>
      <c r="QM11" s="13"/>
      <c r="QN11" s="13"/>
      <c r="QO11" s="13"/>
      <c r="QP11" s="13"/>
      <c r="QQ11" s="13"/>
      <c r="QR11" s="13"/>
      <c r="QS11" s="13"/>
      <c r="QT11" s="13"/>
      <c r="QU11" s="13"/>
      <c r="QV11" s="13"/>
      <c r="QW11" s="13"/>
      <c r="QX11" s="13"/>
      <c r="QY11" s="13"/>
      <c r="QZ11" s="13"/>
      <c r="RA11" s="13"/>
      <c r="RB11" s="13"/>
      <c r="RC11" s="13"/>
      <c r="RD11" s="13"/>
      <c r="RE11" s="13"/>
      <c r="RF11" s="13"/>
      <c r="RG11" s="13"/>
      <c r="RH11" s="13"/>
      <c r="RI11" s="13"/>
      <c r="RJ11" s="13"/>
      <c r="RK11" s="13"/>
      <c r="RL11" s="13"/>
      <c r="RM11" s="13"/>
      <c r="RN11" s="13"/>
      <c r="RO11" s="13"/>
      <c r="RP11" s="13"/>
      <c r="RQ11" s="13"/>
      <c r="RR11" s="13"/>
      <c r="RS11" s="13"/>
      <c r="RT11" s="13"/>
      <c r="RU11" s="13"/>
      <c r="RV11" s="13"/>
      <c r="RW11" s="13"/>
      <c r="RX11" s="13"/>
      <c r="RY11" s="13"/>
      <c r="RZ11" s="13"/>
      <c r="SA11" s="13"/>
      <c r="SB11" s="13"/>
      <c r="SC11" s="13"/>
      <c r="SD11" s="13"/>
      <c r="SE11" s="13"/>
      <c r="SF11" s="13"/>
      <c r="SG11" s="13"/>
      <c r="SH11" s="13"/>
      <c r="SI11" s="13"/>
      <c r="SJ11" s="13"/>
      <c r="SK11" s="13"/>
      <c r="SL11" s="13"/>
      <c r="SM11" s="13"/>
      <c r="SN11" s="13"/>
      <c r="SO11" s="13"/>
      <c r="SP11" s="13"/>
      <c r="SQ11" s="13"/>
      <c r="SR11" s="13"/>
      <c r="SS11" s="13"/>
      <c r="ST11" s="13"/>
      <c r="SU11" s="13"/>
      <c r="SV11" s="13"/>
      <c r="SW11" s="13"/>
      <c r="SX11" s="13"/>
      <c r="SY11" s="13"/>
      <c r="SZ11" s="13"/>
      <c r="TA11" s="13"/>
      <c r="TB11" s="13"/>
      <c r="TC11" s="13"/>
      <c r="TD11" s="13"/>
      <c r="TE11" s="13"/>
      <c r="TF11" s="13"/>
      <c r="TG11" s="13"/>
      <c r="TH11" s="13"/>
      <c r="TI11" s="13"/>
      <c r="TJ11" s="13"/>
      <c r="TK11" s="13"/>
      <c r="TL11" s="13"/>
      <c r="TM11" s="13"/>
      <c r="TN11" s="13"/>
      <c r="TO11" s="13"/>
      <c r="TP11" s="13"/>
      <c r="TQ11" s="13"/>
      <c r="TR11" s="13"/>
      <c r="TS11" s="13"/>
      <c r="TT11" s="13"/>
      <c r="TU11" s="13"/>
      <c r="TV11" s="13"/>
      <c r="TW11" s="13"/>
      <c r="TX11" s="13"/>
      <c r="TY11" s="13"/>
      <c r="TZ11" s="13"/>
      <c r="UA11" s="13"/>
      <c r="UB11" s="13"/>
      <c r="UC11" s="13"/>
      <c r="UD11" s="13">
        <v>27793.25</v>
      </c>
      <c r="UE11" s="13">
        <v>27792.25</v>
      </c>
      <c r="UF11" s="13">
        <v>27792.25</v>
      </c>
      <c r="UG11" s="13">
        <v>27792.25</v>
      </c>
      <c r="UH11" s="13">
        <v>27792.25</v>
      </c>
      <c r="UI11" s="13">
        <v>27792.25</v>
      </c>
      <c r="UJ11" s="13">
        <v>27792.25</v>
      </c>
      <c r="UK11" s="13">
        <v>27787.25</v>
      </c>
      <c r="UL11" s="13">
        <v>27785.25</v>
      </c>
      <c r="UM11" s="13">
        <v>27785.25</v>
      </c>
      <c r="UN11" s="13">
        <v>27785.25</v>
      </c>
      <c r="UO11" s="13">
        <v>27785.25</v>
      </c>
      <c r="UP11" s="13">
        <v>27785.25</v>
      </c>
      <c r="UQ11" s="13">
        <v>27785.25</v>
      </c>
      <c r="UR11" s="13">
        <v>27785.25</v>
      </c>
      <c r="US11" s="13">
        <v>27785.25</v>
      </c>
      <c r="UT11" s="13">
        <v>27785.25</v>
      </c>
      <c r="UU11" s="13">
        <v>27785.25</v>
      </c>
      <c r="UV11" s="13">
        <v>27785.25</v>
      </c>
      <c r="UW11" s="13">
        <v>27785.25</v>
      </c>
      <c r="UX11" s="13">
        <v>27785.25</v>
      </c>
      <c r="UY11" s="13">
        <v>27785.25</v>
      </c>
      <c r="UZ11" s="13">
        <v>27785.25</v>
      </c>
      <c r="VA11" s="13">
        <v>27785.25</v>
      </c>
      <c r="VB11" s="13">
        <v>27785.25</v>
      </c>
      <c r="VC11" s="13">
        <v>27785.25</v>
      </c>
      <c r="VD11" s="13">
        <v>27785.25</v>
      </c>
      <c r="VE11" s="13">
        <v>27785.25</v>
      </c>
      <c r="VF11" s="13">
        <v>27784.25</v>
      </c>
      <c r="VG11" s="13">
        <v>27782.25</v>
      </c>
      <c r="VH11" s="13">
        <v>27782.25</v>
      </c>
      <c r="VI11" s="13">
        <v>27782.25</v>
      </c>
      <c r="VJ11" s="13">
        <v>27777.25</v>
      </c>
      <c r="VK11" s="13">
        <v>27777.25</v>
      </c>
      <c r="VL11" s="13">
        <v>27777.25</v>
      </c>
      <c r="VM11" s="13">
        <v>27777.25</v>
      </c>
      <c r="VN11" s="13">
        <v>27777.25</v>
      </c>
      <c r="VO11" s="13">
        <v>27777.25</v>
      </c>
      <c r="VP11" s="13">
        <v>27775.25</v>
      </c>
      <c r="VQ11" s="13">
        <v>27774.25</v>
      </c>
      <c r="VR11" s="13">
        <v>27774.25</v>
      </c>
      <c r="VS11" s="13">
        <v>27774.25</v>
      </c>
      <c r="VT11" s="13">
        <v>27774.25</v>
      </c>
      <c r="VU11" s="13">
        <v>27774.25</v>
      </c>
      <c r="VV11" s="13">
        <v>27774.25</v>
      </c>
      <c r="VW11" s="13">
        <v>27774.25</v>
      </c>
      <c r="VX11" s="13">
        <v>27774.25</v>
      </c>
      <c r="VY11" s="13">
        <v>27774.25</v>
      </c>
      <c r="VZ11" s="13">
        <v>27774.25</v>
      </c>
      <c r="WA11" s="13">
        <v>27774.25</v>
      </c>
      <c r="WB11" s="13">
        <v>27773.25</v>
      </c>
      <c r="WC11" s="13">
        <v>27773.25</v>
      </c>
      <c r="WD11" s="13">
        <v>27772.25</v>
      </c>
      <c r="WE11" s="13">
        <v>27772.25</v>
      </c>
      <c r="WF11" s="13">
        <v>27772.25</v>
      </c>
      <c r="WG11" s="13">
        <v>27772.25</v>
      </c>
      <c r="WH11" s="13">
        <v>27769.25</v>
      </c>
      <c r="WI11" s="13">
        <v>27769.25</v>
      </c>
      <c r="WJ11" s="13">
        <v>27769.25</v>
      </c>
      <c r="WK11" s="13">
        <v>27769.25</v>
      </c>
      <c r="WL11" s="13">
        <v>27769.25</v>
      </c>
      <c r="WM11" s="13">
        <v>27769.25</v>
      </c>
      <c r="WN11" s="13">
        <v>27769.25</v>
      </c>
      <c r="WO11" s="13">
        <v>27769.25</v>
      </c>
      <c r="WP11" s="13">
        <v>27769.25</v>
      </c>
      <c r="WQ11" s="13">
        <v>27769.25</v>
      </c>
      <c r="WR11" s="13">
        <v>27769.25</v>
      </c>
      <c r="WS11" s="13">
        <v>27769.25</v>
      </c>
      <c r="WT11" s="13">
        <v>27766.25</v>
      </c>
      <c r="WU11" s="13">
        <v>27766.25</v>
      </c>
      <c r="WV11" s="13">
        <v>27766.25</v>
      </c>
      <c r="WW11" s="13">
        <v>27746.25</v>
      </c>
      <c r="WX11" s="13">
        <v>27746.25</v>
      </c>
      <c r="WY11" s="13">
        <v>27746.25</v>
      </c>
      <c r="WZ11" s="13">
        <v>27744.25</v>
      </c>
      <c r="XA11" s="13">
        <v>27744.25</v>
      </c>
      <c r="XB11" s="14">
        <v>27744.25</v>
      </c>
      <c r="XC11" s="13">
        <v>27743.25</v>
      </c>
      <c r="XD11" s="13">
        <v>27743.25</v>
      </c>
      <c r="XE11" s="13">
        <v>27743.25</v>
      </c>
      <c r="XF11" s="13">
        <v>27743.25</v>
      </c>
      <c r="XG11" s="13">
        <v>27743.25</v>
      </c>
      <c r="XH11" s="13">
        <v>27743.25</v>
      </c>
      <c r="XI11" s="13">
        <v>27743.25</v>
      </c>
      <c r="XJ11" s="13">
        <v>27743.25</v>
      </c>
      <c r="XK11" s="13">
        <v>27743.25</v>
      </c>
      <c r="XL11" s="13">
        <v>27743.25</v>
      </c>
      <c r="XM11" s="13">
        <v>27743.25</v>
      </c>
      <c r="XN11" s="13">
        <v>27743.25</v>
      </c>
      <c r="XO11" s="13">
        <v>27743.25</v>
      </c>
      <c r="XP11" s="13">
        <v>27743.25</v>
      </c>
      <c r="XQ11" s="13">
        <v>27743.25</v>
      </c>
      <c r="XR11" s="13">
        <v>27743.25</v>
      </c>
      <c r="XS11" s="13">
        <v>27743.25</v>
      </c>
      <c r="XT11" s="13">
        <v>27743.25</v>
      </c>
      <c r="XU11" s="13">
        <v>27743.25</v>
      </c>
      <c r="XV11" s="13">
        <v>27743.25</v>
      </c>
      <c r="XW11" s="13">
        <v>27743.25</v>
      </c>
      <c r="XX11" s="13">
        <v>27743.25</v>
      </c>
      <c r="XY11" s="13">
        <v>27743.25</v>
      </c>
      <c r="XZ11" s="13">
        <v>27743.25</v>
      </c>
      <c r="YA11" s="13">
        <v>27743.25</v>
      </c>
      <c r="YB11" s="13">
        <v>27743.25</v>
      </c>
      <c r="YC11" s="13">
        <v>27743.25</v>
      </c>
      <c r="YD11" s="13">
        <v>27743.25</v>
      </c>
      <c r="YE11" s="13">
        <v>27743.25</v>
      </c>
      <c r="YF11" s="13">
        <v>27743.25</v>
      </c>
      <c r="YG11" s="13">
        <v>27743.25</v>
      </c>
      <c r="YH11" s="13">
        <v>27711.25</v>
      </c>
      <c r="YI11" s="13">
        <v>27711.25</v>
      </c>
      <c r="YJ11" s="13">
        <v>27711.25</v>
      </c>
      <c r="YK11" s="13">
        <v>27711.25</v>
      </c>
      <c r="YL11" s="13">
        <v>27711.25</v>
      </c>
      <c r="YM11" s="13">
        <v>27711.25</v>
      </c>
      <c r="YN11" s="13">
        <v>27711.25</v>
      </c>
      <c r="YO11" s="13">
        <v>27710.25</v>
      </c>
      <c r="YP11" s="13">
        <v>27711.25</v>
      </c>
      <c r="YQ11" s="13"/>
      <c r="YR11" s="13">
        <v>27710.25</v>
      </c>
      <c r="YS11" s="13">
        <v>27710.25</v>
      </c>
      <c r="YT11" s="13">
        <v>27710.25</v>
      </c>
      <c r="YU11" s="13">
        <v>27710.25</v>
      </c>
      <c r="YV11" s="13">
        <v>27710.25</v>
      </c>
      <c r="YW11" s="13">
        <v>27710.25</v>
      </c>
      <c r="YX11" s="13">
        <v>27710.25</v>
      </c>
      <c r="YY11" s="13">
        <v>27710.25</v>
      </c>
      <c r="YZ11" s="13">
        <v>27710.25</v>
      </c>
      <c r="ZA11" s="13">
        <v>27710.25</v>
      </c>
      <c r="ZB11" s="13">
        <v>27710.25</v>
      </c>
      <c r="ZC11" s="13">
        <v>27710.25</v>
      </c>
      <c r="ZD11" s="13">
        <v>27710.25</v>
      </c>
      <c r="ZE11" s="13">
        <v>27691.53</v>
      </c>
      <c r="ZF11" s="13">
        <v>27691.53</v>
      </c>
      <c r="ZG11" s="13">
        <v>27691.53</v>
      </c>
      <c r="ZH11" s="13">
        <v>27691.53</v>
      </c>
      <c r="ZI11" s="13">
        <v>27691.53</v>
      </c>
      <c r="ZJ11" s="13">
        <v>27691.53</v>
      </c>
      <c r="ZK11" s="13">
        <v>27691.53</v>
      </c>
      <c r="ZL11" s="13">
        <v>27691.53</v>
      </c>
      <c r="ZM11" s="13">
        <v>27691.53</v>
      </c>
      <c r="ZN11" s="13">
        <v>27691.53</v>
      </c>
      <c r="ZO11" s="13">
        <v>27691.53</v>
      </c>
      <c r="ZP11" s="13">
        <v>27691.53</v>
      </c>
      <c r="ZQ11" s="13">
        <v>27691.53</v>
      </c>
      <c r="ZR11" s="13">
        <v>27691.53</v>
      </c>
      <c r="ZS11" s="13">
        <v>27691.53</v>
      </c>
      <c r="ZT11" s="13">
        <v>27691.53</v>
      </c>
      <c r="ZU11" s="13">
        <v>27686.53</v>
      </c>
      <c r="ZV11" s="13">
        <v>27686.53</v>
      </c>
      <c r="ZW11" s="13">
        <v>27686.53</v>
      </c>
      <c r="ZX11" s="13">
        <v>27686.53</v>
      </c>
      <c r="ZY11" s="13">
        <v>27686.53</v>
      </c>
      <c r="ZZ11" s="13">
        <v>27686.53</v>
      </c>
      <c r="AAA11" s="13">
        <v>27686.53</v>
      </c>
      <c r="AAB11" s="13">
        <v>27686.53</v>
      </c>
      <c r="AAC11" s="13">
        <v>27686.53</v>
      </c>
      <c r="AAD11" s="13">
        <v>27686.53</v>
      </c>
      <c r="AAE11" s="13">
        <v>27686.53</v>
      </c>
      <c r="AAF11" s="13"/>
      <c r="AAG11" s="13">
        <v>27686.53</v>
      </c>
      <c r="AAH11" s="13"/>
      <c r="AAI11" s="13"/>
      <c r="AAJ11" s="13">
        <v>27623.53</v>
      </c>
      <c r="AAK11" s="13">
        <v>27623.53</v>
      </c>
      <c r="AAL11" s="13">
        <v>27623.53</v>
      </c>
      <c r="AAM11" s="13">
        <v>27623.53</v>
      </c>
      <c r="AAN11" s="13">
        <v>27623.53</v>
      </c>
      <c r="AAO11" s="13">
        <v>27623.53</v>
      </c>
      <c r="AAP11" s="13">
        <v>27623.53</v>
      </c>
      <c r="AAQ11" s="13">
        <v>27623.53</v>
      </c>
      <c r="AAR11" s="13">
        <v>27623.53</v>
      </c>
      <c r="AAS11" s="13">
        <v>27623.53</v>
      </c>
      <c r="AAT11" s="13">
        <v>27623.53</v>
      </c>
      <c r="AAU11" s="13">
        <v>27623.53</v>
      </c>
      <c r="AAV11" s="13">
        <v>27623.53</v>
      </c>
      <c r="AAW11" s="13">
        <v>27623.53</v>
      </c>
      <c r="AAX11" s="13">
        <v>27623.53</v>
      </c>
      <c r="AAY11" s="13">
        <v>27623.53</v>
      </c>
      <c r="AAZ11" s="13">
        <v>27623.53</v>
      </c>
      <c r="ABA11" s="13">
        <v>27623.53</v>
      </c>
      <c r="ABB11" s="13">
        <v>27623.53</v>
      </c>
      <c r="ABC11" s="13">
        <v>27623.53</v>
      </c>
      <c r="ABD11" s="13">
        <v>27623.53</v>
      </c>
      <c r="ABE11" s="13">
        <v>27623.53</v>
      </c>
      <c r="ABF11" s="13">
        <v>27623.53</v>
      </c>
      <c r="ABG11" s="13">
        <v>27623.53</v>
      </c>
      <c r="ABH11" s="13">
        <v>27623.53</v>
      </c>
      <c r="ABI11" s="13">
        <v>27623.53</v>
      </c>
      <c r="ABJ11" s="13">
        <v>27623.53</v>
      </c>
      <c r="ABK11" s="13">
        <v>27623.53</v>
      </c>
      <c r="ABL11" s="13">
        <v>27623.53</v>
      </c>
      <c r="ABM11" s="13">
        <v>27623.53</v>
      </c>
      <c r="ABN11" s="13">
        <v>27623.53</v>
      </c>
      <c r="ABO11" s="13">
        <v>27623.53</v>
      </c>
      <c r="ABP11" s="25">
        <v>27623.53</v>
      </c>
      <c r="ABQ11" s="25">
        <v>27623.53</v>
      </c>
      <c r="ABR11" s="25">
        <v>27623.53</v>
      </c>
      <c r="ACA11" s="13"/>
      <c r="ACB11" s="13"/>
      <c r="ACC11" s="13"/>
      <c r="ACD11" s="13"/>
      <c r="ACE11" s="13"/>
      <c r="ACF11" s="13"/>
      <c r="ACG11" s="13"/>
      <c r="ACH11" s="13"/>
      <c r="ACI11" s="13"/>
      <c r="ACJ11" s="13"/>
      <c r="ACK11" s="13"/>
      <c r="ACL11" s="13"/>
      <c r="ACM11" s="13"/>
      <c r="ACN11" s="13"/>
      <c r="ACO11" s="13"/>
      <c r="ACP11" s="13"/>
      <c r="ACQ11" s="13"/>
      <c r="ACR11" s="13"/>
      <c r="ACS11" s="13"/>
      <c r="ACT11" s="13"/>
      <c r="ACU11" s="13"/>
      <c r="ACV11" s="13"/>
      <c r="ACW11" s="13"/>
      <c r="ACX11" s="13"/>
      <c r="ACY11" s="13"/>
      <c r="ACZ11" s="13"/>
      <c r="ADA11" s="13"/>
      <c r="ADB11" s="13"/>
      <c r="ADC11" s="13"/>
      <c r="ADD11" s="13"/>
      <c r="ADE11" s="13"/>
      <c r="ADF11" s="13"/>
      <c r="ADG11" s="13"/>
      <c r="ADH11" s="13"/>
      <c r="ADI11" s="13"/>
      <c r="ADJ11" s="13"/>
      <c r="ADK11" s="13"/>
      <c r="ADL11" s="13"/>
      <c r="ADM11" s="13"/>
      <c r="ADN11" s="13"/>
      <c r="ADO11" s="13"/>
      <c r="ADP11" s="13"/>
      <c r="ADQ11" s="13"/>
      <c r="ADR11" s="13"/>
      <c r="ADS11" s="13"/>
      <c r="ADT11" s="13"/>
      <c r="ADU11" s="13"/>
      <c r="ADV11" s="13"/>
      <c r="ADW11" s="13"/>
      <c r="ADX11" s="13"/>
      <c r="ADY11" s="13"/>
      <c r="ADZ11" s="13"/>
      <c r="AEA11" s="13"/>
      <c r="AEB11" s="13"/>
      <c r="AEC11" s="13"/>
      <c r="AED11" s="13"/>
      <c r="AEE11" s="13"/>
      <c r="AEF11" s="13"/>
      <c r="AEG11" s="13"/>
      <c r="AEH11" s="13"/>
      <c r="AEI11" s="13"/>
      <c r="AEJ11" s="13"/>
      <c r="AEK11" s="13"/>
      <c r="AEL11" s="13"/>
      <c r="AEM11" s="13"/>
      <c r="AEN11" s="13"/>
      <c r="AEO11" s="13"/>
      <c r="AEP11" s="39"/>
    </row>
    <row r="12" spans="1:874" s="25" customFormat="1">
      <c r="A12" s="4" t="s">
        <v>1668</v>
      </c>
      <c r="B12" s="13"/>
      <c r="C12" s="13"/>
      <c r="D12" s="13"/>
      <c r="E12" s="13"/>
      <c r="F12" s="45"/>
      <c r="G12" s="13"/>
      <c r="H12" s="13"/>
      <c r="I12" s="13"/>
      <c r="J12" s="13"/>
      <c r="K12" s="13"/>
      <c r="L12" s="13"/>
      <c r="M12" s="13"/>
      <c r="N12" s="13"/>
      <c r="O12" s="13"/>
      <c r="P12" s="13"/>
      <c r="Q12" s="13"/>
      <c r="R12" s="13"/>
      <c r="S12" s="13"/>
      <c r="T12" s="13"/>
      <c r="U12" s="13"/>
      <c r="V12" s="14"/>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4"/>
      <c r="BA12" s="13"/>
      <c r="BB12" s="13"/>
      <c r="BC12" s="13"/>
      <c r="BD12" s="14"/>
      <c r="BE12" s="13"/>
      <c r="BF12" s="13"/>
      <c r="BG12" s="13"/>
      <c r="BH12" s="3"/>
      <c r="BI12" s="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N12" s="13"/>
      <c r="IO12" s="13"/>
      <c r="IP12" s="13"/>
      <c r="IQ12" s="13"/>
      <c r="IR12" s="13"/>
      <c r="IS12" s="13"/>
      <c r="IT12" s="13"/>
      <c r="IU12" s="13"/>
      <c r="IV12" s="13"/>
      <c r="IW12" s="13"/>
      <c r="IX12" s="13"/>
      <c r="IY12" s="13"/>
      <c r="IZ12" s="13"/>
      <c r="JA12" s="13"/>
      <c r="JB12" s="13"/>
      <c r="JC12" s="13"/>
      <c r="JD12" s="13"/>
      <c r="JE12" s="13"/>
      <c r="JF12" s="13"/>
      <c r="JG12" s="13"/>
      <c r="JH12" s="13"/>
      <c r="JI12" s="13"/>
      <c r="JJ12" s="13"/>
      <c r="JK12" s="13"/>
      <c r="JL12" s="13"/>
      <c r="JM12" s="13"/>
      <c r="JN12" s="13"/>
      <c r="JO12" s="13"/>
      <c r="JP12" s="13"/>
      <c r="JQ12" s="13"/>
      <c r="JR12" s="13"/>
      <c r="JS12" s="13"/>
      <c r="JT12" s="13"/>
      <c r="JU12" s="13"/>
      <c r="JV12" s="13"/>
      <c r="JW12" s="13"/>
      <c r="JX12" s="13"/>
      <c r="JY12" s="13"/>
      <c r="JZ12" s="13"/>
      <c r="KA12" s="13"/>
      <c r="KB12" s="13"/>
      <c r="KC12" s="13"/>
      <c r="KD12" s="13"/>
      <c r="KE12" s="13"/>
      <c r="KF12" s="13"/>
      <c r="KG12" s="13"/>
      <c r="KH12" s="13"/>
      <c r="KI12" s="13"/>
      <c r="KJ12" s="13"/>
      <c r="KK12" s="13"/>
      <c r="KL12" s="13"/>
      <c r="KM12" s="13"/>
      <c r="KN12" s="13"/>
      <c r="KO12" s="13"/>
      <c r="KP12" s="13"/>
      <c r="KQ12" s="13"/>
      <c r="KR12" s="13"/>
      <c r="KS12" s="13"/>
      <c r="KT12" s="13"/>
      <c r="KU12" s="13"/>
      <c r="KV12" s="13"/>
      <c r="KW12" s="13"/>
      <c r="KX12" s="13"/>
      <c r="KY12" s="13"/>
      <c r="KZ12" s="13"/>
      <c r="LA12" s="13"/>
      <c r="LB12" s="13"/>
      <c r="LC12" s="13"/>
      <c r="LD12" s="13"/>
      <c r="LE12" s="13"/>
      <c r="LF12" s="13"/>
      <c r="LG12" s="13"/>
      <c r="LH12" s="13"/>
      <c r="LI12" s="13"/>
      <c r="LJ12" s="13"/>
      <c r="LK12" s="13"/>
      <c r="LL12" s="13"/>
      <c r="LM12" s="13"/>
      <c r="LN12" s="13"/>
      <c r="LO12" s="13"/>
      <c r="LP12" s="13"/>
      <c r="LQ12" s="13"/>
      <c r="LR12" s="13"/>
      <c r="LS12" s="13"/>
      <c r="LT12" s="13"/>
      <c r="LU12" s="13"/>
      <c r="LV12" s="13"/>
      <c r="LW12" s="13"/>
      <c r="LX12" s="13"/>
      <c r="LY12" s="13"/>
      <c r="LZ12" s="13"/>
      <c r="MA12" s="13"/>
      <c r="MB12" s="13"/>
      <c r="MC12" s="13"/>
      <c r="MD12" s="13"/>
      <c r="ME12" s="13"/>
      <c r="MF12" s="13"/>
      <c r="MG12" s="13"/>
      <c r="MH12" s="13"/>
      <c r="MI12" s="13"/>
      <c r="MJ12" s="13"/>
      <c r="MK12" s="13"/>
      <c r="ML12" s="13"/>
      <c r="MM12" s="13"/>
      <c r="MN12" s="13"/>
      <c r="MO12" s="13"/>
      <c r="MP12" s="13"/>
      <c r="MQ12" s="13"/>
      <c r="MR12" s="13"/>
      <c r="MS12" s="13"/>
      <c r="MT12" s="13"/>
      <c r="MU12" s="13"/>
      <c r="MV12" s="13"/>
      <c r="MW12" s="13"/>
      <c r="MX12" s="13"/>
      <c r="MY12" s="13"/>
      <c r="MZ12" s="13"/>
      <c r="NA12" s="13"/>
      <c r="NB12" s="13"/>
      <c r="NC12" s="13"/>
      <c r="ND12" s="13"/>
      <c r="NE12" s="13"/>
      <c r="NF12" s="13"/>
      <c r="NG12" s="13"/>
      <c r="NH12" s="13"/>
      <c r="NI12" s="13"/>
      <c r="NJ12" s="13"/>
      <c r="NK12" s="13"/>
      <c r="NL12" s="13"/>
      <c r="NM12" s="13"/>
      <c r="NN12" s="13"/>
      <c r="NO12" s="13"/>
      <c r="NP12" s="13"/>
      <c r="NQ12" s="13"/>
      <c r="NR12" s="9"/>
      <c r="NS12" s="13"/>
      <c r="NT12" s="13"/>
      <c r="NU12" s="13"/>
      <c r="NV12" s="13"/>
      <c r="NW12" s="13"/>
      <c r="NX12" s="13"/>
      <c r="NY12" s="13"/>
      <c r="NZ12" s="13"/>
      <c r="OA12" s="13"/>
      <c r="OB12" s="13"/>
      <c r="OC12" s="13"/>
      <c r="OD12" s="13"/>
      <c r="OE12" s="13"/>
      <c r="OF12" s="13"/>
      <c r="OG12" s="13"/>
      <c r="OH12" s="13"/>
      <c r="OI12" s="13"/>
      <c r="OJ12" s="13"/>
      <c r="OK12" s="13"/>
      <c r="OL12" s="13"/>
      <c r="OM12" s="13"/>
      <c r="ON12" s="13"/>
      <c r="OO12" s="13"/>
      <c r="OP12" s="13"/>
      <c r="OQ12" s="13"/>
      <c r="OR12" s="13"/>
      <c r="OS12" s="13"/>
      <c r="OT12" s="13"/>
      <c r="OU12" s="13"/>
      <c r="OV12" s="13"/>
      <c r="OW12" s="13"/>
      <c r="OX12" s="13"/>
      <c r="OY12" s="13"/>
      <c r="OZ12" s="13"/>
      <c r="PA12" s="13"/>
      <c r="PB12" s="13"/>
      <c r="PC12" s="13"/>
      <c r="PD12" s="13"/>
      <c r="PE12" s="13"/>
      <c r="PF12" s="13"/>
      <c r="PG12" s="13"/>
      <c r="PH12" s="13"/>
      <c r="PI12" s="13"/>
      <c r="PJ12" s="13"/>
      <c r="PK12" s="13"/>
      <c r="PL12" s="13"/>
      <c r="PM12" s="13"/>
      <c r="PN12" s="13"/>
      <c r="PO12" s="13"/>
      <c r="PP12" s="13"/>
      <c r="PQ12" s="13"/>
      <c r="PR12" s="13"/>
      <c r="PS12" s="13"/>
      <c r="PT12" s="13"/>
      <c r="PU12" s="13"/>
      <c r="PV12" s="13"/>
      <c r="PW12" s="13"/>
      <c r="PX12" s="13"/>
      <c r="PY12" s="13"/>
      <c r="PZ12" s="13"/>
      <c r="QA12" s="13"/>
      <c r="QB12" s="13"/>
      <c r="QC12" s="13"/>
      <c r="QD12" s="13"/>
      <c r="QE12" s="13"/>
      <c r="QF12" s="13"/>
      <c r="QG12" s="13"/>
      <c r="QH12" s="13"/>
      <c r="QI12" s="13"/>
      <c r="QJ12" s="13"/>
      <c r="QK12" s="13"/>
      <c r="QL12" s="13"/>
      <c r="QM12" s="13"/>
      <c r="QN12" s="13"/>
      <c r="QO12" s="13"/>
      <c r="QP12" s="13"/>
      <c r="QQ12" s="13"/>
      <c r="QR12" s="13"/>
      <c r="QS12" s="13"/>
      <c r="QT12" s="13"/>
      <c r="QU12" s="13"/>
      <c r="QV12" s="13"/>
      <c r="QW12" s="13"/>
      <c r="QX12" s="13"/>
      <c r="QY12" s="13"/>
      <c r="QZ12" s="13"/>
      <c r="RA12" s="13"/>
      <c r="RB12" s="13"/>
      <c r="RC12" s="13"/>
      <c r="RD12" s="13"/>
      <c r="RE12" s="13"/>
      <c r="RF12" s="13"/>
      <c r="RG12" s="13"/>
      <c r="RH12" s="13"/>
      <c r="RI12" s="13"/>
      <c r="RJ12" s="13"/>
      <c r="RK12" s="13"/>
      <c r="RL12" s="13"/>
      <c r="RM12" s="13"/>
      <c r="RN12" s="13"/>
      <c r="RO12" s="13"/>
      <c r="RP12" s="13"/>
      <c r="RQ12" s="13"/>
      <c r="RR12" s="13"/>
      <c r="RS12" s="13"/>
      <c r="RT12" s="13"/>
      <c r="RU12" s="13"/>
      <c r="RV12" s="13"/>
      <c r="RW12" s="13"/>
      <c r="RX12" s="13"/>
      <c r="RY12" s="13"/>
      <c r="RZ12" s="13"/>
      <c r="SA12" s="13"/>
      <c r="SB12" s="13"/>
      <c r="SC12" s="13"/>
      <c r="SD12" s="13"/>
      <c r="SE12" s="13"/>
      <c r="SF12" s="13"/>
      <c r="SG12" s="13"/>
      <c r="SH12" s="13"/>
      <c r="SI12" s="13"/>
      <c r="SJ12" s="13"/>
      <c r="SK12" s="13"/>
      <c r="SL12" s="13"/>
      <c r="SM12" s="13"/>
      <c r="SN12" s="13"/>
      <c r="SO12" s="13"/>
      <c r="SP12" s="13"/>
      <c r="SQ12" s="13"/>
      <c r="SR12" s="13"/>
      <c r="SS12" s="13"/>
      <c r="ST12" s="13"/>
      <c r="SU12" s="13"/>
      <c r="SV12" s="13"/>
      <c r="SW12" s="13"/>
      <c r="SX12" s="13"/>
      <c r="SY12" s="13"/>
      <c r="SZ12" s="13"/>
      <c r="TA12" s="13"/>
      <c r="TB12" s="13"/>
      <c r="TC12" s="13"/>
      <c r="TD12" s="13"/>
      <c r="TE12" s="13"/>
      <c r="TF12" s="13"/>
      <c r="TG12" s="13"/>
      <c r="TH12" s="13"/>
      <c r="TI12" s="13"/>
      <c r="TJ12" s="13"/>
      <c r="TK12" s="13"/>
      <c r="TL12" s="13"/>
      <c r="TM12" s="13"/>
      <c r="TN12" s="13"/>
      <c r="TO12" s="13"/>
      <c r="TP12" s="13"/>
      <c r="TQ12" s="13"/>
      <c r="TR12" s="13"/>
      <c r="TS12" s="13"/>
      <c r="TT12" s="13"/>
      <c r="TU12" s="13"/>
      <c r="TV12" s="13"/>
      <c r="TW12" s="13"/>
      <c r="TX12" s="13"/>
      <c r="TY12" s="13"/>
      <c r="TZ12" s="13"/>
      <c r="UA12" s="13"/>
      <c r="UB12" s="13"/>
      <c r="UC12" s="13"/>
      <c r="UD12" s="13"/>
      <c r="UE12" s="13"/>
      <c r="UF12" s="13"/>
      <c r="UG12" s="13"/>
      <c r="UH12" s="13"/>
      <c r="UI12" s="13"/>
      <c r="UJ12" s="13"/>
      <c r="UK12" s="13"/>
      <c r="UL12" s="13"/>
      <c r="UM12" s="13"/>
      <c r="UN12" s="13"/>
      <c r="UO12" s="13"/>
      <c r="UP12" s="13"/>
      <c r="UQ12" s="13"/>
      <c r="UR12" s="13"/>
      <c r="US12" s="13"/>
      <c r="UT12" s="13"/>
      <c r="UU12" s="13"/>
      <c r="UV12" s="13"/>
      <c r="UW12" s="13"/>
      <c r="UX12" s="13"/>
      <c r="UY12" s="13"/>
      <c r="UZ12" s="13"/>
      <c r="VA12" s="13"/>
      <c r="VB12" s="13"/>
      <c r="VC12" s="13"/>
      <c r="VD12" s="13"/>
      <c r="VE12" s="13"/>
      <c r="VF12" s="13"/>
      <c r="VH12" s="13"/>
      <c r="VI12" s="13"/>
      <c r="VJ12" s="13"/>
      <c r="VK12" s="13"/>
      <c r="VL12" s="13"/>
      <c r="VM12" s="13"/>
      <c r="VN12" s="13"/>
      <c r="VO12" s="13"/>
      <c r="VP12" s="13"/>
      <c r="VQ12" s="13"/>
      <c r="VR12" s="13"/>
      <c r="VS12" s="13"/>
      <c r="VT12" s="13"/>
      <c r="VU12" s="13"/>
      <c r="VV12" s="13"/>
      <c r="VW12" s="13"/>
      <c r="VX12" s="13"/>
      <c r="VY12" s="13"/>
      <c r="VZ12" s="14"/>
      <c r="WA12" s="13"/>
      <c r="WB12" s="13"/>
      <c r="WC12" s="13"/>
      <c r="WD12" s="13"/>
      <c r="WE12" s="13"/>
      <c r="WF12" s="13"/>
      <c r="WG12" s="13"/>
      <c r="WH12" s="13"/>
      <c r="WI12" s="13"/>
      <c r="WJ12" s="13"/>
      <c r="WK12" s="13"/>
      <c r="WL12" s="13"/>
      <c r="WM12" s="13"/>
      <c r="WN12" s="13"/>
      <c r="WO12" s="13"/>
      <c r="WP12" s="13"/>
      <c r="WQ12" s="13"/>
      <c r="WR12" s="13"/>
      <c r="WS12" s="13"/>
      <c r="WT12" s="13"/>
      <c r="WU12" s="13"/>
      <c r="WV12" s="13"/>
      <c r="WW12" s="13"/>
      <c r="WX12" s="13"/>
      <c r="WY12" s="13"/>
      <c r="WZ12" s="13"/>
      <c r="XA12" s="13"/>
      <c r="XB12" s="13"/>
      <c r="XC12" s="13"/>
      <c r="XD12" s="13"/>
      <c r="XE12" s="13"/>
      <c r="XF12" s="13"/>
      <c r="XG12" s="13"/>
      <c r="XH12" s="13"/>
      <c r="XI12" s="13"/>
      <c r="XJ12" s="13"/>
      <c r="XK12" s="13"/>
      <c r="XL12" s="13"/>
      <c r="XM12" s="13"/>
      <c r="XN12" s="13"/>
      <c r="XO12" s="13"/>
      <c r="XP12" s="13"/>
      <c r="XQ12" s="13"/>
      <c r="XR12" s="13"/>
      <c r="XS12" s="13"/>
      <c r="XT12" s="13"/>
      <c r="XU12" s="13"/>
      <c r="XV12" s="13"/>
      <c r="XW12" s="13"/>
      <c r="XX12" s="13"/>
      <c r="XY12" s="13"/>
      <c r="XZ12" s="13"/>
      <c r="YA12" s="13"/>
      <c r="YB12" s="13"/>
      <c r="YC12" s="13"/>
      <c r="YD12" s="13"/>
      <c r="YE12" s="13"/>
      <c r="YF12" s="13"/>
      <c r="YG12" s="13"/>
      <c r="YH12" s="13"/>
      <c r="YI12" s="13"/>
      <c r="YJ12" s="13"/>
      <c r="YK12" s="13"/>
      <c r="YL12" s="13"/>
      <c r="YM12" s="13"/>
      <c r="YN12" s="13"/>
      <c r="YO12" s="13"/>
      <c r="YP12" s="13"/>
      <c r="YQ12" s="13"/>
      <c r="YR12" s="13"/>
      <c r="YS12" s="13"/>
      <c r="YT12" s="13"/>
      <c r="YU12" s="13"/>
      <c r="YV12" s="13"/>
      <c r="YW12" s="13"/>
      <c r="YX12" s="13"/>
      <c r="YY12" s="13"/>
      <c r="YZ12" s="13"/>
      <c r="ZA12" s="13"/>
      <c r="ZB12" s="13"/>
      <c r="ZC12" s="13"/>
      <c r="ZD12" s="13"/>
      <c r="ZE12" s="13"/>
      <c r="ZF12" s="13"/>
      <c r="ZG12" s="13"/>
      <c r="ZH12" s="13"/>
      <c r="ZI12" s="13"/>
      <c r="ZJ12" s="13"/>
      <c r="ZK12" s="13"/>
      <c r="ZL12" s="13"/>
      <c r="ZM12" s="13"/>
      <c r="ZN12" s="13"/>
      <c r="ZO12" s="13"/>
      <c r="ZP12" s="13"/>
      <c r="ZQ12" s="13"/>
      <c r="ZR12" s="13"/>
      <c r="ZS12" s="13"/>
      <c r="ZT12" s="13"/>
      <c r="ZU12" s="13"/>
      <c r="ZV12" s="13"/>
      <c r="ZW12" s="13"/>
      <c r="ZX12" s="13"/>
      <c r="ZY12" s="13"/>
      <c r="ZZ12" s="13"/>
      <c r="AAA12" s="13"/>
      <c r="AAB12" s="13"/>
      <c r="AAC12" s="13"/>
      <c r="AAD12" s="13"/>
      <c r="AAE12" s="13"/>
      <c r="AAF12" s="13"/>
      <c r="AAG12" s="13"/>
      <c r="AAH12" s="13"/>
      <c r="AAI12" s="13"/>
      <c r="AAJ12" s="13"/>
      <c r="AAK12" s="13"/>
      <c r="AAL12" s="13"/>
      <c r="AAM12" s="13"/>
      <c r="AAN12" s="13"/>
      <c r="AAO12" s="13"/>
      <c r="AAP12" s="13"/>
      <c r="AAQ12" s="13"/>
      <c r="AAR12" s="13"/>
      <c r="AAS12" s="13"/>
      <c r="AAT12" s="13"/>
      <c r="AAU12" s="13"/>
      <c r="AAV12" s="13"/>
      <c r="AAW12" s="13"/>
      <c r="AAX12" s="13"/>
      <c r="AAY12" s="13"/>
      <c r="AAZ12" s="13"/>
      <c r="ABA12" s="13"/>
      <c r="ABB12" s="13"/>
      <c r="ABC12" s="13"/>
      <c r="ABD12" s="13"/>
      <c r="ABE12" s="13"/>
      <c r="ABF12" s="13"/>
      <c r="ABG12" s="13"/>
      <c r="ABH12" s="13"/>
      <c r="ABI12" s="13"/>
      <c r="ABJ12" s="13"/>
      <c r="ABK12" s="13"/>
      <c r="ABL12" s="13"/>
      <c r="ABM12" s="13"/>
      <c r="ABN12" s="13"/>
      <c r="ABO12" s="13"/>
      <c r="ABS12" s="25">
        <v>88550000</v>
      </c>
      <c r="ABT12" s="25">
        <v>92500000</v>
      </c>
      <c r="ABU12" s="25">
        <v>87500000</v>
      </c>
      <c r="ABW12" s="25">
        <v>100000000</v>
      </c>
      <c r="ACA12" s="13">
        <v>93400000</v>
      </c>
      <c r="ACB12" s="13">
        <v>86400000</v>
      </c>
      <c r="ACC12" s="13">
        <v>106150000</v>
      </c>
      <c r="ACD12" s="13">
        <v>128900000</v>
      </c>
      <c r="ACE12" s="13">
        <v>98700000</v>
      </c>
      <c r="ACF12" s="13">
        <v>60700000</v>
      </c>
      <c r="ACG12" s="13">
        <v>66200000</v>
      </c>
      <c r="ACH12" s="13">
        <v>61200000</v>
      </c>
      <c r="ACI12" s="13"/>
      <c r="ACJ12" s="13">
        <v>61200000</v>
      </c>
      <c r="ACK12" s="13">
        <v>65700000</v>
      </c>
      <c r="ACL12" s="13">
        <v>47700000</v>
      </c>
      <c r="ACM12" s="13">
        <v>40200000</v>
      </c>
      <c r="ACN12" s="13">
        <v>36700000</v>
      </c>
      <c r="ACO12" s="13">
        <v>38700000</v>
      </c>
      <c r="ACP12" s="13">
        <v>54700000</v>
      </c>
      <c r="ACQ12" s="13">
        <v>37000000</v>
      </c>
      <c r="ACR12" s="13">
        <v>28500000</v>
      </c>
      <c r="ACS12" s="13"/>
      <c r="ACT12" s="13"/>
      <c r="ACU12" s="13"/>
      <c r="ACV12" s="13"/>
      <c r="ACW12" s="13"/>
      <c r="ACX12" s="13"/>
      <c r="ACY12" s="13"/>
      <c r="ACZ12" s="13"/>
      <c r="ADA12" s="13"/>
      <c r="ADB12" s="13"/>
      <c r="ADC12" s="13"/>
      <c r="ADD12" s="13"/>
      <c r="ADE12" s="13"/>
      <c r="ADF12" s="13"/>
      <c r="ADG12" s="13"/>
      <c r="ADH12" s="13"/>
      <c r="ADI12" s="13"/>
      <c r="ADJ12" s="13"/>
      <c r="ADK12" s="13"/>
      <c r="ADL12" s="13"/>
      <c r="ADM12" s="13"/>
      <c r="ADN12" s="13"/>
      <c r="ADO12" s="13"/>
      <c r="ADP12" s="13"/>
      <c r="ADQ12" s="13"/>
      <c r="ADR12" s="13"/>
      <c r="ADS12" s="13"/>
      <c r="ADT12" s="13"/>
      <c r="ADU12" s="13"/>
      <c r="ADV12" s="13"/>
      <c r="ADW12" s="13"/>
      <c r="ADX12" s="13"/>
      <c r="ADY12" s="13"/>
      <c r="ADZ12" s="13"/>
      <c r="AEA12" s="13"/>
      <c r="AEB12" s="13"/>
      <c r="AEC12" s="13"/>
      <c r="AED12" s="13"/>
      <c r="AEE12" s="13"/>
      <c r="AEF12" s="13"/>
      <c r="AEG12" s="13"/>
      <c r="AEH12" s="13"/>
      <c r="AEI12" s="13"/>
      <c r="AEJ12" s="13"/>
      <c r="AEK12" s="13"/>
      <c r="AEL12" s="13"/>
      <c r="AEM12" s="13"/>
      <c r="AEN12" s="13"/>
      <c r="AEO12" s="13"/>
      <c r="AEP12" s="39"/>
    </row>
    <row r="13" spans="1:874" s="26" customFormat="1">
      <c r="A13" s="19" t="s">
        <v>1183</v>
      </c>
      <c r="B13" s="14">
        <f t="shared" ref="B13:BM13" si="16">IF(B10&gt;0,B15-SUM(B10:B12),"no data")</f>
        <v>-2306800.33</v>
      </c>
      <c r="C13" s="14">
        <f t="shared" si="16"/>
        <v>312000</v>
      </c>
      <c r="D13" s="14">
        <f t="shared" si="16"/>
        <v>608000</v>
      </c>
      <c r="E13" s="14">
        <f t="shared" si="16"/>
        <v>548633.33000000007</v>
      </c>
      <c r="F13" s="14">
        <f t="shared" si="16"/>
        <v>594633.33000000007</v>
      </c>
      <c r="G13" s="14">
        <f t="shared" si="16"/>
        <v>505633.33000000007</v>
      </c>
      <c r="H13" s="14">
        <f t="shared" si="16"/>
        <v>631300</v>
      </c>
      <c r="I13" s="14">
        <f t="shared" si="16"/>
        <v>491099.66999999993</v>
      </c>
      <c r="J13" s="14">
        <f t="shared" si="16"/>
        <v>381640.33000000007</v>
      </c>
      <c r="K13" s="14">
        <f t="shared" si="16"/>
        <v>280307</v>
      </c>
      <c r="L13" s="14">
        <f t="shared" si="16"/>
        <v>486640.33000000007</v>
      </c>
      <c r="M13" s="14">
        <f t="shared" si="16"/>
        <v>204640.33000000007</v>
      </c>
      <c r="N13" s="14">
        <f t="shared" si="16"/>
        <v>-118242</v>
      </c>
      <c r="O13" s="14">
        <f t="shared" si="16"/>
        <v>-188242</v>
      </c>
      <c r="P13" s="14">
        <f t="shared" si="16"/>
        <v>-395242</v>
      </c>
      <c r="Q13" s="14">
        <f t="shared" si="16"/>
        <v>-347742</v>
      </c>
      <c r="R13" s="14">
        <f t="shared" si="16"/>
        <v>86000</v>
      </c>
      <c r="S13" s="14">
        <f t="shared" si="16"/>
        <v>188000</v>
      </c>
      <c r="T13" s="14">
        <f t="shared" si="16"/>
        <v>51000</v>
      </c>
      <c r="U13" s="14">
        <f t="shared" si="16"/>
        <v>51000</v>
      </c>
      <c r="V13" s="14">
        <f t="shared" si="16"/>
        <v>87000</v>
      </c>
      <c r="W13" s="14">
        <f t="shared" si="16"/>
        <v>123000</v>
      </c>
      <c r="X13" s="14">
        <f t="shared" si="16"/>
        <v>-337000</v>
      </c>
      <c r="Y13" s="14">
        <f t="shared" si="16"/>
        <v>-573000</v>
      </c>
      <c r="Z13" s="14">
        <f t="shared" si="16"/>
        <v>-1075666.67</v>
      </c>
      <c r="AA13" s="14">
        <f t="shared" si="16"/>
        <v>-654400</v>
      </c>
      <c r="AB13" s="14">
        <f t="shared" si="16"/>
        <v>-358600</v>
      </c>
      <c r="AC13" s="14">
        <f t="shared" si="16"/>
        <v>-232400</v>
      </c>
      <c r="AD13" s="14">
        <f t="shared" si="16"/>
        <v>-116800</v>
      </c>
      <c r="AE13" s="14">
        <f t="shared" si="16"/>
        <v>33000</v>
      </c>
      <c r="AF13" s="14">
        <f t="shared" si="16"/>
        <v>-135600</v>
      </c>
      <c r="AG13" s="14">
        <f t="shared" si="16"/>
        <v>-451000</v>
      </c>
      <c r="AH13" s="14">
        <f t="shared" si="16"/>
        <v>-617000</v>
      </c>
      <c r="AI13" s="14">
        <f t="shared" si="16"/>
        <v>-606000</v>
      </c>
      <c r="AJ13" s="14">
        <f t="shared" si="16"/>
        <v>-540200</v>
      </c>
      <c r="AK13" s="14">
        <f t="shared" si="16"/>
        <v>-1030000</v>
      </c>
      <c r="AL13" s="14">
        <f t="shared" si="16"/>
        <v>-1392200</v>
      </c>
      <c r="AM13" s="14">
        <f t="shared" si="16"/>
        <v>-1560200</v>
      </c>
      <c r="AN13" s="14">
        <f t="shared" si="16"/>
        <v>-667200</v>
      </c>
      <c r="AO13" s="14">
        <f t="shared" si="16"/>
        <v>-323600</v>
      </c>
      <c r="AP13" s="14">
        <f t="shared" si="16"/>
        <v>-174668.11019098852</v>
      </c>
      <c r="AQ13" s="14">
        <f t="shared" si="16"/>
        <v>22951.081523745321</v>
      </c>
      <c r="AR13" s="14">
        <f t="shared" si="16"/>
        <v>-199624.45162781514</v>
      </c>
      <c r="AS13" s="14">
        <f t="shared" si="16"/>
        <v>0</v>
      </c>
      <c r="AT13" s="14">
        <f t="shared" si="16"/>
        <v>0</v>
      </c>
      <c r="AU13" s="14">
        <f t="shared" si="16"/>
        <v>0</v>
      </c>
      <c r="AV13" s="14">
        <f t="shared" si="16"/>
        <v>0</v>
      </c>
      <c r="AW13" s="14">
        <f t="shared" si="16"/>
        <v>0</v>
      </c>
      <c r="AX13" s="14">
        <f t="shared" si="16"/>
        <v>0</v>
      </c>
      <c r="AY13" s="14">
        <f t="shared" si="16"/>
        <v>0</v>
      </c>
      <c r="AZ13" s="14">
        <f t="shared" si="16"/>
        <v>0</v>
      </c>
      <c r="BA13" s="14">
        <f t="shared" si="16"/>
        <v>0</v>
      </c>
      <c r="BB13" s="14">
        <f t="shared" si="16"/>
        <v>0</v>
      </c>
      <c r="BC13" s="14">
        <f t="shared" si="16"/>
        <v>0</v>
      </c>
      <c r="BD13" s="14">
        <f t="shared" si="16"/>
        <v>0</v>
      </c>
      <c r="BE13" s="14">
        <f t="shared" si="16"/>
        <v>0</v>
      </c>
      <c r="BF13" s="14">
        <f t="shared" si="16"/>
        <v>-11201.054242627695</v>
      </c>
      <c r="BG13" s="14">
        <f t="shared" si="16"/>
        <v>1727568</v>
      </c>
      <c r="BH13" s="14">
        <f t="shared" si="16"/>
        <v>-6217.5099999997765</v>
      </c>
      <c r="BI13" s="14">
        <f t="shared" si="16"/>
        <v>-155376.49000000022</v>
      </c>
      <c r="BJ13" s="14">
        <f t="shared" si="16"/>
        <v>243080.05999999866</v>
      </c>
      <c r="BK13" s="14">
        <f t="shared" si="16"/>
        <v>317216.36999999918</v>
      </c>
      <c r="BL13" s="14">
        <f t="shared" si="16"/>
        <v>-23173.549999998882</v>
      </c>
      <c r="BM13" s="14">
        <f t="shared" si="16"/>
        <v>2826.25</v>
      </c>
      <c r="BN13" s="14">
        <f t="shared" ref="BN13:DY13" si="17">IF(BN10&gt;0,BN15-SUM(BN10:BN12),"no data")</f>
        <v>-19708.810000000522</v>
      </c>
      <c r="BO13" s="14">
        <f t="shared" si="17"/>
        <v>109</v>
      </c>
      <c r="BP13" s="14">
        <f t="shared" si="17"/>
        <v>-302622.57999999821</v>
      </c>
      <c r="BQ13" s="14">
        <f t="shared" si="17"/>
        <v>144068.74999999814</v>
      </c>
      <c r="BR13" s="14">
        <f t="shared" si="17"/>
        <v>38255.830000000075</v>
      </c>
      <c r="BS13" s="14">
        <f t="shared" si="17"/>
        <v>0</v>
      </c>
      <c r="BT13" s="14">
        <f t="shared" si="17"/>
        <v>0</v>
      </c>
      <c r="BU13" s="14">
        <f t="shared" si="17"/>
        <v>1.862645149230957E-9</v>
      </c>
      <c r="BV13" s="14">
        <f t="shared" si="17"/>
        <v>0</v>
      </c>
      <c r="BW13" s="14">
        <f t="shared" si="17"/>
        <v>0</v>
      </c>
      <c r="BX13" s="14">
        <f t="shared" si="17"/>
        <v>0</v>
      </c>
      <c r="BY13" s="14">
        <f t="shared" si="17"/>
        <v>0</v>
      </c>
      <c r="BZ13" s="14">
        <f t="shared" si="17"/>
        <v>-1.862645149230957E-9</v>
      </c>
      <c r="CA13" s="14">
        <f t="shared" si="17"/>
        <v>0</v>
      </c>
      <c r="CB13" s="14">
        <f t="shared" si="17"/>
        <v>0</v>
      </c>
      <c r="CC13" s="14">
        <f t="shared" si="17"/>
        <v>1.862645149230957E-9</v>
      </c>
      <c r="CD13" s="14">
        <f t="shared" si="17"/>
        <v>0</v>
      </c>
      <c r="CE13" s="14">
        <f t="shared" si="17"/>
        <v>-2.0000003278255463E-3</v>
      </c>
      <c r="CF13" s="14">
        <f t="shared" si="17"/>
        <v>0</v>
      </c>
      <c r="CG13" s="14">
        <f t="shared" si="17"/>
        <v>0</v>
      </c>
      <c r="CH13" s="14">
        <f t="shared" si="17"/>
        <v>0</v>
      </c>
      <c r="CI13" s="14">
        <f t="shared" si="17"/>
        <v>0</v>
      </c>
      <c r="CJ13" s="14">
        <f t="shared" si="17"/>
        <v>0</v>
      </c>
      <c r="CK13" s="14">
        <f t="shared" si="17"/>
        <v>0</v>
      </c>
      <c r="CL13" s="14">
        <f t="shared" si="17"/>
        <v>0</v>
      </c>
      <c r="CM13" s="14">
        <f t="shared" si="17"/>
        <v>0</v>
      </c>
      <c r="CN13" s="14">
        <f t="shared" si="17"/>
        <v>-1.862645149230957E-9</v>
      </c>
      <c r="CO13" s="14">
        <f t="shared" si="17"/>
        <v>-1.862645149230957E-9</v>
      </c>
      <c r="CP13" s="14">
        <f t="shared" si="17"/>
        <v>-19.999999998137355</v>
      </c>
      <c r="CQ13" s="14">
        <f t="shared" si="17"/>
        <v>0</v>
      </c>
      <c r="CR13" s="14">
        <f t="shared" si="17"/>
        <v>0</v>
      </c>
      <c r="CS13" s="14">
        <f t="shared" si="17"/>
        <v>0</v>
      </c>
      <c r="CT13" s="14">
        <f t="shared" si="17"/>
        <v>0</v>
      </c>
      <c r="CU13" s="14">
        <f t="shared" si="17"/>
        <v>0</v>
      </c>
      <c r="CV13" s="14">
        <f t="shared" si="17"/>
        <v>0</v>
      </c>
      <c r="CW13" s="14">
        <f t="shared" si="17"/>
        <v>0</v>
      </c>
      <c r="CX13" s="14">
        <f t="shared" si="17"/>
        <v>0</v>
      </c>
      <c r="CY13" s="14">
        <f t="shared" si="17"/>
        <v>0</v>
      </c>
      <c r="CZ13" s="14">
        <f t="shared" si="17"/>
        <v>0</v>
      </c>
      <c r="DA13" s="14">
        <f t="shared" si="17"/>
        <v>0</v>
      </c>
      <c r="DB13" s="14">
        <f t="shared" si="17"/>
        <v>0</v>
      </c>
      <c r="DC13" s="14">
        <f t="shared" si="17"/>
        <v>117663</v>
      </c>
      <c r="DD13" s="14">
        <f t="shared" si="17"/>
        <v>44791.519999999553</v>
      </c>
      <c r="DE13" s="14">
        <f t="shared" si="17"/>
        <v>38397.150000000373</v>
      </c>
      <c r="DF13" s="14">
        <f t="shared" si="17"/>
        <v>119953.52999999933</v>
      </c>
      <c r="DG13" s="14">
        <f t="shared" si="17"/>
        <v>92500.109999999404</v>
      </c>
      <c r="DH13" s="14">
        <f t="shared" si="17"/>
        <v>101181.68999999948</v>
      </c>
      <c r="DI13" s="14">
        <f t="shared" si="17"/>
        <v>141467.6099999994</v>
      </c>
      <c r="DJ13" s="14">
        <f t="shared" si="17"/>
        <v>223437.83000000007</v>
      </c>
      <c r="DK13" s="14">
        <f t="shared" si="17"/>
        <v>59163.259999999776</v>
      </c>
      <c r="DL13" s="14">
        <f t="shared" si="17"/>
        <v>89719.339999999851</v>
      </c>
      <c r="DM13" s="14">
        <f t="shared" si="17"/>
        <v>-19568.120000002906</v>
      </c>
      <c r="DN13" s="14">
        <f t="shared" si="17"/>
        <v>59248.199999999255</v>
      </c>
      <c r="DO13" s="14">
        <f t="shared" si="17"/>
        <v>161563.83999999985</v>
      </c>
      <c r="DP13" s="14">
        <f t="shared" si="17"/>
        <v>62100.589999999851</v>
      </c>
      <c r="DQ13" s="14">
        <f t="shared" si="17"/>
        <v>92366.810000000522</v>
      </c>
      <c r="DR13" s="14">
        <f t="shared" si="17"/>
        <v>69771.210000000894</v>
      </c>
      <c r="DS13" s="14">
        <f t="shared" si="17"/>
        <v>31556.870000001043</v>
      </c>
      <c r="DT13" s="14">
        <f t="shared" si="17"/>
        <v>99219.689999999478</v>
      </c>
      <c r="DU13" s="14">
        <f t="shared" si="17"/>
        <v>192965.72000000067</v>
      </c>
      <c r="DV13" s="14">
        <f t="shared" si="17"/>
        <v>74357.339999999851</v>
      </c>
      <c r="DW13" s="14">
        <f t="shared" si="17"/>
        <v>51928.099999999627</v>
      </c>
      <c r="DX13" s="14">
        <f t="shared" si="17"/>
        <v>0</v>
      </c>
      <c r="DY13" s="14">
        <f t="shared" si="17"/>
        <v>77945.689999999478</v>
      </c>
      <c r="DZ13" s="14">
        <f t="shared" ref="DZ13:GL13" si="18">IF(DZ10&gt;0,DZ15-SUM(DZ10:DZ12),"no data")</f>
        <v>70019.810000000522</v>
      </c>
      <c r="EA13" s="14">
        <f t="shared" si="18"/>
        <v>199582.16000000015</v>
      </c>
      <c r="EB13" s="14">
        <f t="shared" si="18"/>
        <v>236404.37000000104</v>
      </c>
      <c r="EC13" s="14">
        <f t="shared" si="18"/>
        <v>242801.8200000003</v>
      </c>
      <c r="ED13" s="14">
        <f t="shared" si="18"/>
        <v>151378.51999999955</v>
      </c>
      <c r="EE13" s="14">
        <f t="shared" si="18"/>
        <v>124989.5</v>
      </c>
      <c r="EF13" s="14">
        <f t="shared" si="18"/>
        <v>95692.320000000298</v>
      </c>
      <c r="EG13" s="14">
        <f t="shared" si="18"/>
        <v>98164.519999999553</v>
      </c>
      <c r="EH13" s="14">
        <f t="shared" si="18"/>
        <v>91460.509999999776</v>
      </c>
      <c r="EI13" s="14">
        <f t="shared" si="18"/>
        <v>65558.529999999329</v>
      </c>
      <c r="EJ13" s="14">
        <f t="shared" si="18"/>
        <v>10443.320000000298</v>
      </c>
      <c r="EK13" s="14">
        <f t="shared" si="18"/>
        <v>39679.829999998212</v>
      </c>
      <c r="EL13" s="14">
        <f t="shared" si="18"/>
        <v>49740.410000000149</v>
      </c>
      <c r="EM13" s="14">
        <f t="shared" si="18"/>
        <v>61279.460000000894</v>
      </c>
      <c r="EN13" s="14">
        <f t="shared" si="18"/>
        <v>6232.0399999991059</v>
      </c>
      <c r="EO13" s="14">
        <f t="shared" si="18"/>
        <v>31106.289999999106</v>
      </c>
      <c r="EP13" s="14">
        <f t="shared" si="18"/>
        <v>57981.509999999776</v>
      </c>
      <c r="EQ13" s="14">
        <f t="shared" si="18"/>
        <v>50054.570000000298</v>
      </c>
      <c r="ER13" s="14">
        <f t="shared" si="18"/>
        <v>52315.939999999478</v>
      </c>
      <c r="ES13" s="14">
        <f t="shared" si="18"/>
        <v>21614.259999999776</v>
      </c>
      <c r="ET13" s="14">
        <f t="shared" si="18"/>
        <v>18663.129999998957</v>
      </c>
      <c r="EU13" s="14">
        <f t="shared" si="18"/>
        <v>22182.429999999702</v>
      </c>
      <c r="EV13" s="14">
        <f t="shared" si="18"/>
        <v>2363.5800000000745</v>
      </c>
      <c r="EW13" s="14">
        <f t="shared" si="18"/>
        <v>2175.1200000010431</v>
      </c>
      <c r="EX13" s="14">
        <f t="shared" si="18"/>
        <v>66448.839999999851</v>
      </c>
      <c r="EY13" s="14">
        <f t="shared" si="18"/>
        <v>126407.30000000075</v>
      </c>
      <c r="EZ13" s="14">
        <f t="shared" si="18"/>
        <v>25396.710000000894</v>
      </c>
      <c r="FA13" s="14">
        <f t="shared" si="18"/>
        <v>197069.77999999933</v>
      </c>
      <c r="FB13" s="14">
        <f t="shared" si="18"/>
        <v>108342.1099999994</v>
      </c>
      <c r="FC13" s="14">
        <f t="shared" si="18"/>
        <v>45862.929999999702</v>
      </c>
      <c r="FD13" s="14">
        <f t="shared" si="18"/>
        <v>3985.339999999851</v>
      </c>
      <c r="FE13" s="14">
        <f t="shared" si="18"/>
        <v>0</v>
      </c>
      <c r="FF13" s="14">
        <f t="shared" si="18"/>
        <v>0</v>
      </c>
      <c r="FG13" s="14">
        <f t="shared" si="18"/>
        <v>0</v>
      </c>
      <c r="FH13" s="14">
        <f t="shared" si="18"/>
        <v>2285822.2100000028</v>
      </c>
      <c r="FI13" s="14">
        <f t="shared" si="18"/>
        <v>2373748.2584353331</v>
      </c>
      <c r="FJ13" s="14">
        <f t="shared" si="18"/>
        <v>2504165.5999999996</v>
      </c>
      <c r="FK13" s="14">
        <f t="shared" si="18"/>
        <v>2483522.8999999985</v>
      </c>
      <c r="FL13" s="14">
        <f t="shared" si="18"/>
        <v>3134104.2699999996</v>
      </c>
      <c r="FM13" s="14">
        <f t="shared" si="18"/>
        <v>3070010.8500000015</v>
      </c>
      <c r="FN13" s="14">
        <f t="shared" si="18"/>
        <v>3073422.629999999</v>
      </c>
      <c r="FO13" s="14">
        <f t="shared" si="18"/>
        <v>3085543.5500000007</v>
      </c>
      <c r="FP13" s="14">
        <f t="shared" si="18"/>
        <v>3101942.9800000004</v>
      </c>
      <c r="FQ13" s="14">
        <f t="shared" si="18"/>
        <v>2966088.7100000009</v>
      </c>
      <c r="FR13" s="14">
        <f t="shared" si="18"/>
        <v>2871442.0799999982</v>
      </c>
      <c r="FS13" s="14">
        <f t="shared" si="18"/>
        <v>2935590.6499999985</v>
      </c>
      <c r="FT13" s="14">
        <f t="shared" si="18"/>
        <v>2872441.2699999996</v>
      </c>
      <c r="FU13" s="14">
        <f t="shared" si="18"/>
        <v>2688888.34</v>
      </c>
      <c r="FV13" s="14">
        <f t="shared" si="18"/>
        <v>2448706.6999999993</v>
      </c>
      <c r="FW13" s="14">
        <f t="shared" si="18"/>
        <v>2287035.5799999982</v>
      </c>
      <c r="FX13" s="14">
        <f t="shared" si="18"/>
        <v>2909325.1100000031</v>
      </c>
      <c r="FY13" s="14">
        <f t="shared" si="18"/>
        <v>2734293.1999999993</v>
      </c>
      <c r="FZ13" s="14">
        <f t="shared" si="18"/>
        <v>2717698.9499999993</v>
      </c>
      <c r="GA13" s="14">
        <f t="shared" si="18"/>
        <v>2754079.0300000012</v>
      </c>
      <c r="GB13" s="14">
        <f t="shared" si="18"/>
        <v>2943333.7300000004</v>
      </c>
      <c r="GC13" s="14">
        <f t="shared" si="18"/>
        <v>2586831.25</v>
      </c>
      <c r="GD13" s="14">
        <f t="shared" si="18"/>
        <v>2754024.1500000022</v>
      </c>
      <c r="GE13" s="14">
        <f t="shared" si="18"/>
        <v>2859703.3900000006</v>
      </c>
      <c r="GF13" s="14">
        <f t="shared" si="18"/>
        <v>2754115.879999999</v>
      </c>
      <c r="GG13" s="14">
        <f t="shared" si="18"/>
        <v>2833385.7699999996</v>
      </c>
      <c r="GH13" s="14">
        <f t="shared" si="18"/>
        <v>3143951.1199999992</v>
      </c>
      <c r="GI13" s="14">
        <f t="shared" si="18"/>
        <v>3143951.1199999992</v>
      </c>
      <c r="GJ13" s="14">
        <f t="shared" si="18"/>
        <v>2868538.8000000007</v>
      </c>
      <c r="GK13" s="14">
        <f t="shared" si="18"/>
        <v>2575792.6799999978</v>
      </c>
      <c r="GL13" s="14">
        <f t="shared" si="18"/>
        <v>2159406.1099999975</v>
      </c>
      <c r="GM13" s="14">
        <f t="shared" ref="GM13:IX13" si="19">IF(GM10&gt;0,GM15-SUM(GM10:GM12),"no data")</f>
        <v>2026063.870000001</v>
      </c>
      <c r="GN13" s="14">
        <f t="shared" si="19"/>
        <v>2423639.66</v>
      </c>
      <c r="GO13" s="14">
        <f t="shared" si="19"/>
        <v>2425138.9499999993</v>
      </c>
      <c r="GP13" s="14">
        <f t="shared" si="19"/>
        <v>2249518.5799999982</v>
      </c>
      <c r="GQ13" s="14">
        <f t="shared" si="19"/>
        <v>2587662.2300000004</v>
      </c>
      <c r="GR13" s="14">
        <f t="shared" si="19"/>
        <v>2330527.8999999985</v>
      </c>
      <c r="GS13" s="14">
        <f t="shared" si="19"/>
        <v>2256945.7399999984</v>
      </c>
      <c r="GT13" s="14">
        <f t="shared" si="19"/>
        <v>2256945.7399999984</v>
      </c>
      <c r="GU13" s="14">
        <f t="shared" si="19"/>
        <v>2256945.7399999984</v>
      </c>
      <c r="GV13" s="14">
        <f t="shared" si="19"/>
        <v>1670832.0999999978</v>
      </c>
      <c r="GW13" s="14">
        <f t="shared" si="19"/>
        <v>1670832.0999999978</v>
      </c>
      <c r="GX13" s="14">
        <f t="shared" si="19"/>
        <v>1732733.370000001</v>
      </c>
      <c r="GY13" s="14">
        <f t="shared" si="19"/>
        <v>1466745.5</v>
      </c>
      <c r="GZ13" s="14">
        <f t="shared" si="19"/>
        <v>1281615.0399999991</v>
      </c>
      <c r="HA13" s="14">
        <f t="shared" si="19"/>
        <v>1531093.7899999991</v>
      </c>
      <c r="HB13" s="14">
        <f t="shared" si="19"/>
        <v>1062501.9100000001</v>
      </c>
      <c r="HC13" s="14">
        <f t="shared" si="19"/>
        <v>1812501.9100000001</v>
      </c>
      <c r="HD13" s="14">
        <f t="shared" si="19"/>
        <v>3949581.9800000004</v>
      </c>
      <c r="HE13" s="14">
        <f t="shared" si="19"/>
        <v>3949581.9800000004</v>
      </c>
      <c r="HF13" s="14">
        <f t="shared" si="19"/>
        <v>3476626.4400000013</v>
      </c>
      <c r="HG13" s="14">
        <f t="shared" si="19"/>
        <v>3369866.6499999985</v>
      </c>
      <c r="HH13" s="14">
        <f t="shared" si="19"/>
        <v>3098236.4200000018</v>
      </c>
      <c r="HI13" s="14">
        <f t="shared" si="19"/>
        <v>2819081.8599999994</v>
      </c>
      <c r="HJ13" s="14">
        <f t="shared" si="19"/>
        <v>2773753.67</v>
      </c>
      <c r="HK13" s="14">
        <f t="shared" si="19"/>
        <v>2366313.1400000006</v>
      </c>
      <c r="HL13" s="14">
        <f t="shared" si="19"/>
        <v>2366313.1400000006</v>
      </c>
      <c r="HM13" s="14">
        <f t="shared" si="19"/>
        <v>2217572.8800000027</v>
      </c>
      <c r="HN13" s="14">
        <f t="shared" si="19"/>
        <v>2192025.25</v>
      </c>
      <c r="HO13" s="14">
        <f t="shared" si="19"/>
        <v>3045288.0100000016</v>
      </c>
      <c r="HP13" s="14">
        <f t="shared" si="19"/>
        <v>2500220.8899999987</v>
      </c>
      <c r="HQ13" s="14">
        <f t="shared" si="19"/>
        <v>2500220.8899999987</v>
      </c>
      <c r="HR13" s="14">
        <f t="shared" si="19"/>
        <v>1967052.8000000007</v>
      </c>
      <c r="HS13" s="14">
        <f t="shared" si="19"/>
        <v>1967052.8000000007</v>
      </c>
      <c r="HT13" s="14">
        <f t="shared" si="19"/>
        <v>1622150.4300000034</v>
      </c>
      <c r="HU13" s="14">
        <f t="shared" si="19"/>
        <v>877617.75</v>
      </c>
      <c r="HV13" s="14">
        <f t="shared" si="19"/>
        <v>1627617.75</v>
      </c>
      <c r="HW13" s="14">
        <f t="shared" si="19"/>
        <v>2196623.0300000012</v>
      </c>
      <c r="HX13" s="14">
        <f t="shared" si="19"/>
        <v>2196623.0300000012</v>
      </c>
      <c r="HY13" s="14">
        <f t="shared" si="19"/>
        <v>2579734.25</v>
      </c>
      <c r="HZ13" s="14">
        <f t="shared" si="19"/>
        <v>3397828.3900000006</v>
      </c>
      <c r="IA13" s="14">
        <f t="shared" si="19"/>
        <v>3679572.3600000013</v>
      </c>
      <c r="IB13" s="14">
        <f t="shared" si="19"/>
        <v>3778785.9099999983</v>
      </c>
      <c r="IC13" s="14">
        <f t="shared" si="19"/>
        <v>3844568.4400000013</v>
      </c>
      <c r="ID13" s="14">
        <f t="shared" si="19"/>
        <v>3776588.16</v>
      </c>
      <c r="IE13" s="14">
        <f t="shared" si="19"/>
        <v>3677257.5600000024</v>
      </c>
      <c r="IF13" s="14">
        <f t="shared" si="19"/>
        <v>3700574.41</v>
      </c>
      <c r="IG13" s="14">
        <f t="shared" si="19"/>
        <v>3641954.3600000013</v>
      </c>
      <c r="IH13" s="14">
        <f t="shared" si="19"/>
        <v>3641954.3600000013</v>
      </c>
      <c r="II13" s="14">
        <f t="shared" si="19"/>
        <v>3685181.6400000025</v>
      </c>
      <c r="IJ13" s="14">
        <f t="shared" si="19"/>
        <v>3774232.6400000025</v>
      </c>
      <c r="IK13" s="14">
        <f t="shared" si="19"/>
        <v>3867967.1400000025</v>
      </c>
      <c r="IL13" s="14">
        <f t="shared" si="19"/>
        <v>3932395.8900000025</v>
      </c>
      <c r="IM13" s="14">
        <f t="shared" si="19"/>
        <v>3913588.8900000025</v>
      </c>
      <c r="IN13" s="14">
        <f t="shared" si="19"/>
        <v>3899859.4499999974</v>
      </c>
      <c r="IO13" s="14">
        <f t="shared" si="19"/>
        <v>3909646.1999999974</v>
      </c>
      <c r="IP13" s="14">
        <f t="shared" si="19"/>
        <v>3727975.7500000019</v>
      </c>
      <c r="IQ13" s="14">
        <f t="shared" si="19"/>
        <v>3742308.6400000006</v>
      </c>
      <c r="IR13" s="14">
        <f t="shared" si="19"/>
        <v>3684086.4900000021</v>
      </c>
      <c r="IS13" s="14">
        <f t="shared" si="19"/>
        <v>3487925.9900000021</v>
      </c>
      <c r="IT13" s="14">
        <f t="shared" si="19"/>
        <v>3528241.9600000009</v>
      </c>
      <c r="IU13" s="14">
        <f t="shared" si="19"/>
        <v>3617558.8200000003</v>
      </c>
      <c r="IV13" s="14">
        <f t="shared" si="19"/>
        <v>3583681.370000001</v>
      </c>
      <c r="IW13" s="14">
        <f t="shared" si="19"/>
        <v>3651968.9599999972</v>
      </c>
      <c r="IX13" s="14">
        <f t="shared" si="19"/>
        <v>3717009.6499999985</v>
      </c>
      <c r="IY13" s="14">
        <f t="shared" ref="IY13:LJ13" si="20">IF(IY10&gt;0,IY15-SUM(IY10:IY12),"no data")</f>
        <v>3705700.9000000004</v>
      </c>
      <c r="IZ13" s="14">
        <f t="shared" si="20"/>
        <v>3599724.7200000007</v>
      </c>
      <c r="JA13" s="14">
        <f t="shared" si="20"/>
        <v>3836985.4500000011</v>
      </c>
      <c r="JB13" s="14">
        <f t="shared" si="20"/>
        <v>3814910.7000000011</v>
      </c>
      <c r="JC13" s="14">
        <f t="shared" si="20"/>
        <v>3868704.76</v>
      </c>
      <c r="JD13" s="14">
        <f t="shared" si="20"/>
        <v>3823081.1999999993</v>
      </c>
      <c r="JE13" s="14">
        <f t="shared" si="20"/>
        <v>3842638.8499999996</v>
      </c>
      <c r="JF13" s="14">
        <f t="shared" si="20"/>
        <v>3775199.5900000017</v>
      </c>
      <c r="JG13" s="14">
        <f t="shared" si="20"/>
        <v>3834825.4500000011</v>
      </c>
      <c r="JH13" s="14">
        <f t="shared" si="20"/>
        <v>4063920.3400000017</v>
      </c>
      <c r="JI13" s="14">
        <f t="shared" si="20"/>
        <v>3981532.2000000011</v>
      </c>
      <c r="JJ13" s="14">
        <f t="shared" si="20"/>
        <v>4293268.290000001</v>
      </c>
      <c r="JK13" s="14">
        <f t="shared" si="20"/>
        <v>3795682.1800000016</v>
      </c>
      <c r="JL13" s="14">
        <f t="shared" si="20"/>
        <v>4032920.8800000008</v>
      </c>
      <c r="JM13" s="14">
        <f t="shared" si="20"/>
        <v>4023702.4299999978</v>
      </c>
      <c r="JN13" s="14">
        <f t="shared" si="20"/>
        <v>3783733.8400000017</v>
      </c>
      <c r="JO13" s="14">
        <f t="shared" si="20"/>
        <v>3870165.0099999979</v>
      </c>
      <c r="JP13" s="14">
        <f t="shared" si="20"/>
        <v>3971463.1800000016</v>
      </c>
      <c r="JQ13" s="14">
        <f t="shared" si="20"/>
        <v>3876923.290000001</v>
      </c>
      <c r="JR13" s="14">
        <f t="shared" si="20"/>
        <v>3932178.1800000016</v>
      </c>
      <c r="JS13" s="14">
        <f t="shared" si="20"/>
        <v>3921553.1799999978</v>
      </c>
      <c r="JT13" s="14">
        <f t="shared" si="20"/>
        <v>3933827.8800000008</v>
      </c>
      <c r="JU13" s="14">
        <f t="shared" si="20"/>
        <v>3956177.7999999989</v>
      </c>
      <c r="JV13" s="14">
        <f t="shared" si="20"/>
        <v>3984995.5499999989</v>
      </c>
      <c r="JW13" s="14">
        <f t="shared" si="20"/>
        <v>3940563.5500000007</v>
      </c>
      <c r="JX13" s="14">
        <f t="shared" si="20"/>
        <v>4073098.0500000007</v>
      </c>
      <c r="JY13" s="14">
        <f t="shared" si="20"/>
        <v>4124288.8999999985</v>
      </c>
      <c r="JZ13" s="14">
        <f t="shared" si="20"/>
        <v>4007443.3999999985</v>
      </c>
      <c r="KA13" s="14">
        <f t="shared" si="20"/>
        <v>4008706.8999999985</v>
      </c>
      <c r="KB13" s="14">
        <f t="shared" si="20"/>
        <v>3771145</v>
      </c>
      <c r="KC13" s="14">
        <f t="shared" si="20"/>
        <v>3764364.5</v>
      </c>
      <c r="KD13" s="14">
        <f t="shared" si="20"/>
        <v>3956291.6499999985</v>
      </c>
      <c r="KE13" s="14">
        <f t="shared" si="20"/>
        <v>3937209.3999999985</v>
      </c>
      <c r="KF13" s="14">
        <f t="shared" si="20"/>
        <v>3762942.3999999985</v>
      </c>
      <c r="KG13" s="14">
        <f t="shared" si="20"/>
        <v>3874275.2999999989</v>
      </c>
      <c r="KH13" s="14">
        <f t="shared" si="20"/>
        <v>3829905.3999999985</v>
      </c>
      <c r="KI13" s="14">
        <f t="shared" si="20"/>
        <v>3808982.8999999985</v>
      </c>
      <c r="KJ13" s="14">
        <f t="shared" si="20"/>
        <v>3791015.3999999985</v>
      </c>
      <c r="KK13" s="14">
        <f t="shared" si="20"/>
        <v>3797377.3999999985</v>
      </c>
      <c r="KL13" s="14">
        <f t="shared" si="20"/>
        <v>3845013.3999999985</v>
      </c>
      <c r="KM13" s="14">
        <f t="shared" si="20"/>
        <v>3774996.3999999985</v>
      </c>
      <c r="KN13" s="14">
        <f t="shared" si="20"/>
        <v>3761114.8999999985</v>
      </c>
      <c r="KO13" s="14">
        <f t="shared" si="20"/>
        <v>3585471.049999997</v>
      </c>
      <c r="KP13" s="14">
        <f t="shared" si="20"/>
        <v>3690386.1500000004</v>
      </c>
      <c r="KQ13" s="14">
        <f t="shared" si="20"/>
        <v>3609190.0200000014</v>
      </c>
      <c r="KR13" s="14">
        <f t="shared" si="20"/>
        <v>3615841.5200000014</v>
      </c>
      <c r="KS13" s="14">
        <f t="shared" si="20"/>
        <v>3616925.5200000014</v>
      </c>
      <c r="KT13" s="14">
        <f t="shared" si="20"/>
        <v>3711604.2700000014</v>
      </c>
      <c r="KU13" s="14">
        <f t="shared" si="20"/>
        <v>3824885.92</v>
      </c>
      <c r="KV13" s="14">
        <f t="shared" si="20"/>
        <v>3824117.0299999993</v>
      </c>
      <c r="KW13" s="14">
        <f t="shared" si="20"/>
        <v>3835545.2800000012</v>
      </c>
      <c r="KX13" s="14">
        <f t="shared" si="20"/>
        <v>3879948.0199999996</v>
      </c>
      <c r="KY13" s="14">
        <f t="shared" si="20"/>
        <v>3961433.5199999996</v>
      </c>
      <c r="KZ13" s="14">
        <f t="shared" si="20"/>
        <v>3906390.5199999996</v>
      </c>
      <c r="LA13" s="14">
        <f t="shared" si="20"/>
        <v>3657132.4200000018</v>
      </c>
      <c r="LB13" s="14">
        <f t="shared" si="20"/>
        <v>4687631.57</v>
      </c>
      <c r="LC13" s="14">
        <f t="shared" si="20"/>
        <v>4701250.870000001</v>
      </c>
      <c r="LD13" s="14">
        <f t="shared" si="20"/>
        <v>4715620.7199999988</v>
      </c>
      <c r="LE13" s="14">
        <f t="shared" si="20"/>
        <v>4897200.4699999988</v>
      </c>
      <c r="LF13" s="14">
        <f t="shared" si="20"/>
        <v>4909336.370000001</v>
      </c>
      <c r="LG13" s="14">
        <f t="shared" si="20"/>
        <v>4931306.6700000018</v>
      </c>
      <c r="LH13" s="14">
        <f t="shared" si="20"/>
        <v>4932332.4800000004</v>
      </c>
      <c r="LI13" s="14">
        <f t="shared" si="20"/>
        <v>4947611.2300000004</v>
      </c>
      <c r="LJ13" s="14">
        <f t="shared" si="20"/>
        <v>4965984.7300000004</v>
      </c>
      <c r="LK13" s="14">
        <f t="shared" ref="LK13:NV13" si="21">IF(LK10&gt;0,LK15-SUM(LK10:LK12),"no data")</f>
        <v>4987683.4800000004</v>
      </c>
      <c r="LL13" s="14">
        <f t="shared" si="21"/>
        <v>5005324.0299999975</v>
      </c>
      <c r="LM13" s="14">
        <f t="shared" si="21"/>
        <v>5016471.2799999975</v>
      </c>
      <c r="LN13" s="14">
        <f t="shared" si="21"/>
        <v>5025057.2199999988</v>
      </c>
      <c r="LO13" s="14">
        <f t="shared" si="21"/>
        <v>5025007.2800000012</v>
      </c>
      <c r="LP13" s="14">
        <f t="shared" si="21"/>
        <v>5200452.2800000012</v>
      </c>
      <c r="LQ13" s="14">
        <f t="shared" si="21"/>
        <v>5022949.2800000012</v>
      </c>
      <c r="LR13" s="14">
        <f t="shared" si="21"/>
        <v>5035490.7800000012</v>
      </c>
      <c r="LS13" s="14">
        <f t="shared" si="21"/>
        <v>5073471.8300000019</v>
      </c>
      <c r="LT13" s="14">
        <f t="shared" si="21"/>
        <v>5177371.8300000019</v>
      </c>
      <c r="LU13" s="14">
        <f t="shared" si="21"/>
        <v>5987352.8300000019</v>
      </c>
      <c r="LV13" s="14">
        <f t="shared" si="21"/>
        <v>5927836.7200000025</v>
      </c>
      <c r="LW13" s="14">
        <f t="shared" si="21"/>
        <v>5176342.8300000019</v>
      </c>
      <c r="LX13" s="14">
        <f t="shared" si="21"/>
        <v>7426338.8299999982</v>
      </c>
      <c r="LY13" s="14">
        <f>IF(LY10&gt;0,LY15-SUM(LY10:LY12),"no data")</f>
        <v>7426220.8299999982</v>
      </c>
      <c r="LZ13" s="14">
        <f t="shared" si="21"/>
        <v>7426160.8299999982</v>
      </c>
      <c r="MA13" s="14">
        <f t="shared" si="21"/>
        <v>6725742.3299999982</v>
      </c>
      <c r="MB13" s="14">
        <f t="shared" si="21"/>
        <v>6925722.2300000004</v>
      </c>
      <c r="MC13" s="14">
        <f t="shared" si="21"/>
        <v>7425674.9800000004</v>
      </c>
      <c r="MD13" s="14">
        <f t="shared" si="21"/>
        <v>7425674.9800000004</v>
      </c>
      <c r="ME13" s="14">
        <f t="shared" si="21"/>
        <v>7428172.5299999975</v>
      </c>
      <c r="MF13" s="14">
        <f t="shared" si="21"/>
        <v>7437625.5299999975</v>
      </c>
      <c r="MG13" s="14">
        <f t="shared" si="21"/>
        <v>7437518.5299999975</v>
      </c>
      <c r="MH13" s="14">
        <f t="shared" si="21"/>
        <v>7437518.0299999975</v>
      </c>
      <c r="MI13" s="14">
        <f t="shared" si="21"/>
        <v>7437598.5299999975</v>
      </c>
      <c r="MJ13" s="14">
        <f t="shared" si="21"/>
        <v>7437430.5299999975</v>
      </c>
      <c r="MK13" s="14">
        <f t="shared" si="21"/>
        <v>7437428.9299999997</v>
      </c>
      <c r="ML13" s="14">
        <f t="shared" si="21"/>
        <v>7434378.9299999997</v>
      </c>
      <c r="MM13" s="14">
        <f t="shared" si="21"/>
        <v>7433905.9299999997</v>
      </c>
      <c r="MN13" s="14">
        <f t="shared" si="21"/>
        <v>7433890.8299999982</v>
      </c>
      <c r="MO13" s="14">
        <f t="shared" si="21"/>
        <v>7433889.4299999997</v>
      </c>
      <c r="MP13" s="14">
        <f t="shared" si="21"/>
        <v>7454814.0500000007</v>
      </c>
      <c r="MQ13" s="14">
        <f t="shared" si="21"/>
        <v>7580711.379999999</v>
      </c>
      <c r="MR13" s="14">
        <f t="shared" si="21"/>
        <v>7582704.379999999</v>
      </c>
      <c r="MS13" s="14">
        <f t="shared" si="21"/>
        <v>7582704.379999999</v>
      </c>
      <c r="MT13" s="14">
        <f t="shared" si="21"/>
        <v>7582638.379999999</v>
      </c>
      <c r="MU13" s="14">
        <f t="shared" si="21"/>
        <v>7582636.629999999</v>
      </c>
      <c r="MV13" s="14">
        <f t="shared" si="21"/>
        <v>7582535.2300000004</v>
      </c>
      <c r="MW13" s="14">
        <f t="shared" si="21"/>
        <v>7582535.2300000004</v>
      </c>
      <c r="MX13" s="14">
        <f t="shared" si="21"/>
        <v>9529001.8999999985</v>
      </c>
      <c r="MY13" s="14">
        <f t="shared" si="21"/>
        <v>7582431.4800000004</v>
      </c>
      <c r="MZ13" s="14">
        <f t="shared" si="21"/>
        <v>7589451.4800000004</v>
      </c>
      <c r="NA13" s="14">
        <f t="shared" si="21"/>
        <v>7589258.7799999975</v>
      </c>
      <c r="NB13" s="14">
        <f t="shared" si="21"/>
        <v>7589258.7799999975</v>
      </c>
      <c r="NC13" s="14">
        <f t="shared" si="21"/>
        <v>7588708.8000000007</v>
      </c>
      <c r="ND13" s="14">
        <f t="shared" si="21"/>
        <v>7596963.4100000001</v>
      </c>
      <c r="NE13" s="14">
        <f t="shared" si="21"/>
        <v>7599219.4100000001</v>
      </c>
      <c r="NF13" s="14">
        <f t="shared" si="21"/>
        <v>7599967.7799999975</v>
      </c>
      <c r="NG13" s="14">
        <f t="shared" si="21"/>
        <v>7600592.7799999975</v>
      </c>
      <c r="NH13" s="14">
        <f t="shared" si="21"/>
        <v>7596817.7799999975</v>
      </c>
      <c r="NI13" s="14">
        <f t="shared" si="21"/>
        <v>7599057.7799999975</v>
      </c>
      <c r="NJ13" s="14">
        <f t="shared" si="21"/>
        <v>7601357.7799999975</v>
      </c>
      <c r="NK13" s="14">
        <f t="shared" si="21"/>
        <v>7616357.4100000001</v>
      </c>
      <c r="NL13" s="14">
        <f t="shared" si="21"/>
        <v>7763241.7799999975</v>
      </c>
      <c r="NM13" s="14">
        <f t="shared" si="21"/>
        <v>7833212.879999999</v>
      </c>
      <c r="NN13" s="14">
        <f t="shared" si="21"/>
        <v>7833212.879999999</v>
      </c>
      <c r="NO13" s="14">
        <f t="shared" si="21"/>
        <v>7833212.879999999</v>
      </c>
      <c r="NP13" s="14">
        <f t="shared" si="21"/>
        <v>7835212.879999999</v>
      </c>
      <c r="NQ13" s="14">
        <f t="shared" si="21"/>
        <v>7832203.879999999</v>
      </c>
      <c r="NR13" s="14">
        <f t="shared" si="21"/>
        <v>7832012.879999999</v>
      </c>
      <c r="NS13" s="14">
        <f t="shared" si="21"/>
        <v>7817012.879999999</v>
      </c>
      <c r="NT13" s="14">
        <f t="shared" si="21"/>
        <v>7862012.879999999</v>
      </c>
      <c r="NU13" s="14">
        <f t="shared" si="21"/>
        <v>7841121.129999999</v>
      </c>
      <c r="NV13" s="14">
        <f t="shared" si="21"/>
        <v>7841021.129999999</v>
      </c>
      <c r="NW13" s="14">
        <f t="shared" ref="NW13:QH13" si="22">IF(NW10&gt;0,NW15-SUM(NW10:NW12),"no data")</f>
        <v>7841004.129999999</v>
      </c>
      <c r="NX13" s="14">
        <f t="shared" si="22"/>
        <v>7841004.2199999988</v>
      </c>
      <c r="NY13" s="14">
        <f t="shared" si="22"/>
        <v>8021899.129999999</v>
      </c>
      <c r="NZ13" s="14">
        <f t="shared" si="22"/>
        <v>8031779.5300000012</v>
      </c>
      <c r="OA13" s="14">
        <f t="shared" si="22"/>
        <v>8031689.5300000012</v>
      </c>
      <c r="OB13" s="14">
        <f t="shared" si="22"/>
        <v>8031774.5300000012</v>
      </c>
      <c r="OC13" s="14">
        <f t="shared" si="22"/>
        <v>8021975.2800000012</v>
      </c>
      <c r="OD13" s="14">
        <f t="shared" si="22"/>
        <v>8021875.2800000012</v>
      </c>
      <c r="OE13" s="14">
        <f t="shared" si="22"/>
        <v>8021873.2799999975</v>
      </c>
      <c r="OF13" s="14">
        <f t="shared" si="22"/>
        <v>8019657.1699999981</v>
      </c>
      <c r="OG13" s="14">
        <f t="shared" si="22"/>
        <v>8036757.1699999981</v>
      </c>
      <c r="OH13" s="14">
        <f t="shared" si="22"/>
        <v>8241452.1699999981</v>
      </c>
      <c r="OI13" s="14">
        <f t="shared" si="22"/>
        <v>5247652.1699999981</v>
      </c>
      <c r="OJ13" s="14">
        <f t="shared" si="22"/>
        <v>5253627.1699999981</v>
      </c>
      <c r="OK13" s="14">
        <f t="shared" si="22"/>
        <v>5464627.1500000022</v>
      </c>
      <c r="OL13" s="14">
        <f t="shared" si="22"/>
        <v>5573487.1699999981</v>
      </c>
      <c r="OM13" s="14">
        <f t="shared" si="22"/>
        <v>5578487.1699999981</v>
      </c>
      <c r="ON13" s="14">
        <f t="shared" si="22"/>
        <v>5677787.1699999981</v>
      </c>
      <c r="OO13" s="14">
        <f t="shared" si="22"/>
        <v>5577787.1699999981</v>
      </c>
      <c r="OP13" s="14">
        <f t="shared" si="22"/>
        <v>5551782.1699999981</v>
      </c>
      <c r="OQ13" s="14">
        <f t="shared" si="22"/>
        <v>5557623.1699999981</v>
      </c>
      <c r="OR13" s="14">
        <f t="shared" si="22"/>
        <v>5557612.1699999981</v>
      </c>
      <c r="OS13" s="14">
        <f t="shared" si="22"/>
        <v>5753112.1699999981</v>
      </c>
      <c r="OT13" s="14">
        <f t="shared" si="22"/>
        <v>5721590.1699999981</v>
      </c>
      <c r="OU13" s="14">
        <f t="shared" si="22"/>
        <v>5757565.1800000034</v>
      </c>
      <c r="OV13" s="14">
        <f t="shared" si="22"/>
        <v>5947809.1500000022</v>
      </c>
      <c r="OW13" s="14">
        <f t="shared" si="22"/>
        <v>5857456.1699999981</v>
      </c>
      <c r="OX13" s="14">
        <f t="shared" si="22"/>
        <v>5857456.1699999981</v>
      </c>
      <c r="OY13" s="14">
        <f t="shared" si="22"/>
        <v>5857356.1699999981</v>
      </c>
      <c r="OZ13" s="14">
        <f t="shared" si="22"/>
        <v>5857356.1699999981</v>
      </c>
      <c r="PA13" s="14">
        <f t="shared" si="22"/>
        <v>5855232.1699999981</v>
      </c>
      <c r="PB13" s="14">
        <f t="shared" si="22"/>
        <v>5973232.1699999981</v>
      </c>
      <c r="PC13" s="14">
        <f t="shared" si="22"/>
        <v>6103032.1699999981</v>
      </c>
      <c r="PD13" s="14">
        <f t="shared" si="22"/>
        <v>6103000.1699999981</v>
      </c>
      <c r="PE13" s="14">
        <f t="shared" si="22"/>
        <v>6102997.1699999981</v>
      </c>
      <c r="PF13" s="14">
        <f t="shared" si="22"/>
        <v>5102995.1699999981</v>
      </c>
      <c r="PG13" s="14">
        <f t="shared" si="22"/>
        <v>5102995.1699999981</v>
      </c>
      <c r="PH13" s="14">
        <f t="shared" si="22"/>
        <v>5267969.1699999981</v>
      </c>
      <c r="PI13" s="14">
        <f t="shared" si="22"/>
        <v>5267521.620000001</v>
      </c>
      <c r="PJ13" s="14">
        <f t="shared" si="22"/>
        <v>5267951.1699999981</v>
      </c>
      <c r="PK13" s="14">
        <f t="shared" si="22"/>
        <v>5317951.1699999981</v>
      </c>
      <c r="PL13" s="14">
        <f t="shared" si="22"/>
        <v>5317947.1699999981</v>
      </c>
      <c r="PM13" s="14">
        <f t="shared" si="22"/>
        <v>5317919.1699999981</v>
      </c>
      <c r="PN13" s="14">
        <f t="shared" si="22"/>
        <v>5317809.1699999981</v>
      </c>
      <c r="PO13" s="14">
        <f t="shared" si="22"/>
        <v>5315807.1700000018</v>
      </c>
      <c r="PP13" s="14">
        <f t="shared" si="22"/>
        <v>5589593.1700000018</v>
      </c>
      <c r="PQ13" s="14">
        <f t="shared" si="22"/>
        <v>5777083.1700000018</v>
      </c>
      <c r="PR13" s="14">
        <f t="shared" si="22"/>
        <v>5779556.1700000018</v>
      </c>
      <c r="PS13" s="14">
        <f t="shared" si="22"/>
        <v>6042496.1499999985</v>
      </c>
      <c r="PT13" s="14">
        <f t="shared" si="22"/>
        <v>6121596.1700000018</v>
      </c>
      <c r="PU13" s="14">
        <f t="shared" si="22"/>
        <v>6121093.1700000018</v>
      </c>
      <c r="PV13" s="14">
        <f t="shared" si="22"/>
        <v>6121077.1700000018</v>
      </c>
      <c r="PW13" s="14">
        <f t="shared" si="22"/>
        <v>6121072.1700000018</v>
      </c>
      <c r="PX13" s="14">
        <f t="shared" si="22"/>
        <v>6121062.1700000018</v>
      </c>
      <c r="PY13" s="14">
        <f t="shared" si="22"/>
        <v>6121062.1700000018</v>
      </c>
      <c r="PZ13" s="14">
        <f t="shared" si="22"/>
        <v>6121063.1700000018</v>
      </c>
      <c r="QA13" s="14">
        <f t="shared" si="22"/>
        <v>-4787757.950000003</v>
      </c>
      <c r="QB13" s="14">
        <f t="shared" si="22"/>
        <v>-4545942.1099999994</v>
      </c>
      <c r="QC13" s="14">
        <f t="shared" si="22"/>
        <v>-4044943.0899999961</v>
      </c>
      <c r="QD13" s="14">
        <f t="shared" si="22"/>
        <v>-4309974.1099999994</v>
      </c>
      <c r="QE13" s="14">
        <f t="shared" si="22"/>
        <v>-4355656.9699999988</v>
      </c>
      <c r="QF13" s="14">
        <f t="shared" si="22"/>
        <v>-4327227.799999997</v>
      </c>
      <c r="QG13" s="14">
        <f t="shared" si="22"/>
        <v>-4345312.5300000012</v>
      </c>
      <c r="QH13" s="14">
        <f t="shared" si="22"/>
        <v>-4377793.25</v>
      </c>
      <c r="QI13" s="14">
        <f t="shared" ref="QI13:ST13" si="23">IF(QI10&gt;0,QI15-SUM(QI10:QI12),"no data")</f>
        <v>-4149217.5600000024</v>
      </c>
      <c r="QJ13" s="14">
        <f t="shared" si="23"/>
        <v>-4175494.5399999991</v>
      </c>
      <c r="QK13" s="14">
        <f t="shared" si="23"/>
        <v>-4182089.6400000006</v>
      </c>
      <c r="QL13" s="14">
        <f t="shared" si="23"/>
        <v>-4182089.6400000006</v>
      </c>
      <c r="QM13" s="14">
        <f t="shared" si="23"/>
        <v>-3996353.0099999979</v>
      </c>
      <c r="QN13" s="14">
        <f t="shared" si="23"/>
        <v>-4012429.2099999934</v>
      </c>
      <c r="QO13" s="14">
        <f t="shared" si="23"/>
        <v>-3916961.9399999976</v>
      </c>
      <c r="QP13" s="14">
        <f t="shared" si="23"/>
        <v>-3925766.6299999952</v>
      </c>
      <c r="QQ13" s="14">
        <f t="shared" si="23"/>
        <v>-3943284.4499999955</v>
      </c>
      <c r="QR13" s="14">
        <f t="shared" si="23"/>
        <v>-3971808.7970196158</v>
      </c>
      <c r="QS13" s="14">
        <f t="shared" si="23"/>
        <v>-3902997.4299999997</v>
      </c>
      <c r="QT13" s="14">
        <f t="shared" si="23"/>
        <v>-3985732.7899999991</v>
      </c>
      <c r="QU13" s="14">
        <f t="shared" si="23"/>
        <v>-3885327.3799314797</v>
      </c>
      <c r="QV13" s="14">
        <f t="shared" si="23"/>
        <v>-4068204.3699999973</v>
      </c>
      <c r="QW13" s="14">
        <f t="shared" si="23"/>
        <v>-4055537.6499999985</v>
      </c>
      <c r="QX13" s="14">
        <f t="shared" si="23"/>
        <v>-4086674.7799999937</v>
      </c>
      <c r="QY13" s="14">
        <f t="shared" si="23"/>
        <v>-4653240.8999999985</v>
      </c>
      <c r="QZ13" s="14">
        <f t="shared" si="23"/>
        <v>-6648083.6699999943</v>
      </c>
      <c r="RA13" s="14">
        <f t="shared" si="23"/>
        <v>-6818970.5399999991</v>
      </c>
      <c r="RB13" s="14">
        <f t="shared" si="23"/>
        <v>-6694758.9299999997</v>
      </c>
      <c r="RC13" s="14">
        <f t="shared" si="23"/>
        <v>-6699914.8900000006</v>
      </c>
      <c r="RD13" s="14">
        <f t="shared" si="23"/>
        <v>-6688027.7899999991</v>
      </c>
      <c r="RE13" s="14">
        <f t="shared" si="23"/>
        <v>-6500724.2499999925</v>
      </c>
      <c r="RF13" s="14">
        <f t="shared" si="23"/>
        <v>-6569821.9899999946</v>
      </c>
      <c r="RG13" s="14">
        <f t="shared" si="23"/>
        <v>-6706073.2299999967</v>
      </c>
      <c r="RH13" s="14">
        <f t="shared" si="23"/>
        <v>-6872486.4899999946</v>
      </c>
      <c r="RI13" s="14">
        <f t="shared" si="23"/>
        <v>-6979561.299999997</v>
      </c>
      <c r="RJ13" s="14">
        <f t="shared" si="23"/>
        <v>-6878396.950000003</v>
      </c>
      <c r="RK13" s="14">
        <f t="shared" si="23"/>
        <v>-6588033.5799999982</v>
      </c>
      <c r="RL13" s="14">
        <f t="shared" si="23"/>
        <v>-6410047.2100000009</v>
      </c>
      <c r="RM13" s="14">
        <f t="shared" si="23"/>
        <v>-9709151.799999997</v>
      </c>
      <c r="RN13" s="14">
        <f t="shared" si="23"/>
        <v>-9695686.8199999928</v>
      </c>
      <c r="RO13" s="14">
        <f t="shared" si="23"/>
        <v>-9684441.8299999982</v>
      </c>
      <c r="RP13" s="14">
        <f t="shared" si="23"/>
        <v>-9659461.4999999925</v>
      </c>
      <c r="RQ13" s="14">
        <f t="shared" si="23"/>
        <v>-9199505.5599999949</v>
      </c>
      <c r="RR13" s="14">
        <f t="shared" si="23"/>
        <v>-9126470.9399999976</v>
      </c>
      <c r="RS13" s="14">
        <f t="shared" si="23"/>
        <v>-9149556.5899999961</v>
      </c>
      <c r="RT13" s="14">
        <f t="shared" si="23"/>
        <v>-9069874.2699999958</v>
      </c>
      <c r="RU13" s="14">
        <f t="shared" si="23"/>
        <v>-9081861.2499999925</v>
      </c>
      <c r="RV13" s="14">
        <f t="shared" si="23"/>
        <v>-9090032.7399999946</v>
      </c>
      <c r="RW13" s="14">
        <f t="shared" si="23"/>
        <v>-9204816.9899999946</v>
      </c>
      <c r="RX13" s="14">
        <f t="shared" si="23"/>
        <v>-8848348.9399999976</v>
      </c>
      <c r="RY13" s="14">
        <f t="shared" si="23"/>
        <v>-8534522.9899999946</v>
      </c>
      <c r="RZ13" s="14">
        <f t="shared" si="23"/>
        <v>-9784752.8999999911</v>
      </c>
      <c r="SA13" s="14">
        <f t="shared" si="23"/>
        <v>-9780977.7099999934</v>
      </c>
      <c r="SB13" s="14">
        <f t="shared" si="23"/>
        <v>-9767719.1699999943</v>
      </c>
      <c r="SC13" s="14">
        <f t="shared" si="23"/>
        <v>-9678969.0799999982</v>
      </c>
      <c r="SD13" s="14">
        <f t="shared" si="23"/>
        <v>-9817052.3999999911</v>
      </c>
      <c r="SE13" s="14">
        <f t="shared" si="23"/>
        <v>-9860538.549999997</v>
      </c>
      <c r="SF13" s="14">
        <f t="shared" si="23"/>
        <v>-9867542.3599999994</v>
      </c>
      <c r="SG13" s="14">
        <f t="shared" si="23"/>
        <v>-9773220.9799999967</v>
      </c>
      <c r="SH13" s="14">
        <f t="shared" si="23"/>
        <v>-9773220.9799999967</v>
      </c>
      <c r="SI13" s="14">
        <f t="shared" si="23"/>
        <v>-9799731.2599999979</v>
      </c>
      <c r="SJ13" s="14">
        <f t="shared" si="23"/>
        <v>-9810362.7499999925</v>
      </c>
      <c r="SK13" s="14">
        <f t="shared" si="23"/>
        <v>-9845528.1299999952</v>
      </c>
      <c r="SL13" s="14">
        <f t="shared" si="23"/>
        <v>-9883309.9099999964</v>
      </c>
      <c r="SM13" s="14">
        <f t="shared" si="23"/>
        <v>-9908353.0799999982</v>
      </c>
      <c r="SN13" s="14">
        <f t="shared" si="23"/>
        <v>-9929883.6599999964</v>
      </c>
      <c r="SO13" s="14">
        <f t="shared" si="23"/>
        <v>-9962836.9799999893</v>
      </c>
      <c r="SP13" s="14">
        <f t="shared" si="23"/>
        <v>-10017747.25999999</v>
      </c>
      <c r="SQ13" s="14">
        <f t="shared" si="23"/>
        <v>-10099398.890000001</v>
      </c>
      <c r="SR13" s="14">
        <f t="shared" si="23"/>
        <v>-10084897.640000001</v>
      </c>
      <c r="SS13" s="14">
        <f t="shared" si="23"/>
        <v>-10029528.140000001</v>
      </c>
      <c r="ST13" s="14">
        <f t="shared" si="23"/>
        <v>-10131577.950000003</v>
      </c>
      <c r="SU13" s="14">
        <f t="shared" ref="SU13:VF13" si="24">IF(SU10&gt;0,SU15-SUM(SU10:SU12),"no data")</f>
        <v>-10053019.479999989</v>
      </c>
      <c r="SV13" s="14">
        <f t="shared" si="24"/>
        <v>-9963970.299999997</v>
      </c>
      <c r="SW13" s="14">
        <f t="shared" si="24"/>
        <v>-9774454.9399999976</v>
      </c>
      <c r="SX13" s="14">
        <f t="shared" si="24"/>
        <v>-9959200.7199999988</v>
      </c>
      <c r="SY13" s="14">
        <f t="shared" si="24"/>
        <v>-9800301.1099999994</v>
      </c>
      <c r="SZ13" s="14">
        <f t="shared" si="24"/>
        <v>-9807869.5199999958</v>
      </c>
      <c r="TA13" s="14">
        <f t="shared" si="24"/>
        <v>-9846212.3900000006</v>
      </c>
      <c r="TB13" s="14">
        <f t="shared" si="24"/>
        <v>-9813270.5300000012</v>
      </c>
      <c r="TC13" s="14">
        <f t="shared" si="24"/>
        <v>-10388234.900000006</v>
      </c>
      <c r="TD13" s="14">
        <f t="shared" si="24"/>
        <v>-9589454.9400000125</v>
      </c>
      <c r="TE13" s="14">
        <f t="shared" si="24"/>
        <v>-9483384.9300000072</v>
      </c>
      <c r="TF13" s="14">
        <f t="shared" si="24"/>
        <v>-9337270.3199999928</v>
      </c>
      <c r="TG13" s="14">
        <f t="shared" si="24"/>
        <v>-9048661.1700000018</v>
      </c>
      <c r="TH13" s="14">
        <f t="shared" si="24"/>
        <v>-8889972.9399999976</v>
      </c>
      <c r="TI13" s="14">
        <f t="shared" si="24"/>
        <v>-8577735.9099999964</v>
      </c>
      <c r="TJ13" s="14">
        <f t="shared" si="24"/>
        <v>-8527456.950000003</v>
      </c>
      <c r="TK13" s="14">
        <f t="shared" si="24"/>
        <v>-8346607.1699999869</v>
      </c>
      <c r="TL13" s="14">
        <f t="shared" si="24"/>
        <v>-8293217.6399999857</v>
      </c>
      <c r="TM13" s="14">
        <f t="shared" si="24"/>
        <v>-8274188.3999999911</v>
      </c>
      <c r="TN13" s="14">
        <f t="shared" si="24"/>
        <v>-8255921.3399999887</v>
      </c>
      <c r="TO13" s="14">
        <f t="shared" si="24"/>
        <v>-8056846.3299999982</v>
      </c>
      <c r="TP13" s="14">
        <f t="shared" si="24"/>
        <v>-7991130.7699999958</v>
      </c>
      <c r="TQ13" s="14">
        <f t="shared" si="24"/>
        <v>-7901766.0600000024</v>
      </c>
      <c r="TR13" s="14">
        <f t="shared" si="24"/>
        <v>-7724367.1899999976</v>
      </c>
      <c r="TS13" s="14">
        <f t="shared" si="24"/>
        <v>-7550357.3500000089</v>
      </c>
      <c r="TT13" s="14">
        <f t="shared" si="24"/>
        <v>-7364307.2399999946</v>
      </c>
      <c r="TU13" s="14">
        <f t="shared" si="24"/>
        <v>-7277046.5399999917</v>
      </c>
      <c r="TV13" s="14">
        <f t="shared" si="24"/>
        <v>-7081187.4099999964</v>
      </c>
      <c r="TW13" s="14">
        <f t="shared" si="24"/>
        <v>-8806576.8800000101</v>
      </c>
      <c r="TX13" s="14">
        <f t="shared" si="24"/>
        <v>-8783174.9399999976</v>
      </c>
      <c r="TY13" s="14">
        <f t="shared" si="24"/>
        <v>-8783286.9900000095</v>
      </c>
      <c r="TZ13" s="14">
        <f t="shared" si="24"/>
        <v>-8901426.2400000095</v>
      </c>
      <c r="UA13" s="14">
        <f t="shared" si="24"/>
        <v>-8844631.1300000101</v>
      </c>
      <c r="UB13" s="14">
        <f t="shared" si="24"/>
        <v>-8560482.5300000012</v>
      </c>
      <c r="UC13" s="14">
        <f t="shared" si="24"/>
        <v>-8100263.9900000095</v>
      </c>
      <c r="UD13" s="14">
        <f t="shared" si="24"/>
        <v>-7722705.6800000072</v>
      </c>
      <c r="UE13" s="14">
        <f t="shared" si="24"/>
        <v>-7521665.4200000018</v>
      </c>
      <c r="UF13" s="14">
        <f t="shared" si="24"/>
        <v>-7299517.0400000066</v>
      </c>
      <c r="UG13" s="14">
        <f t="shared" si="24"/>
        <v>-7069675.9699999988</v>
      </c>
      <c r="UH13" s="14">
        <f t="shared" si="24"/>
        <v>-6667305.7300000042</v>
      </c>
      <c r="UI13" s="14">
        <f t="shared" si="24"/>
        <v>-5890901.9700000137</v>
      </c>
      <c r="UJ13" s="14">
        <f t="shared" si="24"/>
        <v>-5843644.1899999976</v>
      </c>
      <c r="UK13" s="14">
        <f t="shared" si="24"/>
        <v>-5864242.0900000036</v>
      </c>
      <c r="UL13" s="14">
        <f t="shared" si="24"/>
        <v>-7780661.9699999988</v>
      </c>
      <c r="UM13" s="14">
        <f t="shared" si="24"/>
        <v>-7976307.0100000054</v>
      </c>
      <c r="UN13" s="14">
        <f t="shared" si="24"/>
        <v>-7680263.1099999994</v>
      </c>
      <c r="UO13" s="14">
        <f t="shared" si="24"/>
        <v>-10459644.400000006</v>
      </c>
      <c r="UP13" s="14">
        <f t="shared" si="24"/>
        <v>-10857462.620000005</v>
      </c>
      <c r="UQ13" s="14">
        <f t="shared" si="24"/>
        <v>-11240226.900000006</v>
      </c>
      <c r="UR13" s="14">
        <f t="shared" si="24"/>
        <v>-10960414.879999995</v>
      </c>
      <c r="US13" s="14">
        <f t="shared" si="24"/>
        <v>-11226983.780000016</v>
      </c>
      <c r="UT13" s="14">
        <f t="shared" si="24"/>
        <v>-10904718.379999995</v>
      </c>
      <c r="UU13" s="14">
        <f t="shared" si="24"/>
        <v>-10352832.549999997</v>
      </c>
      <c r="UV13" s="14">
        <f t="shared" si="24"/>
        <v>-11039662.650000006</v>
      </c>
      <c r="UW13" s="14">
        <f t="shared" si="24"/>
        <v>-11383185.600000009</v>
      </c>
      <c r="UX13" s="14">
        <f t="shared" si="24"/>
        <v>-11268267.609999999</v>
      </c>
      <c r="UY13" s="14">
        <f t="shared" si="24"/>
        <v>-11259643.810000002</v>
      </c>
      <c r="UZ13" s="14">
        <f t="shared" si="24"/>
        <v>-11265115.890000001</v>
      </c>
      <c r="VA13" s="14">
        <f t="shared" si="24"/>
        <v>-10745137.439999998</v>
      </c>
      <c r="VB13" s="14">
        <f t="shared" si="24"/>
        <v>-10284348.88000001</v>
      </c>
      <c r="VC13" s="14">
        <f t="shared" si="24"/>
        <v>-14273300.349999994</v>
      </c>
      <c r="VD13" s="14">
        <f t="shared" si="24"/>
        <v>-36567717.159999996</v>
      </c>
      <c r="VE13" s="14">
        <f t="shared" si="24"/>
        <v>-48782364.199999988</v>
      </c>
      <c r="VF13" s="14">
        <f t="shared" si="24"/>
        <v>-61075064.719999984</v>
      </c>
      <c r="VG13" s="14">
        <f t="shared" ref="VG13:XR13" si="25">IF(VG10&gt;0,VG15-SUM(VG10:VG12),"no data")</f>
        <v>-62488754.669999987</v>
      </c>
      <c r="VH13" s="14">
        <f t="shared" si="25"/>
        <v>-59659243.5</v>
      </c>
      <c r="VI13" s="14">
        <f t="shared" si="25"/>
        <v>-58234811.430000007</v>
      </c>
      <c r="VJ13" s="14">
        <f t="shared" si="25"/>
        <v>-57095754.429999992</v>
      </c>
      <c r="VK13" s="14">
        <f t="shared" si="25"/>
        <v>-57302894.61999999</v>
      </c>
      <c r="VL13" s="14">
        <f t="shared" si="25"/>
        <v>-52047963.169999987</v>
      </c>
      <c r="VM13" s="14">
        <f t="shared" si="25"/>
        <v>-51946794.269999996</v>
      </c>
      <c r="VN13" s="14">
        <f t="shared" si="25"/>
        <v>-51801672.319999993</v>
      </c>
      <c r="VO13" s="14">
        <f t="shared" si="25"/>
        <v>-51755209.959999993</v>
      </c>
      <c r="VP13" s="14">
        <f t="shared" si="25"/>
        <v>-51714789.319999993</v>
      </c>
      <c r="VQ13" s="14">
        <f t="shared" si="25"/>
        <v>-51674409.639999986</v>
      </c>
      <c r="VR13" s="14">
        <f t="shared" si="25"/>
        <v>-53513782.780000001</v>
      </c>
      <c r="VS13" s="14">
        <f t="shared" si="25"/>
        <v>-53257554.129999995</v>
      </c>
      <c r="VT13" s="14">
        <f t="shared" si="25"/>
        <v>-53765578.829999983</v>
      </c>
      <c r="VU13" s="14">
        <f t="shared" si="25"/>
        <v>-53842079.569999993</v>
      </c>
      <c r="VV13" s="14">
        <f t="shared" si="25"/>
        <v>-51850754.779999986</v>
      </c>
      <c r="VW13" s="14">
        <f t="shared" si="25"/>
        <v>-51101146.479999989</v>
      </c>
      <c r="VX13" s="14">
        <f t="shared" si="25"/>
        <v>-51169450.359999985</v>
      </c>
      <c r="VY13" s="14">
        <f t="shared" si="25"/>
        <v>-50962576.319999993</v>
      </c>
      <c r="VZ13" s="14">
        <f t="shared" si="25"/>
        <v>-49331865.129999995</v>
      </c>
      <c r="WA13" s="14">
        <f t="shared" si="25"/>
        <v>-49918787.640000001</v>
      </c>
      <c r="WB13" s="14">
        <f t="shared" si="25"/>
        <v>-49739413.75999999</v>
      </c>
      <c r="WC13" s="14">
        <f t="shared" si="25"/>
        <v>-50089413.129999995</v>
      </c>
      <c r="WD13" s="14">
        <f t="shared" si="25"/>
        <v>-53788365.519999981</v>
      </c>
      <c r="WE13" s="14">
        <f t="shared" si="25"/>
        <v>-56011447.599999994</v>
      </c>
      <c r="WF13" s="14">
        <f t="shared" si="25"/>
        <v>-60008234.749999985</v>
      </c>
      <c r="WG13" s="14">
        <f t="shared" si="25"/>
        <v>-58315039.439999998</v>
      </c>
      <c r="WH13" s="14">
        <f t="shared" si="25"/>
        <v>-59264236.349999994</v>
      </c>
      <c r="WI13" s="14">
        <f t="shared" si="25"/>
        <v>-63928896.349999994</v>
      </c>
      <c r="WJ13" s="14">
        <f t="shared" si="25"/>
        <v>-53887570.309999987</v>
      </c>
      <c r="WK13" s="14">
        <f t="shared" si="25"/>
        <v>-48571049.489999995</v>
      </c>
      <c r="WL13" s="14">
        <f t="shared" si="25"/>
        <v>-50651593.280000001</v>
      </c>
      <c r="WM13" s="14">
        <f t="shared" si="25"/>
        <v>-50900206.979999989</v>
      </c>
      <c r="WN13" s="14">
        <f t="shared" si="25"/>
        <v>-61222572.450000003</v>
      </c>
      <c r="WO13" s="14">
        <f t="shared" si="25"/>
        <v>-94179300.75999999</v>
      </c>
      <c r="WP13" s="14">
        <f t="shared" si="25"/>
        <v>-140549154.24000001</v>
      </c>
      <c r="WQ13" s="14">
        <f t="shared" si="25"/>
        <v>-147449233.74000001</v>
      </c>
      <c r="WR13" s="14">
        <f t="shared" si="25"/>
        <v>-130083118.19999999</v>
      </c>
      <c r="WS13" s="14">
        <f t="shared" si="25"/>
        <v>-141968633.34999999</v>
      </c>
      <c r="WT13" s="14">
        <f t="shared" si="25"/>
        <v>-125718678.65999998</v>
      </c>
      <c r="WU13" s="14">
        <f t="shared" si="25"/>
        <v>-130641088.02000001</v>
      </c>
      <c r="WV13" s="14">
        <f t="shared" si="25"/>
        <v>-143747150.02000001</v>
      </c>
      <c r="WW13" s="14">
        <f t="shared" si="25"/>
        <v>-145956151.27000001</v>
      </c>
      <c r="WX13" s="14">
        <f t="shared" si="25"/>
        <v>-162014958.82114112</v>
      </c>
      <c r="WY13" s="14">
        <f t="shared" si="25"/>
        <v>-161996440.62674767</v>
      </c>
      <c r="WZ13" s="14">
        <f t="shared" si="25"/>
        <v>-165220186.22963923</v>
      </c>
      <c r="XA13" s="14">
        <f t="shared" si="25"/>
        <v>-168537119.58000001</v>
      </c>
      <c r="XB13" s="14">
        <f t="shared" si="25"/>
        <v>-212206479.25739986</v>
      </c>
      <c r="XC13" s="14">
        <f t="shared" si="25"/>
        <v>-195116126.16000003</v>
      </c>
      <c r="XD13" s="14">
        <f t="shared" si="25"/>
        <v>-184088476.95000002</v>
      </c>
      <c r="XE13" s="14">
        <f t="shared" si="25"/>
        <v>-186567167.50102413</v>
      </c>
      <c r="XF13" s="14">
        <f t="shared" si="25"/>
        <v>-189183412.3629669</v>
      </c>
      <c r="XG13" s="14">
        <f t="shared" si="25"/>
        <v>-179998185.63000003</v>
      </c>
      <c r="XH13" s="14">
        <f t="shared" si="25"/>
        <v>-182474298.60000002</v>
      </c>
      <c r="XI13" s="14">
        <f t="shared" si="25"/>
        <v>-172406794.87</v>
      </c>
      <c r="XJ13" s="14">
        <f t="shared" si="25"/>
        <v>-165327546.20000002</v>
      </c>
      <c r="XK13" s="14">
        <f t="shared" si="25"/>
        <v>-177567423.55000001</v>
      </c>
      <c r="XL13" s="14">
        <f t="shared" si="25"/>
        <v>-168614765.53000003</v>
      </c>
      <c r="XM13" s="14">
        <f t="shared" si="25"/>
        <v>-179694160.71000001</v>
      </c>
      <c r="XN13" s="14">
        <f t="shared" si="25"/>
        <v>-195333045.44000003</v>
      </c>
      <c r="XO13" s="14">
        <f t="shared" si="25"/>
        <v>-195116126.16000003</v>
      </c>
      <c r="XP13" s="14">
        <f t="shared" si="25"/>
        <v>-191503779.30000001</v>
      </c>
      <c r="XQ13" s="14">
        <f t="shared" si="25"/>
        <v>-191503779.30000001</v>
      </c>
      <c r="XR13" s="14">
        <f t="shared" si="25"/>
        <v>-203537814.77000001</v>
      </c>
      <c r="XS13" s="14">
        <f t="shared" ref="XS13:AAD13" si="26">IF(XS10&gt;0,XS15-SUM(XS10:XS12),"no data")</f>
        <v>-199527651.73000002</v>
      </c>
      <c r="XT13" s="14">
        <f t="shared" si="26"/>
        <v>-197772743.25</v>
      </c>
      <c r="XU13" s="14">
        <f t="shared" si="26"/>
        <v>-188343858.85000002</v>
      </c>
      <c r="XV13" s="14">
        <f t="shared" si="26"/>
        <v>-189899580.61000001</v>
      </c>
      <c r="XW13" s="14">
        <f t="shared" si="26"/>
        <v>-188840034.06</v>
      </c>
      <c r="XX13" s="14">
        <f t="shared" si="26"/>
        <v>-199841527.67000002</v>
      </c>
      <c r="XY13" s="14">
        <f t="shared" si="26"/>
        <v>-216804680.02000001</v>
      </c>
      <c r="XZ13" s="14">
        <f t="shared" si="26"/>
        <v>-222883931.44</v>
      </c>
      <c r="YA13" s="14">
        <f t="shared" si="26"/>
        <v>-206684063.09000003</v>
      </c>
      <c r="YB13" s="14">
        <f t="shared" si="26"/>
        <v>-187744054.48000002</v>
      </c>
      <c r="YC13" s="14">
        <f t="shared" si="26"/>
        <v>-191072743.25</v>
      </c>
      <c r="YD13" s="14">
        <f t="shared" si="26"/>
        <v>-190723035.18000001</v>
      </c>
      <c r="YE13" s="14">
        <f t="shared" si="26"/>
        <v>-175170570.62</v>
      </c>
      <c r="YF13" s="14">
        <f t="shared" si="26"/>
        <v>-166927453.20999998</v>
      </c>
      <c r="YG13" s="14">
        <f t="shared" si="26"/>
        <v>-177557212.67000002</v>
      </c>
      <c r="YH13" s="14">
        <f t="shared" si="26"/>
        <v>-171065900.33999997</v>
      </c>
      <c r="YI13" s="14">
        <f t="shared" si="26"/>
        <v>-170116627.23993725</v>
      </c>
      <c r="YJ13" s="14">
        <f t="shared" si="26"/>
        <v>-172156275.24000001</v>
      </c>
      <c r="YK13" s="14">
        <f t="shared" si="26"/>
        <v>-166025154.75999999</v>
      </c>
      <c r="YL13" s="14">
        <f t="shared" si="26"/>
        <v>-198797369.34000003</v>
      </c>
      <c r="YM13" s="14">
        <f t="shared" si="26"/>
        <v>-201958163.71000004</v>
      </c>
      <c r="YN13" s="14">
        <f t="shared" si="26"/>
        <v>-166728147.10512358</v>
      </c>
      <c r="YO13" s="14">
        <f t="shared" si="26"/>
        <v>-159830023.99000001</v>
      </c>
      <c r="YP13" s="14">
        <f t="shared" si="26"/>
        <v>-153874596.43000001</v>
      </c>
      <c r="YQ13" s="14">
        <f t="shared" si="26"/>
        <v>-153450545.50706619</v>
      </c>
      <c r="YR13" s="14">
        <f t="shared" si="26"/>
        <v>-131839974.85999998</v>
      </c>
      <c r="YS13" s="14">
        <f t="shared" si="26"/>
        <v>-140621733.19999999</v>
      </c>
      <c r="YT13" s="14">
        <f t="shared" si="26"/>
        <v>-137803288.83999997</v>
      </c>
      <c r="YU13" s="14">
        <f t="shared" si="26"/>
        <v>-132706850.28999998</v>
      </c>
      <c r="YV13" s="14">
        <f t="shared" si="26"/>
        <v>-136893783.37</v>
      </c>
      <c r="YW13" s="14">
        <f t="shared" si="26"/>
        <v>-142511197.62372929</v>
      </c>
      <c r="YX13" s="14">
        <f t="shared" si="26"/>
        <v>-149380211.45000002</v>
      </c>
      <c r="YY13" s="14">
        <f t="shared" si="26"/>
        <v>-121489661.53</v>
      </c>
      <c r="YZ13" s="14">
        <f t="shared" si="26"/>
        <v>-102747032.12</v>
      </c>
      <c r="ZA13" s="14">
        <f t="shared" si="26"/>
        <v>-107612411.86000001</v>
      </c>
      <c r="ZB13" s="14">
        <f t="shared" si="26"/>
        <v>-110855460.52999999</v>
      </c>
      <c r="ZC13" s="14">
        <f t="shared" si="26"/>
        <v>-107423205.63</v>
      </c>
      <c r="ZD13" s="14">
        <f t="shared" si="26"/>
        <v>-96889299.639999986</v>
      </c>
      <c r="ZE13" s="14">
        <f t="shared" si="26"/>
        <v>-106957781.75999999</v>
      </c>
      <c r="ZF13" s="14">
        <f t="shared" si="26"/>
        <v>-106477231.73999998</v>
      </c>
      <c r="ZG13" s="14">
        <f t="shared" si="26"/>
        <v>-115276639.22000001</v>
      </c>
      <c r="ZH13" s="14">
        <f t="shared" si="26"/>
        <v>-122413081.64000002</v>
      </c>
      <c r="ZI13" s="14">
        <f t="shared" si="26"/>
        <v>-121564413.84963214</v>
      </c>
      <c r="ZJ13" s="14">
        <f t="shared" si="26"/>
        <v>-125115310.97000001</v>
      </c>
      <c r="ZK13" s="14">
        <f t="shared" si="26"/>
        <v>-94381547.571245581</v>
      </c>
      <c r="ZL13" s="14">
        <f t="shared" si="26"/>
        <v>-121406171.02000003</v>
      </c>
      <c r="ZM13" s="14">
        <f t="shared" si="26"/>
        <v>-118427703.45000002</v>
      </c>
      <c r="ZN13" s="14">
        <f t="shared" si="26"/>
        <v>-113756629.60483654</v>
      </c>
      <c r="ZO13" s="14">
        <f t="shared" si="26"/>
        <v>-125827120.77000001</v>
      </c>
      <c r="ZP13" s="14">
        <f t="shared" si="26"/>
        <v>-101765652.24051295</v>
      </c>
      <c r="ZQ13" s="14">
        <f t="shared" si="26"/>
        <v>-106900157.06000002</v>
      </c>
      <c r="ZR13" s="14">
        <f t="shared" si="26"/>
        <v>-107066609.07000002</v>
      </c>
      <c r="ZS13" s="14">
        <f t="shared" si="26"/>
        <v>-109721321.22000003</v>
      </c>
      <c r="ZT13" s="14">
        <f t="shared" si="26"/>
        <v>-106056822.61000001</v>
      </c>
      <c r="ZU13" s="14">
        <f t="shared" si="26"/>
        <v>-110683141.54000001</v>
      </c>
      <c r="ZV13" s="14">
        <f t="shared" si="26"/>
        <v>-118852668.04076704</v>
      </c>
      <c r="ZW13" s="14">
        <f t="shared" si="26"/>
        <v>-95286723.285534799</v>
      </c>
      <c r="ZX13" s="14">
        <f t="shared" si="26"/>
        <v>-75618869.289999992</v>
      </c>
      <c r="ZY13" s="14">
        <f t="shared" si="26"/>
        <v>-87295780.530000001</v>
      </c>
      <c r="ZZ13" s="14">
        <f t="shared" si="26"/>
        <v>-80690698.890000001</v>
      </c>
      <c r="AAA13" s="14">
        <f t="shared" si="26"/>
        <v>-83574700.439999998</v>
      </c>
      <c r="AAB13" s="14">
        <f t="shared" si="26"/>
        <v>-82457244.150000021</v>
      </c>
      <c r="AAC13" s="14">
        <f t="shared" si="26"/>
        <v>-85603999.590000004</v>
      </c>
      <c r="AAD13" s="14">
        <f t="shared" si="26"/>
        <v>-86004896.730000004</v>
      </c>
      <c r="AAE13" s="14">
        <f t="shared" ref="AAE13:ACP13" si="27">IF(AAE10&gt;0,AAE15-SUM(AAE10:AAE12),"no data")</f>
        <v>-85901817.600000009</v>
      </c>
      <c r="AAF13" s="14">
        <f t="shared" si="27"/>
        <v>-76445077.09206523</v>
      </c>
      <c r="AAG13" s="14">
        <f t="shared" si="27"/>
        <v>-96178827.050000012</v>
      </c>
      <c r="AAH13" s="14">
        <f t="shared" si="27"/>
        <v>-111319133.97643435</v>
      </c>
      <c r="AAI13" s="14">
        <f t="shared" si="27"/>
        <v>-74654809.509900898</v>
      </c>
      <c r="AAJ13" s="14">
        <f t="shared" si="27"/>
        <v>-80350748.830000013</v>
      </c>
      <c r="AAK13" s="14">
        <f t="shared" si="27"/>
        <v>-69320261.649999991</v>
      </c>
      <c r="AAL13" s="14">
        <f t="shared" si="27"/>
        <v>-83025047.88000001</v>
      </c>
      <c r="AAM13" s="14">
        <f t="shared" si="27"/>
        <v>-87735451.260385707</v>
      </c>
      <c r="AAN13" s="14">
        <f t="shared" si="27"/>
        <v>-72535512.478334993</v>
      </c>
      <c r="AAO13" s="14">
        <f t="shared" si="27"/>
        <v>-76502730.140438601</v>
      </c>
      <c r="AAP13" s="14">
        <f t="shared" si="27"/>
        <v>-75297299.340298906</v>
      </c>
      <c r="AAQ13" s="14">
        <f t="shared" si="27"/>
        <v>-64865262.069999993</v>
      </c>
      <c r="AAR13" s="14">
        <f t="shared" si="27"/>
        <v>-66943312.150000006</v>
      </c>
      <c r="AAS13" s="14">
        <f t="shared" si="27"/>
        <v>-71010094.479999989</v>
      </c>
      <c r="AAT13" s="14">
        <f t="shared" si="27"/>
        <v>-77139797.36999999</v>
      </c>
      <c r="AAU13" s="14">
        <f t="shared" si="27"/>
        <v>-89839060.589732915</v>
      </c>
      <c r="AAV13" s="14">
        <f t="shared" si="27"/>
        <v>-72511839.620000005</v>
      </c>
      <c r="AAW13" s="14">
        <f t="shared" si="27"/>
        <v>-73719645.980000004</v>
      </c>
      <c r="AAX13" s="14">
        <f t="shared" si="27"/>
        <v>-68208585.019999996</v>
      </c>
      <c r="AAY13" s="14">
        <f t="shared" si="27"/>
        <v>-74325210.819999993</v>
      </c>
      <c r="AAZ13" s="14">
        <f t="shared" si="27"/>
        <v>-59680760.109999985</v>
      </c>
      <c r="ABA13" s="14">
        <f t="shared" si="27"/>
        <v>-65093609.219999999</v>
      </c>
      <c r="ABB13" s="14">
        <f t="shared" si="27"/>
        <v>-66940312.049999997</v>
      </c>
      <c r="ABC13" s="14">
        <f t="shared" si="27"/>
        <v>-73946069.320000008</v>
      </c>
      <c r="ABD13" s="14">
        <f t="shared" si="27"/>
        <v>-67328080.184176713</v>
      </c>
      <c r="ABE13" s="14">
        <f t="shared" si="27"/>
        <v>-74403441.664062053</v>
      </c>
      <c r="ABF13" s="14">
        <f t="shared" si="27"/>
        <v>-87622499.886307329</v>
      </c>
      <c r="ABG13" s="14">
        <f t="shared" si="27"/>
        <v>-87088684.359999985</v>
      </c>
      <c r="ABH13" s="14">
        <f t="shared" si="27"/>
        <v>-72000953.279093295</v>
      </c>
      <c r="ABI13" s="14">
        <f t="shared" si="27"/>
        <v>-79487977.739999995</v>
      </c>
      <c r="ABJ13" s="14">
        <f t="shared" si="27"/>
        <v>-87394626.382951468</v>
      </c>
      <c r="ABK13" s="14">
        <f t="shared" si="27"/>
        <v>-91435864.030000016</v>
      </c>
      <c r="ABL13" s="14">
        <f t="shared" si="27"/>
        <v>-101672943.69000001</v>
      </c>
      <c r="ABM13" s="14">
        <f t="shared" si="27"/>
        <v>-113971383.36000001</v>
      </c>
      <c r="ABN13" s="14">
        <f t="shared" si="27"/>
        <v>-118909882.23000002</v>
      </c>
      <c r="ABO13" s="14">
        <f t="shared" si="27"/>
        <v>-113969186.26000001</v>
      </c>
      <c r="ABP13" s="26">
        <f t="shared" si="27"/>
        <v>-111688786.72151524</v>
      </c>
      <c r="ABQ13" s="26">
        <f t="shared" si="27"/>
        <v>-130194295.02000001</v>
      </c>
      <c r="ABR13" s="26">
        <f t="shared" si="27"/>
        <v>-121499226.34000002</v>
      </c>
      <c r="ABS13" s="26">
        <f t="shared" si="27"/>
        <v>-40015994.420000017</v>
      </c>
      <c r="ABT13" s="26">
        <f t="shared" si="27"/>
        <v>-43622471.550000012</v>
      </c>
      <c r="ABU13" s="26">
        <f t="shared" si="27"/>
        <v>-43143888.790000021</v>
      </c>
      <c r="ABV13" s="26">
        <f t="shared" si="27"/>
        <v>-44095288.119999997</v>
      </c>
      <c r="ABW13" s="26">
        <f t="shared" si="27"/>
        <v>-43684256.070000023</v>
      </c>
      <c r="ABX13" s="26">
        <f t="shared" si="27"/>
        <v>-133922636.44008607</v>
      </c>
      <c r="ABY13" s="26">
        <f t="shared" si="27"/>
        <v>-156954333.42844671</v>
      </c>
      <c r="ABZ13" s="26">
        <f t="shared" si="27"/>
        <v>-147039835.50764394</v>
      </c>
      <c r="ACA13" s="14">
        <f t="shared" si="27"/>
        <v>-43023087.660000026</v>
      </c>
      <c r="ACB13" s="14">
        <f t="shared" si="27"/>
        <v>-42835769.530000031</v>
      </c>
      <c r="ACC13" s="14">
        <f t="shared" si="27"/>
        <v>-42710742.149999976</v>
      </c>
      <c r="ACD13" s="14">
        <f t="shared" si="27"/>
        <v>-42450313.75000003</v>
      </c>
      <c r="ACE13" s="14">
        <f t="shared" si="27"/>
        <v>-42236630.070000023</v>
      </c>
      <c r="ACF13" s="14">
        <f t="shared" si="27"/>
        <v>-42165310.600000024</v>
      </c>
      <c r="ACG13" s="14">
        <f t="shared" si="27"/>
        <v>-42196944.130000025</v>
      </c>
      <c r="ACH13" s="14">
        <f t="shared" si="27"/>
        <v>-42237178.360000014</v>
      </c>
      <c r="ACI13" s="14">
        <f t="shared" si="27"/>
        <v>-41748657.929413661</v>
      </c>
      <c r="ACJ13" s="14">
        <f t="shared" si="27"/>
        <v>-40905579.840000018</v>
      </c>
      <c r="ACK13" s="14">
        <f t="shared" si="27"/>
        <v>-40291597.690000013</v>
      </c>
      <c r="ACL13" s="14">
        <f t="shared" si="27"/>
        <v>-38712879.920000017</v>
      </c>
      <c r="ACM13" s="14">
        <f t="shared" si="27"/>
        <v>-36710001.140000015</v>
      </c>
      <c r="ACN13" s="14">
        <f t="shared" si="27"/>
        <v>-37649299.37000002</v>
      </c>
      <c r="ACO13" s="14">
        <f t="shared" si="27"/>
        <v>-34933480.960000008</v>
      </c>
      <c r="ACP13" s="14">
        <f t="shared" si="27"/>
        <v>-37801096.50999999</v>
      </c>
      <c r="ACQ13" s="14">
        <f t="shared" ref="ACQ13:AEO13" si="28">IF(ACQ10&gt;0,ACQ15-SUM(ACQ10:ACQ12),"no data")</f>
        <v>-42201894.789999992</v>
      </c>
      <c r="ACR13" s="14">
        <f t="shared" si="28"/>
        <v>-40268362.329999998</v>
      </c>
      <c r="ACS13" s="14">
        <f t="shared" si="28"/>
        <v>-40242209.554730296</v>
      </c>
      <c r="ACT13" s="14">
        <f t="shared" si="28"/>
        <v>-40271945.186359659</v>
      </c>
      <c r="ACU13" s="14">
        <f t="shared" si="28"/>
        <v>-39633041.75583446</v>
      </c>
      <c r="ACV13" s="14">
        <f t="shared" si="28"/>
        <v>-38645608.440079883</v>
      </c>
      <c r="ACW13" s="14">
        <f t="shared" si="28"/>
        <v>-37885468.861999586</v>
      </c>
      <c r="ACX13" s="14">
        <f t="shared" si="28"/>
        <v>-48674519.551008984</v>
      </c>
      <c r="ACY13" s="14">
        <f t="shared" si="28"/>
        <v>-53290329.358349517</v>
      </c>
      <c r="ACZ13" s="14">
        <f t="shared" si="28"/>
        <v>-64723742.436622351</v>
      </c>
      <c r="ADA13" s="14">
        <f t="shared" si="28"/>
        <v>-83928421.166419461</v>
      </c>
      <c r="ADB13" s="14">
        <f t="shared" si="28"/>
        <v>-90248999.464127243</v>
      </c>
      <c r="ADC13" s="14">
        <f t="shared" si="28"/>
        <v>-110170473.36</v>
      </c>
      <c r="ADD13" s="14">
        <f t="shared" si="28"/>
        <v>-106181523.7</v>
      </c>
      <c r="ADE13" s="14">
        <f t="shared" si="28"/>
        <v>-97683162.859999999</v>
      </c>
      <c r="ADF13" s="14">
        <f t="shared" si="28"/>
        <v>-93184378.24000001</v>
      </c>
      <c r="ADG13" s="14">
        <f t="shared" si="28"/>
        <v>-92774306.273773283</v>
      </c>
      <c r="ADH13" s="14">
        <f t="shared" si="28"/>
        <v>-90735970.359999999</v>
      </c>
      <c r="ADI13" s="14">
        <f t="shared" si="28"/>
        <v>-101640077.67</v>
      </c>
      <c r="ADJ13" s="14">
        <f t="shared" si="28"/>
        <v>-99647800.450000003</v>
      </c>
      <c r="ADK13" s="14">
        <f t="shared" si="28"/>
        <v>-90152645.829999998</v>
      </c>
      <c r="ADL13" s="14">
        <f t="shared" si="28"/>
        <v>-105558461.80286819</v>
      </c>
      <c r="ADM13" s="14">
        <f t="shared" si="28"/>
        <v>-124297705.73920359</v>
      </c>
      <c r="ADN13" s="14">
        <f t="shared" si="28"/>
        <v>-133295545.35523015</v>
      </c>
      <c r="ADO13" s="14">
        <f t="shared" si="28"/>
        <v>-151269460.03105971</v>
      </c>
      <c r="ADP13" s="14">
        <f t="shared" si="28"/>
        <v>-146690964.95336711</v>
      </c>
      <c r="ADQ13" s="14">
        <f t="shared" si="28"/>
        <v>-136972444.70775378</v>
      </c>
      <c r="ADR13" s="14">
        <f t="shared" si="28"/>
        <v>-131821833.91394567</v>
      </c>
      <c r="ADS13" s="14">
        <f t="shared" si="28"/>
        <v>-131490837.99501267</v>
      </c>
      <c r="ADT13" s="14">
        <f t="shared" si="28"/>
        <v>-129039921.40114757</v>
      </c>
      <c r="ADU13" s="14">
        <f t="shared" si="28"/>
        <v>-112777772.78999999</v>
      </c>
      <c r="ADV13" s="14">
        <f t="shared" si="28"/>
        <v>-110184260.50999999</v>
      </c>
      <c r="ADW13" s="14">
        <f t="shared" si="28"/>
        <v>-104856071.22</v>
      </c>
      <c r="ADX13" s="14">
        <f t="shared" si="28"/>
        <v>-101208516.11</v>
      </c>
      <c r="ADY13" s="14">
        <f t="shared" si="28"/>
        <v>-102669160.84</v>
      </c>
      <c r="ADZ13" s="14">
        <f t="shared" si="28"/>
        <v>-120631151.34</v>
      </c>
      <c r="AEA13" s="14">
        <f t="shared" si="28"/>
        <v>-110678400.16</v>
      </c>
      <c r="AEB13" s="14">
        <f t="shared" si="28"/>
        <v>-104716930.12</v>
      </c>
      <c r="AEC13" s="14">
        <f t="shared" si="28"/>
        <v>-104290074.98</v>
      </c>
      <c r="AED13" s="14">
        <f t="shared" si="28"/>
        <v>-100914136.02</v>
      </c>
      <c r="AEE13" s="14">
        <f t="shared" si="28"/>
        <v>-99641379.370000005</v>
      </c>
      <c r="AEF13" s="14">
        <f t="shared" si="28"/>
        <v>-99278038.689999998</v>
      </c>
      <c r="AEG13" s="14">
        <f t="shared" si="28"/>
        <v>-101731402.86971293</v>
      </c>
      <c r="AEH13" s="14">
        <f t="shared" si="28"/>
        <v>-118086584.95999999</v>
      </c>
      <c r="AEI13" s="14">
        <f t="shared" si="28"/>
        <v>-125939434.23</v>
      </c>
      <c r="AEJ13" s="14">
        <f t="shared" si="28"/>
        <v>-131848946.88476788</v>
      </c>
      <c r="AEK13" s="14">
        <f t="shared" si="28"/>
        <v>-137692252.5</v>
      </c>
      <c r="AEL13" s="14">
        <f t="shared" si="28"/>
        <v>-159274102.11403802</v>
      </c>
      <c r="AEM13" s="14">
        <f t="shared" si="28"/>
        <v>-143133557.53</v>
      </c>
      <c r="AEN13" s="14">
        <f t="shared" si="28"/>
        <v>-144404383.89999998</v>
      </c>
      <c r="AEO13" s="14">
        <f t="shared" si="28"/>
        <v>-145706108.44999999</v>
      </c>
      <c r="AEP13" s="39"/>
    </row>
    <row r="14" spans="1:874" s="25" customFormat="1">
      <c r="A14" s="30"/>
      <c r="F14" s="35"/>
      <c r="AEP14" s="39"/>
    </row>
    <row r="15" spans="1:874" s="24" customFormat="1">
      <c r="A15" s="18" t="s">
        <v>819</v>
      </c>
      <c r="B15" s="12">
        <f t="shared" ref="B15:BM15" si="29">IF(SUM(B17:B17)&gt;0,SUM(B17:B28),"no data")</f>
        <v>613199.67000000004</v>
      </c>
      <c r="C15" s="12">
        <f t="shared" si="29"/>
        <v>3730000</v>
      </c>
      <c r="D15" s="12">
        <f t="shared" si="29"/>
        <v>3730000</v>
      </c>
      <c r="E15" s="12">
        <f t="shared" si="29"/>
        <v>3754333.33</v>
      </c>
      <c r="F15" s="12">
        <f t="shared" si="29"/>
        <v>3754333.33</v>
      </c>
      <c r="G15" s="12">
        <f t="shared" si="29"/>
        <v>3754333.33</v>
      </c>
      <c r="H15" s="12">
        <f t="shared" si="29"/>
        <v>3730000</v>
      </c>
      <c r="I15" s="12">
        <f t="shared" si="29"/>
        <v>3720799.67</v>
      </c>
      <c r="J15" s="12">
        <f t="shared" si="29"/>
        <v>3694333.33</v>
      </c>
      <c r="K15" s="12">
        <f t="shared" si="29"/>
        <v>3760000</v>
      </c>
      <c r="L15" s="12">
        <f t="shared" si="29"/>
        <v>3709333.33</v>
      </c>
      <c r="M15" s="12">
        <f t="shared" si="29"/>
        <v>3764333.33</v>
      </c>
      <c r="N15" s="12">
        <f t="shared" si="29"/>
        <v>3800000</v>
      </c>
      <c r="O15" s="12">
        <f t="shared" si="29"/>
        <v>3820000</v>
      </c>
      <c r="P15" s="12">
        <f t="shared" si="29"/>
        <v>3870000</v>
      </c>
      <c r="Q15" s="12">
        <f t="shared" si="29"/>
        <v>3900000</v>
      </c>
      <c r="R15" s="12">
        <f t="shared" si="29"/>
        <v>3850000</v>
      </c>
      <c r="S15" s="12">
        <f t="shared" si="29"/>
        <v>3750000</v>
      </c>
      <c r="T15" s="12">
        <f t="shared" si="29"/>
        <v>3800000</v>
      </c>
      <c r="U15" s="12">
        <f t="shared" si="29"/>
        <v>3800000</v>
      </c>
      <c r="V15" s="12">
        <f t="shared" si="29"/>
        <v>3825000</v>
      </c>
      <c r="W15" s="12">
        <f t="shared" si="29"/>
        <v>3850000</v>
      </c>
      <c r="X15" s="12">
        <f t="shared" si="29"/>
        <v>3868000</v>
      </c>
      <c r="Y15" s="12">
        <f t="shared" si="29"/>
        <v>4030000</v>
      </c>
      <c r="Z15" s="12">
        <f t="shared" si="29"/>
        <v>4135333.33</v>
      </c>
      <c r="AA15" s="12">
        <f t="shared" si="29"/>
        <v>3999600</v>
      </c>
      <c r="AB15" s="12">
        <f t="shared" si="29"/>
        <v>3959400</v>
      </c>
      <c r="AC15" s="12">
        <f t="shared" si="29"/>
        <v>3863600</v>
      </c>
      <c r="AD15" s="12">
        <f t="shared" si="29"/>
        <v>3917200</v>
      </c>
      <c r="AE15" s="12">
        <f t="shared" si="29"/>
        <v>3918000</v>
      </c>
      <c r="AF15" s="12">
        <f t="shared" si="29"/>
        <v>3919400</v>
      </c>
      <c r="AG15" s="12">
        <f t="shared" si="29"/>
        <v>3919000</v>
      </c>
      <c r="AH15" s="12">
        <f t="shared" si="29"/>
        <v>4175000</v>
      </c>
      <c r="AI15" s="12">
        <f t="shared" si="29"/>
        <v>4025000</v>
      </c>
      <c r="AJ15" s="12">
        <f t="shared" si="29"/>
        <v>4057800</v>
      </c>
      <c r="AK15" s="12">
        <f t="shared" si="29"/>
        <v>4020000</v>
      </c>
      <c r="AL15" s="12">
        <f t="shared" si="29"/>
        <v>4428800</v>
      </c>
      <c r="AM15" s="12">
        <f t="shared" si="29"/>
        <v>4388800</v>
      </c>
      <c r="AN15" s="12">
        <f t="shared" si="29"/>
        <v>5166800</v>
      </c>
      <c r="AO15" s="12">
        <f t="shared" si="29"/>
        <v>5081400</v>
      </c>
      <c r="AP15" s="12">
        <f t="shared" si="29"/>
        <v>5148517.9249652615</v>
      </c>
      <c r="AQ15" s="12">
        <f t="shared" si="29"/>
        <v>5149519.6850393703</v>
      </c>
      <c r="AR15" s="12">
        <f t="shared" si="29"/>
        <v>5151272.7651690599</v>
      </c>
      <c r="AS15" s="12">
        <f t="shared" si="29"/>
        <v>7294103</v>
      </c>
      <c r="AT15" s="12">
        <f t="shared" si="29"/>
        <v>7380333</v>
      </c>
      <c r="AU15" s="12">
        <f t="shared" si="29"/>
        <v>7376547</v>
      </c>
      <c r="AV15" s="12">
        <f t="shared" si="29"/>
        <v>7313403</v>
      </c>
      <c r="AW15" s="12">
        <f t="shared" si="29"/>
        <v>7450334</v>
      </c>
      <c r="AX15" s="12">
        <f t="shared" si="29"/>
        <v>7423027</v>
      </c>
      <c r="AY15" s="12">
        <f t="shared" si="29"/>
        <v>7407974</v>
      </c>
      <c r="AZ15" s="12">
        <f t="shared" si="29"/>
        <v>7516000</v>
      </c>
      <c r="BA15" s="12">
        <f t="shared" si="29"/>
        <v>7057974</v>
      </c>
      <c r="BB15" s="12">
        <f t="shared" si="29"/>
        <v>7377974</v>
      </c>
      <c r="BC15" s="12">
        <f t="shared" si="29"/>
        <v>7394307</v>
      </c>
      <c r="BD15" s="12">
        <f t="shared" si="29"/>
        <v>7028000</v>
      </c>
      <c r="BE15" s="12">
        <f t="shared" si="29"/>
        <v>7244341</v>
      </c>
      <c r="BF15" s="12">
        <f t="shared" si="29"/>
        <v>7318781.6654355843</v>
      </c>
      <c r="BG15" s="12">
        <f t="shared" si="29"/>
        <v>10978183</v>
      </c>
      <c r="BH15" s="12">
        <f t="shared" si="29"/>
        <v>9157906.1699999999</v>
      </c>
      <c r="BI15" s="12">
        <f t="shared" si="29"/>
        <v>9720450.9900000002</v>
      </c>
      <c r="BJ15" s="12">
        <f t="shared" si="29"/>
        <v>10603662.289999999</v>
      </c>
      <c r="BK15" s="12">
        <f t="shared" si="29"/>
        <v>11304659.75</v>
      </c>
      <c r="BL15" s="12">
        <f t="shared" si="29"/>
        <v>11434335.210000001</v>
      </c>
      <c r="BM15" s="12">
        <f t="shared" si="29"/>
        <v>11062147.050000001</v>
      </c>
      <c r="BN15" s="12">
        <f t="shared" ref="BN15:DY15" si="30">IF(SUM(BN17:BN17)&gt;0,SUM(BN17:BN28),"no data")</f>
        <v>10995109.32</v>
      </c>
      <c r="BO15" s="12">
        <f t="shared" si="30"/>
        <v>10744898.439999999</v>
      </c>
      <c r="BP15" s="12">
        <f t="shared" si="30"/>
        <v>9768741.620000001</v>
      </c>
      <c r="BQ15" s="12">
        <f t="shared" si="30"/>
        <v>10389856.379999999</v>
      </c>
      <c r="BR15" s="12">
        <f t="shared" si="30"/>
        <v>11582957.25</v>
      </c>
      <c r="BS15" s="12">
        <f t="shared" si="30"/>
        <v>10083302.810000001</v>
      </c>
      <c r="BT15" s="12">
        <f t="shared" si="30"/>
        <v>10788118.07</v>
      </c>
      <c r="BU15" s="12">
        <f t="shared" si="30"/>
        <v>11048472.700000001</v>
      </c>
      <c r="BV15" s="12">
        <f>IF(SUM(BV17:BV17)&gt;0,SUM(BV17:BV28),"no data")</f>
        <v>11007074.869999999</v>
      </c>
      <c r="BW15" s="12">
        <f t="shared" si="30"/>
        <v>11115475.59</v>
      </c>
      <c r="BX15" s="12">
        <f t="shared" si="30"/>
        <v>11942522.08</v>
      </c>
      <c r="BY15" s="12">
        <f t="shared" si="30"/>
        <v>11815233.699999999</v>
      </c>
      <c r="BZ15" s="12">
        <f t="shared" si="30"/>
        <v>11398228.129999999</v>
      </c>
      <c r="CA15" s="12">
        <f t="shared" si="30"/>
        <v>10990700.99</v>
      </c>
      <c r="CB15" s="12">
        <f t="shared" si="30"/>
        <v>11315719.859999999</v>
      </c>
      <c r="CC15" s="12">
        <f t="shared" si="30"/>
        <v>11314255.780000001</v>
      </c>
      <c r="CD15" s="12">
        <f t="shared" si="30"/>
        <v>11067004.33</v>
      </c>
      <c r="CE15" s="12">
        <f t="shared" si="30"/>
        <v>10760020.978</v>
      </c>
      <c r="CF15" s="12">
        <f t="shared" si="30"/>
        <v>10843103.34</v>
      </c>
      <c r="CG15" s="12">
        <f t="shared" si="30"/>
        <v>11272100.359999999</v>
      </c>
      <c r="CH15" s="12">
        <f t="shared" si="30"/>
        <v>11892196.199999999</v>
      </c>
      <c r="CI15" s="12">
        <f t="shared" si="30"/>
        <v>11982032.720000001</v>
      </c>
      <c r="CJ15" s="12">
        <f t="shared" si="30"/>
        <v>12199915.859999999</v>
      </c>
      <c r="CK15" s="12">
        <f t="shared" si="30"/>
        <v>12245692.15</v>
      </c>
      <c r="CL15" s="12">
        <f t="shared" si="30"/>
        <v>12273403.189999999</v>
      </c>
      <c r="CM15" s="12">
        <f t="shared" si="30"/>
        <v>12299863.35</v>
      </c>
      <c r="CN15" s="12">
        <f t="shared" si="30"/>
        <v>11831320.229999999</v>
      </c>
      <c r="CO15" s="12">
        <f t="shared" si="30"/>
        <v>12184565.229999999</v>
      </c>
      <c r="CP15" s="12">
        <f t="shared" si="30"/>
        <v>12190077.080000002</v>
      </c>
      <c r="CQ15" s="12">
        <f t="shared" si="30"/>
        <v>12350131.16</v>
      </c>
      <c r="CR15" s="12">
        <f t="shared" si="30"/>
        <v>12448428.02</v>
      </c>
      <c r="CS15" s="12">
        <f t="shared" si="30"/>
        <v>12425432.390000001</v>
      </c>
      <c r="CT15" s="12">
        <f t="shared" si="30"/>
        <v>12727693.76</v>
      </c>
      <c r="CU15" s="12">
        <f t="shared" si="30"/>
        <v>12089829.279999999</v>
      </c>
      <c r="CV15" s="12">
        <f t="shared" si="30"/>
        <v>11244748.32</v>
      </c>
      <c r="CW15" s="12">
        <f t="shared" si="30"/>
        <v>10598831.09</v>
      </c>
      <c r="CX15" s="12">
        <f t="shared" si="30"/>
        <v>10807016.01</v>
      </c>
      <c r="CY15" s="12">
        <f t="shared" si="30"/>
        <v>10860350.970000001</v>
      </c>
      <c r="CZ15" s="12">
        <f t="shared" si="30"/>
        <v>10921820.449999999</v>
      </c>
      <c r="DA15" s="12">
        <f t="shared" si="30"/>
        <v>10795274.02</v>
      </c>
      <c r="DB15" s="12">
        <f t="shared" si="30"/>
        <v>10830234.210000001</v>
      </c>
      <c r="DC15" s="12">
        <f t="shared" si="30"/>
        <v>11011888.640000001</v>
      </c>
      <c r="DD15" s="12">
        <f t="shared" si="30"/>
        <v>11007059.52</v>
      </c>
      <c r="DE15" s="12">
        <f t="shared" si="30"/>
        <v>11094126.99</v>
      </c>
      <c r="DF15" s="12">
        <f t="shared" si="30"/>
        <v>11447205.539999999</v>
      </c>
      <c r="DG15" s="12">
        <f t="shared" si="30"/>
        <v>11301249.969999999</v>
      </c>
      <c r="DH15" s="12">
        <f t="shared" si="30"/>
        <v>11351416.979999999</v>
      </c>
      <c r="DI15" s="12">
        <f t="shared" si="30"/>
        <v>11467954.02</v>
      </c>
      <c r="DJ15" s="12">
        <f t="shared" si="30"/>
        <v>11409204.060000001</v>
      </c>
      <c r="DK15" s="12">
        <f t="shared" si="30"/>
        <v>11538664.76</v>
      </c>
      <c r="DL15" s="12">
        <f t="shared" si="30"/>
        <v>11524689.85</v>
      </c>
      <c r="DM15" s="12">
        <f t="shared" si="30"/>
        <v>11486282.279999997</v>
      </c>
      <c r="DN15" s="12">
        <f t="shared" si="30"/>
        <v>11531561.52</v>
      </c>
      <c r="DO15" s="12">
        <f t="shared" si="30"/>
        <v>11648807.26</v>
      </c>
      <c r="DP15" s="12">
        <f t="shared" si="30"/>
        <v>11490488.43</v>
      </c>
      <c r="DQ15" s="12">
        <f t="shared" si="30"/>
        <v>11348769.82</v>
      </c>
      <c r="DR15" s="12">
        <f t="shared" si="30"/>
        <v>11178587.680000002</v>
      </c>
      <c r="DS15" s="12">
        <f t="shared" si="30"/>
        <v>11155358.140000001</v>
      </c>
      <c r="DT15" s="12">
        <f t="shared" si="30"/>
        <v>11252741.33</v>
      </c>
      <c r="DU15" s="12">
        <f t="shared" si="30"/>
        <v>11634983.860000001</v>
      </c>
      <c r="DV15" s="12">
        <f t="shared" si="30"/>
        <v>11147573.01</v>
      </c>
      <c r="DW15" s="12">
        <f t="shared" si="30"/>
        <v>10986288.439999999</v>
      </c>
      <c r="DX15" s="12">
        <f t="shared" si="30"/>
        <v>10792316.619999999</v>
      </c>
      <c r="DY15" s="12">
        <f t="shared" si="30"/>
        <v>10833217.809999999</v>
      </c>
      <c r="DZ15" s="12">
        <f t="shared" ref="DZ15:GL15" si="31">IF(SUM(DZ17:DZ17)&gt;0,SUM(DZ17:DZ28),"no data")</f>
        <v>10865249.43</v>
      </c>
      <c r="EA15" s="12">
        <f t="shared" si="31"/>
        <v>11377564.790000001</v>
      </c>
      <c r="EB15" s="12">
        <f t="shared" si="31"/>
        <v>11609812.930000002</v>
      </c>
      <c r="EC15" s="12">
        <f t="shared" si="31"/>
        <v>11869411.85</v>
      </c>
      <c r="ED15" s="12">
        <f t="shared" si="31"/>
        <v>11688067.98</v>
      </c>
      <c r="EE15" s="12">
        <f t="shared" si="31"/>
        <v>11697973.460000001</v>
      </c>
      <c r="EF15" s="12">
        <f t="shared" si="31"/>
        <v>11505558.800000001</v>
      </c>
      <c r="EG15" s="12">
        <f t="shared" si="31"/>
        <v>11017322.15</v>
      </c>
      <c r="EH15" s="12">
        <f t="shared" si="31"/>
        <v>10846149.799999999</v>
      </c>
      <c r="EI15" s="12">
        <f t="shared" si="31"/>
        <v>10750267.399999999</v>
      </c>
      <c r="EJ15" s="12">
        <f t="shared" si="31"/>
        <v>10582730.460000001</v>
      </c>
      <c r="EK15" s="12">
        <f t="shared" si="31"/>
        <v>10500012.639999999</v>
      </c>
      <c r="EL15" s="12">
        <f t="shared" si="31"/>
        <v>10495687.720000001</v>
      </c>
      <c r="EM15" s="12">
        <f t="shared" si="31"/>
        <v>10552589.300000001</v>
      </c>
      <c r="EN15" s="12">
        <f t="shared" si="31"/>
        <v>10562141.809999999</v>
      </c>
      <c r="EO15" s="12">
        <f t="shared" si="31"/>
        <v>10474106.659999998</v>
      </c>
      <c r="EP15" s="12">
        <f t="shared" si="31"/>
        <v>10597695.310000001</v>
      </c>
      <c r="EQ15" s="12">
        <f t="shared" si="31"/>
        <v>10100119.370000001</v>
      </c>
      <c r="ER15" s="12">
        <f t="shared" si="31"/>
        <v>10639288.91</v>
      </c>
      <c r="ES15" s="12">
        <f t="shared" si="31"/>
        <v>10566683.9</v>
      </c>
      <c r="ET15" s="12">
        <f t="shared" si="31"/>
        <v>10709163.27</v>
      </c>
      <c r="EU15" s="12">
        <f t="shared" si="31"/>
        <v>10937148.07</v>
      </c>
      <c r="EV15" s="12">
        <f t="shared" si="31"/>
        <v>10890553.220000001</v>
      </c>
      <c r="EW15" s="12">
        <f t="shared" si="31"/>
        <v>11158247.760000002</v>
      </c>
      <c r="EX15" s="12">
        <f t="shared" si="31"/>
        <v>11553318.23</v>
      </c>
      <c r="EY15" s="12">
        <f t="shared" si="31"/>
        <v>11808273.690000001</v>
      </c>
      <c r="EZ15" s="12">
        <f t="shared" si="31"/>
        <v>12054076.600000001</v>
      </c>
      <c r="FA15" s="12">
        <f t="shared" si="31"/>
        <v>12784014.799999999</v>
      </c>
      <c r="FB15" s="12">
        <f t="shared" si="31"/>
        <v>12214686.52</v>
      </c>
      <c r="FC15" s="12">
        <f t="shared" si="31"/>
        <v>12347792.74</v>
      </c>
      <c r="FD15" s="12">
        <f t="shared" si="31"/>
        <v>12387466.15</v>
      </c>
      <c r="FE15" s="12">
        <f t="shared" si="31"/>
        <v>12389811.73</v>
      </c>
      <c r="FF15" s="12">
        <f t="shared" si="31"/>
        <v>12472664.630000001</v>
      </c>
      <c r="FG15" s="12">
        <f t="shared" si="31"/>
        <v>12604729.630000001</v>
      </c>
      <c r="FH15" s="12">
        <f t="shared" si="31"/>
        <v>15689780.340000004</v>
      </c>
      <c r="FI15" s="12">
        <f t="shared" si="31"/>
        <v>16107485.041678812</v>
      </c>
      <c r="FJ15" s="12">
        <f t="shared" si="31"/>
        <v>16310142.810000001</v>
      </c>
      <c r="FK15" s="12">
        <f t="shared" si="31"/>
        <v>16598225.039999999</v>
      </c>
      <c r="FL15" s="12">
        <f t="shared" si="31"/>
        <v>17498351.41</v>
      </c>
      <c r="FM15" s="12">
        <f t="shared" si="31"/>
        <v>17763754.990000002</v>
      </c>
      <c r="FN15" s="12">
        <f t="shared" si="31"/>
        <v>17927510.77</v>
      </c>
      <c r="FO15" s="12">
        <f t="shared" si="31"/>
        <v>17316896.960000001</v>
      </c>
      <c r="FP15" s="12">
        <f t="shared" si="31"/>
        <v>17159216.890000001</v>
      </c>
      <c r="FQ15" s="12">
        <f t="shared" si="31"/>
        <v>17159216.890000001</v>
      </c>
      <c r="FR15" s="12">
        <f t="shared" si="31"/>
        <v>17066570.259999998</v>
      </c>
      <c r="FS15" s="12">
        <f t="shared" si="31"/>
        <v>17106329.449999999</v>
      </c>
      <c r="FT15" s="12">
        <f t="shared" si="31"/>
        <v>17124590.07</v>
      </c>
      <c r="FU15" s="12">
        <f t="shared" si="31"/>
        <v>17228683.390000001</v>
      </c>
      <c r="FV15" s="12">
        <f t="shared" si="31"/>
        <v>17144069.5</v>
      </c>
      <c r="FW15" s="12">
        <f t="shared" si="31"/>
        <v>17236942.879999999</v>
      </c>
      <c r="FX15" s="12">
        <f t="shared" si="31"/>
        <v>18049460.810000002</v>
      </c>
      <c r="FY15" s="12">
        <f t="shared" si="31"/>
        <v>17607217.649999999</v>
      </c>
      <c r="FZ15" s="12">
        <f t="shared" si="31"/>
        <v>17664398.899999999</v>
      </c>
      <c r="GA15" s="12">
        <f t="shared" si="31"/>
        <v>17752888.48</v>
      </c>
      <c r="GB15" s="12">
        <f t="shared" si="31"/>
        <v>17752888.48</v>
      </c>
      <c r="GC15" s="12">
        <f t="shared" si="31"/>
        <v>17396386</v>
      </c>
      <c r="GD15" s="12">
        <f t="shared" si="31"/>
        <v>17069461.920000002</v>
      </c>
      <c r="GE15" s="12">
        <f t="shared" si="31"/>
        <v>17250862.550000001</v>
      </c>
      <c r="GF15" s="12">
        <f t="shared" si="31"/>
        <v>17472568.789999999</v>
      </c>
      <c r="GG15" s="12">
        <f t="shared" si="31"/>
        <v>18629923.68</v>
      </c>
      <c r="GH15" s="12">
        <f t="shared" si="31"/>
        <v>19902506.699999999</v>
      </c>
      <c r="GI15" s="12">
        <f t="shared" si="31"/>
        <v>19902506.699999999</v>
      </c>
      <c r="GJ15" s="12">
        <f t="shared" si="31"/>
        <v>19885943.379999999</v>
      </c>
      <c r="GK15" s="12">
        <f t="shared" si="31"/>
        <v>19034093.259999998</v>
      </c>
      <c r="GL15" s="12">
        <f t="shared" si="31"/>
        <v>18910564.939999998</v>
      </c>
      <c r="GM15" s="12">
        <f t="shared" ref="GM15:IX15" si="32">IF(SUM(GM17:GM17)&gt;0,SUM(GM17:GM28),"no data")</f>
        <v>18141148.350000001</v>
      </c>
      <c r="GN15" s="12">
        <f t="shared" si="32"/>
        <v>18024145.140000001</v>
      </c>
      <c r="GO15" s="12">
        <f t="shared" si="32"/>
        <v>18059602.68</v>
      </c>
      <c r="GP15" s="12">
        <f t="shared" si="32"/>
        <v>18051288.509999998</v>
      </c>
      <c r="GQ15" s="12">
        <f t="shared" si="32"/>
        <v>17985459.710000001</v>
      </c>
      <c r="GR15" s="12">
        <f t="shared" si="32"/>
        <v>18043796.129999999</v>
      </c>
      <c r="GS15" s="12">
        <f t="shared" si="32"/>
        <v>18262189.469999999</v>
      </c>
      <c r="GT15" s="12">
        <f t="shared" si="32"/>
        <v>18262189.469999999</v>
      </c>
      <c r="GU15" s="12">
        <f t="shared" si="32"/>
        <v>18262189.469999999</v>
      </c>
      <c r="GV15" s="12">
        <f t="shared" si="32"/>
        <v>18167737.079999998</v>
      </c>
      <c r="GW15" s="12">
        <f t="shared" si="32"/>
        <v>18167737.079999998</v>
      </c>
      <c r="GX15" s="12">
        <f t="shared" si="32"/>
        <v>18163654.850000001</v>
      </c>
      <c r="GY15" s="12">
        <f t="shared" si="32"/>
        <v>18241577.210000001</v>
      </c>
      <c r="GZ15" s="12">
        <f t="shared" si="32"/>
        <v>18217234</v>
      </c>
      <c r="HA15" s="12">
        <f t="shared" si="32"/>
        <v>18172866.25</v>
      </c>
      <c r="HB15" s="12">
        <f t="shared" si="32"/>
        <v>18259151.370000001</v>
      </c>
      <c r="HC15" s="12">
        <f t="shared" si="32"/>
        <v>19009151.370000001</v>
      </c>
      <c r="HD15" s="12">
        <f t="shared" si="32"/>
        <v>19294055.77</v>
      </c>
      <c r="HE15" s="12">
        <f t="shared" si="32"/>
        <v>19294055.77</v>
      </c>
      <c r="HF15" s="12">
        <f t="shared" si="32"/>
        <v>19408273.73</v>
      </c>
      <c r="HG15" s="12">
        <f t="shared" si="32"/>
        <v>19533962.579999998</v>
      </c>
      <c r="HH15" s="12">
        <f t="shared" si="32"/>
        <v>19825302.850000001</v>
      </c>
      <c r="HI15" s="12">
        <f t="shared" si="32"/>
        <v>19933415.439999998</v>
      </c>
      <c r="HJ15" s="12">
        <f t="shared" si="32"/>
        <v>18932448</v>
      </c>
      <c r="HK15" s="12">
        <f t="shared" si="32"/>
        <v>19030473.140000001</v>
      </c>
      <c r="HL15" s="12">
        <f t="shared" si="32"/>
        <v>19030473.140000001</v>
      </c>
      <c r="HM15" s="12">
        <f t="shared" si="32"/>
        <v>17922353.990000002</v>
      </c>
      <c r="HN15" s="12">
        <f t="shared" si="32"/>
        <v>17792192.109999999</v>
      </c>
      <c r="HO15" s="12">
        <f t="shared" si="32"/>
        <v>17673833.870000001</v>
      </c>
      <c r="HP15" s="12">
        <f t="shared" si="32"/>
        <v>17923449.52</v>
      </c>
      <c r="HQ15" s="12">
        <f t="shared" si="32"/>
        <v>17923449.52</v>
      </c>
      <c r="HR15" s="12">
        <f t="shared" si="32"/>
        <v>19436433.68</v>
      </c>
      <c r="HS15" s="12">
        <f t="shared" si="32"/>
        <v>19436433.68</v>
      </c>
      <c r="HT15" s="12">
        <f t="shared" si="32"/>
        <v>19458528.310000002</v>
      </c>
      <c r="HU15" s="12">
        <f t="shared" si="32"/>
        <v>19350863.129999999</v>
      </c>
      <c r="HV15" s="12">
        <f t="shared" si="32"/>
        <v>20100863.129999999</v>
      </c>
      <c r="HW15" s="12">
        <f t="shared" si="32"/>
        <v>20082077.310000002</v>
      </c>
      <c r="HX15" s="12">
        <f t="shared" si="32"/>
        <v>20082077.310000002</v>
      </c>
      <c r="HY15" s="12">
        <f t="shared" si="32"/>
        <v>20088397.280000001</v>
      </c>
      <c r="HZ15" s="12">
        <f t="shared" si="32"/>
        <v>20256666.670000002</v>
      </c>
      <c r="IA15" s="12">
        <f t="shared" si="32"/>
        <v>20263666.670000002</v>
      </c>
      <c r="IB15" s="12">
        <f t="shared" si="32"/>
        <v>20159013.219999999</v>
      </c>
      <c r="IC15" s="12">
        <f t="shared" si="32"/>
        <v>20134020.800000001</v>
      </c>
      <c r="ID15" s="12">
        <f t="shared" si="32"/>
        <v>20066606.27</v>
      </c>
      <c r="IE15" s="12">
        <f t="shared" si="32"/>
        <v>19955666.670000002</v>
      </c>
      <c r="IF15" s="12">
        <f t="shared" si="32"/>
        <v>19930159.27</v>
      </c>
      <c r="IG15" s="12">
        <f t="shared" si="32"/>
        <v>19434946.640000001</v>
      </c>
      <c r="IH15" s="12">
        <f t="shared" si="32"/>
        <v>19434946.640000001</v>
      </c>
      <c r="II15" s="12">
        <f t="shared" si="32"/>
        <v>18936666.670000002</v>
      </c>
      <c r="IJ15" s="12">
        <f t="shared" si="32"/>
        <v>18684666.670000002</v>
      </c>
      <c r="IK15" s="12">
        <f t="shared" si="32"/>
        <v>18676666.670000002</v>
      </c>
      <c r="IL15" s="12">
        <f t="shared" si="32"/>
        <v>18713666.670000002</v>
      </c>
      <c r="IM15" s="12">
        <f t="shared" si="32"/>
        <v>18713666.670000002</v>
      </c>
      <c r="IN15" s="12">
        <f t="shared" si="32"/>
        <v>18828857.259999998</v>
      </c>
      <c r="IO15" s="12">
        <f t="shared" si="32"/>
        <v>18974481.259999998</v>
      </c>
      <c r="IP15" s="12">
        <f t="shared" si="32"/>
        <v>18971420.810000002</v>
      </c>
      <c r="IQ15" s="12">
        <f t="shared" si="32"/>
        <v>18959080.75</v>
      </c>
      <c r="IR15" s="12">
        <f t="shared" si="32"/>
        <v>18614705.600000001</v>
      </c>
      <c r="IS15" s="12">
        <f t="shared" si="32"/>
        <v>18590626.100000001</v>
      </c>
      <c r="IT15" s="12">
        <f t="shared" si="32"/>
        <v>19254149.07</v>
      </c>
      <c r="IU15" s="12">
        <f t="shared" si="32"/>
        <v>19319660.18</v>
      </c>
      <c r="IV15" s="12">
        <f t="shared" si="32"/>
        <v>19410660.98</v>
      </c>
      <c r="IW15" s="12">
        <f t="shared" si="32"/>
        <v>19545173.259999998</v>
      </c>
      <c r="IX15" s="12">
        <f t="shared" si="32"/>
        <v>19648688.759999998</v>
      </c>
      <c r="IY15" s="12">
        <f t="shared" ref="IY15:LJ15" si="33">IF(SUM(IY17:IY17)&gt;0,SUM(IY17:IY28),"no data")</f>
        <v>19649810.16</v>
      </c>
      <c r="IZ15" s="12">
        <f t="shared" si="33"/>
        <v>19681394.98</v>
      </c>
      <c r="JA15" s="12">
        <f t="shared" si="33"/>
        <v>20094302.98</v>
      </c>
      <c r="JB15" s="12">
        <f t="shared" si="33"/>
        <v>20112823.98</v>
      </c>
      <c r="JC15" s="12">
        <f t="shared" si="33"/>
        <v>20256729.039999999</v>
      </c>
      <c r="JD15" s="12">
        <f t="shared" si="33"/>
        <v>20320911.379999999</v>
      </c>
      <c r="JE15" s="12">
        <f t="shared" si="33"/>
        <v>20328743.93</v>
      </c>
      <c r="JF15" s="12">
        <f t="shared" si="33"/>
        <v>20407666.670000002</v>
      </c>
      <c r="JG15" s="12">
        <f t="shared" si="33"/>
        <v>20467292.530000001</v>
      </c>
      <c r="JH15" s="12">
        <f t="shared" si="33"/>
        <v>20473666.670000002</v>
      </c>
      <c r="JI15" s="12">
        <f t="shared" si="33"/>
        <v>20391278.530000001</v>
      </c>
      <c r="JJ15" s="12">
        <f t="shared" si="33"/>
        <v>19122666.670000002</v>
      </c>
      <c r="JK15" s="12">
        <f t="shared" si="33"/>
        <v>18625080.560000002</v>
      </c>
      <c r="JL15" s="12">
        <f t="shared" si="33"/>
        <v>18614173.460000001</v>
      </c>
      <c r="JM15" s="12">
        <f t="shared" si="33"/>
        <v>19453982.259999998</v>
      </c>
      <c r="JN15" s="12">
        <f t="shared" si="33"/>
        <v>19734666.670000002</v>
      </c>
      <c r="JO15" s="12">
        <f t="shared" si="33"/>
        <v>19840618.009999998</v>
      </c>
      <c r="JP15" s="12">
        <f t="shared" si="33"/>
        <v>19835321.810000002</v>
      </c>
      <c r="JQ15" s="12">
        <f t="shared" si="33"/>
        <v>19666666.670000002</v>
      </c>
      <c r="JR15" s="12">
        <f t="shared" si="33"/>
        <v>19861138.810000002</v>
      </c>
      <c r="JS15" s="12">
        <f t="shared" si="33"/>
        <v>19007211.079999998</v>
      </c>
      <c r="JT15" s="12">
        <f t="shared" si="33"/>
        <v>19038912.780000001</v>
      </c>
      <c r="JU15" s="12">
        <f t="shared" si="33"/>
        <v>19064967.449999999</v>
      </c>
      <c r="JV15" s="12">
        <f t="shared" si="33"/>
        <v>19213776.199999999</v>
      </c>
      <c r="JW15" s="12">
        <f t="shared" si="33"/>
        <v>19235054.34</v>
      </c>
      <c r="JX15" s="12">
        <f t="shared" si="33"/>
        <v>19514978.34</v>
      </c>
      <c r="JY15" s="12">
        <f t="shared" si="33"/>
        <v>19482181.609999999</v>
      </c>
      <c r="JZ15" s="12">
        <f t="shared" si="33"/>
        <v>19419680.109999999</v>
      </c>
      <c r="KA15" s="12">
        <f t="shared" si="33"/>
        <v>19742274.109999999</v>
      </c>
      <c r="KB15" s="12">
        <f t="shared" si="33"/>
        <v>19782085.710000001</v>
      </c>
      <c r="KC15" s="12">
        <f t="shared" si="33"/>
        <v>19825154.210000001</v>
      </c>
      <c r="KD15" s="12">
        <f t="shared" si="33"/>
        <v>19587932.879999999</v>
      </c>
      <c r="KE15" s="12">
        <f t="shared" si="33"/>
        <v>19539008.379999999</v>
      </c>
      <c r="KF15" s="12">
        <f t="shared" si="33"/>
        <v>19848908.379999999</v>
      </c>
      <c r="KG15" s="12">
        <f t="shared" si="33"/>
        <v>19976715.879999999</v>
      </c>
      <c r="KH15" s="12">
        <f t="shared" si="33"/>
        <v>19986370.879999999</v>
      </c>
      <c r="KI15" s="12">
        <f t="shared" si="33"/>
        <v>20001753.879999999</v>
      </c>
      <c r="KJ15" s="12">
        <f t="shared" si="33"/>
        <v>19964200.879999999</v>
      </c>
      <c r="KK15" s="12">
        <f t="shared" si="33"/>
        <v>19973694.629999999</v>
      </c>
      <c r="KL15" s="12">
        <f t="shared" si="33"/>
        <v>20414434.879999999</v>
      </c>
      <c r="KM15" s="12">
        <f t="shared" si="33"/>
        <v>20434761.879999999</v>
      </c>
      <c r="KN15" s="12">
        <f t="shared" si="33"/>
        <v>20604055.91</v>
      </c>
      <c r="KO15" s="12">
        <f t="shared" si="33"/>
        <v>20426880.809999999</v>
      </c>
      <c r="KP15" s="12">
        <f t="shared" si="33"/>
        <v>20166665.66</v>
      </c>
      <c r="KQ15" s="12">
        <f t="shared" si="33"/>
        <v>19815960.030000001</v>
      </c>
      <c r="KR15" s="12">
        <f t="shared" si="33"/>
        <v>19788239.030000001</v>
      </c>
      <c r="KS15" s="12">
        <f t="shared" si="33"/>
        <v>19803171.030000001</v>
      </c>
      <c r="KT15" s="12">
        <f t="shared" si="33"/>
        <v>19925130.030000001</v>
      </c>
      <c r="KU15" s="12">
        <f t="shared" si="33"/>
        <v>20113849.43</v>
      </c>
      <c r="KV15" s="12">
        <f t="shared" si="33"/>
        <v>20391044.43</v>
      </c>
      <c r="KW15" s="12">
        <f t="shared" si="33"/>
        <v>21118243.93</v>
      </c>
      <c r="KX15" s="12">
        <f t="shared" si="33"/>
        <v>21608804.93</v>
      </c>
      <c r="KY15" s="12">
        <f t="shared" si="33"/>
        <v>22409412.93</v>
      </c>
      <c r="KZ15" s="12">
        <f t="shared" si="33"/>
        <v>22406332.68</v>
      </c>
      <c r="LA15" s="12">
        <f t="shared" si="33"/>
        <v>22304195.48</v>
      </c>
      <c r="LB15" s="12">
        <f t="shared" si="33"/>
        <v>22733208.73</v>
      </c>
      <c r="LC15" s="12">
        <f t="shared" si="33"/>
        <v>23509857.530000001</v>
      </c>
      <c r="LD15" s="12">
        <f t="shared" si="33"/>
        <v>23799606.129999999</v>
      </c>
      <c r="LE15" s="12">
        <f t="shared" si="33"/>
        <v>24009557.129999999</v>
      </c>
      <c r="LF15" s="12">
        <f t="shared" si="33"/>
        <v>22497048.030000001</v>
      </c>
      <c r="LG15" s="12">
        <f t="shared" si="33"/>
        <v>23332612.670000002</v>
      </c>
      <c r="LH15" s="12">
        <f t="shared" si="33"/>
        <v>23065841.030000001</v>
      </c>
      <c r="LI15" s="12">
        <f t="shared" si="33"/>
        <v>23396015.030000001</v>
      </c>
      <c r="LJ15" s="12">
        <f t="shared" si="33"/>
        <v>23809790.030000001</v>
      </c>
      <c r="LK15" s="12">
        <f t="shared" ref="LK15:NV15" si="34">IF(SUM(LK17:LK17)&gt;0,SUM(LK17:LK28),"no data")</f>
        <v>24159784.280000001</v>
      </c>
      <c r="LL15" s="12">
        <f t="shared" si="34"/>
        <v>24708758.079999998</v>
      </c>
      <c r="LM15" s="12">
        <f t="shared" si="34"/>
        <v>24860719.329999998</v>
      </c>
      <c r="LN15" s="12">
        <f t="shared" si="34"/>
        <v>24508214.27</v>
      </c>
      <c r="LO15" s="12">
        <f t="shared" si="34"/>
        <v>24789947.73</v>
      </c>
      <c r="LP15" s="12">
        <f t="shared" si="34"/>
        <v>24857443.73</v>
      </c>
      <c r="LQ15" s="12">
        <f t="shared" si="34"/>
        <v>24679940.73</v>
      </c>
      <c r="LR15" s="12">
        <f t="shared" si="34"/>
        <v>24571048.530000001</v>
      </c>
      <c r="LS15" s="12">
        <f t="shared" si="34"/>
        <v>24649453.280000001</v>
      </c>
      <c r="LT15" s="12">
        <f t="shared" si="34"/>
        <v>24693569.280000001</v>
      </c>
      <c r="LU15" s="12">
        <f t="shared" si="34"/>
        <v>25989072.280000001</v>
      </c>
      <c r="LV15" s="12">
        <f t="shared" si="34"/>
        <v>27713666.670000002</v>
      </c>
      <c r="LW15" s="12">
        <f t="shared" si="34"/>
        <v>27270467.050000001</v>
      </c>
      <c r="LX15" s="12">
        <f t="shared" si="34"/>
        <v>29609909.68</v>
      </c>
      <c r="LY15" s="12">
        <f t="shared" si="34"/>
        <v>29639105.68</v>
      </c>
      <c r="LZ15" s="12">
        <f t="shared" si="34"/>
        <v>28710263.949999999</v>
      </c>
      <c r="MA15" s="12">
        <f t="shared" si="34"/>
        <v>28667585.449999999</v>
      </c>
      <c r="MB15" s="12">
        <f t="shared" si="34"/>
        <v>28765721.350000001</v>
      </c>
      <c r="MC15" s="12">
        <f t="shared" si="34"/>
        <v>28866988.100000001</v>
      </c>
      <c r="MD15" s="12">
        <f t="shared" si="34"/>
        <v>28371912.100000001</v>
      </c>
      <c r="ME15" s="12">
        <f t="shared" si="34"/>
        <v>27282412.649999999</v>
      </c>
      <c r="MF15" s="12">
        <f t="shared" si="34"/>
        <v>26967172.649999999</v>
      </c>
      <c r="MG15" s="12">
        <f t="shared" si="34"/>
        <v>26957751.649999999</v>
      </c>
      <c r="MH15" s="12">
        <f t="shared" si="34"/>
        <v>28834493.149999999</v>
      </c>
      <c r="MI15" s="12">
        <f t="shared" si="34"/>
        <v>29296615.149999999</v>
      </c>
      <c r="MJ15" s="12">
        <f t="shared" si="34"/>
        <v>30137945.149999999</v>
      </c>
      <c r="MK15" s="12">
        <f t="shared" si="34"/>
        <v>30330688.550000001</v>
      </c>
      <c r="ML15" s="12">
        <f t="shared" si="34"/>
        <v>30312679.550000001</v>
      </c>
      <c r="MM15" s="12">
        <f t="shared" si="34"/>
        <v>29847368.550000001</v>
      </c>
      <c r="MN15" s="12">
        <f t="shared" si="34"/>
        <v>27118167.449999999</v>
      </c>
      <c r="MO15" s="12">
        <f t="shared" si="34"/>
        <v>26306247.449999999</v>
      </c>
      <c r="MP15" s="12">
        <f t="shared" si="34"/>
        <v>26246563.670000002</v>
      </c>
      <c r="MQ15" s="12">
        <f t="shared" si="34"/>
        <v>26829281</v>
      </c>
      <c r="MR15" s="12">
        <f t="shared" si="34"/>
        <v>27954902</v>
      </c>
      <c r="MS15" s="12">
        <f t="shared" si="34"/>
        <v>27954902</v>
      </c>
      <c r="MT15" s="12">
        <f t="shared" si="34"/>
        <v>28340742.5</v>
      </c>
      <c r="MU15" s="12">
        <f t="shared" si="34"/>
        <v>29727977.75</v>
      </c>
      <c r="MV15" s="12">
        <f t="shared" si="34"/>
        <v>29277458.350000001</v>
      </c>
      <c r="MW15" s="12">
        <f t="shared" si="34"/>
        <v>29190087.350000001</v>
      </c>
      <c r="MX15" s="12">
        <f t="shared" si="34"/>
        <v>31044772.02</v>
      </c>
      <c r="MY15" s="12">
        <f t="shared" si="34"/>
        <v>29314742.740000002</v>
      </c>
      <c r="MZ15" s="12">
        <f t="shared" si="34"/>
        <v>29518657.740000002</v>
      </c>
      <c r="NA15" s="12">
        <f t="shared" si="34"/>
        <v>29544270.039999999</v>
      </c>
      <c r="NB15" s="12">
        <f t="shared" si="34"/>
        <v>29576872.039999999</v>
      </c>
      <c r="NC15" s="12">
        <f t="shared" si="34"/>
        <v>29563292.039999999</v>
      </c>
      <c r="ND15" s="12">
        <f t="shared" si="34"/>
        <v>29583666.670000002</v>
      </c>
      <c r="NE15" s="12">
        <f t="shared" si="34"/>
        <v>29917315.670000002</v>
      </c>
      <c r="NF15" s="12">
        <f t="shared" si="34"/>
        <v>31056299.039999999</v>
      </c>
      <c r="NG15" s="12">
        <f t="shared" si="34"/>
        <v>32144733.039999999</v>
      </c>
      <c r="NH15" s="12">
        <f t="shared" si="34"/>
        <v>32207702.039999999</v>
      </c>
      <c r="NI15" s="12">
        <f t="shared" si="34"/>
        <v>32353990.039999999</v>
      </c>
      <c r="NJ15" s="12">
        <f t="shared" si="34"/>
        <v>32381032.039999999</v>
      </c>
      <c r="NK15" s="12">
        <f t="shared" si="34"/>
        <v>32186666.670000002</v>
      </c>
      <c r="NL15" s="12">
        <f t="shared" si="34"/>
        <v>30961066.039999999</v>
      </c>
      <c r="NM15" s="12">
        <f t="shared" si="34"/>
        <v>29493484.140000001</v>
      </c>
      <c r="NN15" s="12">
        <f t="shared" si="34"/>
        <v>28975837.640000001</v>
      </c>
      <c r="NO15" s="12">
        <f t="shared" si="34"/>
        <v>29459353.640000001</v>
      </c>
      <c r="NP15" s="12">
        <f t="shared" si="34"/>
        <v>29851297.640000001</v>
      </c>
      <c r="NQ15" s="12">
        <f t="shared" si="34"/>
        <v>30010397.640000001</v>
      </c>
      <c r="NR15" s="12">
        <f t="shared" si="34"/>
        <v>31152251.640000001</v>
      </c>
      <c r="NS15" s="12">
        <f t="shared" si="34"/>
        <v>32605125.640000001</v>
      </c>
      <c r="NT15" s="12">
        <f t="shared" si="34"/>
        <v>33081722.640000001</v>
      </c>
      <c r="NU15" s="12">
        <f t="shared" si="34"/>
        <v>32157110.02</v>
      </c>
      <c r="NV15" s="12">
        <f t="shared" si="34"/>
        <v>32533175.52</v>
      </c>
      <c r="NW15" s="12">
        <f t="shared" ref="NW15:QH15" si="35">IF(SUM(NW17:NW17)&gt;0,SUM(NW17:NW28),"no data")</f>
        <v>32441013.52</v>
      </c>
      <c r="NX15" s="12">
        <f t="shared" si="35"/>
        <v>32274128.52</v>
      </c>
      <c r="NY15" s="12">
        <f t="shared" si="35"/>
        <v>31270139.52</v>
      </c>
      <c r="NZ15" s="12">
        <f t="shared" si="35"/>
        <v>30964857.920000002</v>
      </c>
      <c r="OA15" s="12">
        <f t="shared" si="35"/>
        <v>30827369.920000002</v>
      </c>
      <c r="OB15" s="12">
        <f t="shared" si="35"/>
        <v>31138594.050000001</v>
      </c>
      <c r="OC15" s="12">
        <f t="shared" si="35"/>
        <v>32258441.800000001</v>
      </c>
      <c r="OD15" s="12">
        <f t="shared" si="35"/>
        <v>33512253.800000001</v>
      </c>
      <c r="OE15" s="12">
        <f t="shared" si="35"/>
        <v>34658668.799999997</v>
      </c>
      <c r="OF15" s="12">
        <f t="shared" si="35"/>
        <v>34930170.689999998</v>
      </c>
      <c r="OG15" s="12">
        <f t="shared" si="35"/>
        <v>35271359.689999998</v>
      </c>
      <c r="OH15" s="12">
        <f t="shared" si="35"/>
        <v>35317761.689999998</v>
      </c>
      <c r="OI15" s="12">
        <f t="shared" si="35"/>
        <v>31641457.689999998</v>
      </c>
      <c r="OJ15" s="12">
        <f t="shared" si="35"/>
        <v>31429623.689999998</v>
      </c>
      <c r="OK15" s="12">
        <f t="shared" si="35"/>
        <v>30887139.670000002</v>
      </c>
      <c r="OL15" s="12">
        <f t="shared" si="35"/>
        <v>30025929.689999998</v>
      </c>
      <c r="OM15" s="12">
        <f t="shared" si="35"/>
        <v>30192905.689999998</v>
      </c>
      <c r="ON15" s="12">
        <f t="shared" si="35"/>
        <v>31331603.689999998</v>
      </c>
      <c r="OO15" s="12">
        <f t="shared" si="35"/>
        <v>31672710.689999998</v>
      </c>
      <c r="OP15" s="12">
        <f t="shared" si="35"/>
        <v>32225657.689999998</v>
      </c>
      <c r="OQ15" s="12">
        <f t="shared" si="35"/>
        <v>32530563.689999998</v>
      </c>
      <c r="OR15" s="12">
        <f t="shared" si="35"/>
        <v>33058476.689999998</v>
      </c>
      <c r="OS15" s="12">
        <f t="shared" si="35"/>
        <v>33866341.689999998</v>
      </c>
      <c r="OT15" s="12">
        <f t="shared" si="35"/>
        <v>34281966.689999998</v>
      </c>
      <c r="OU15" s="12">
        <f t="shared" si="35"/>
        <v>34127754.700000003</v>
      </c>
      <c r="OV15" s="12">
        <f t="shared" si="35"/>
        <v>34457666.670000002</v>
      </c>
      <c r="OW15" s="12">
        <f t="shared" si="35"/>
        <v>34410569.689999998</v>
      </c>
      <c r="OX15" s="12">
        <f t="shared" si="35"/>
        <v>34355975.689999998</v>
      </c>
      <c r="OY15" s="12">
        <f t="shared" si="35"/>
        <v>33673744.689999998</v>
      </c>
      <c r="OZ15" s="12">
        <f t="shared" si="35"/>
        <v>33644532.689999998</v>
      </c>
      <c r="PA15" s="12">
        <f t="shared" si="35"/>
        <v>33753741.219999999</v>
      </c>
      <c r="PB15" s="12">
        <f t="shared" si="35"/>
        <v>35283783.219999999</v>
      </c>
      <c r="PC15" s="12">
        <f t="shared" si="35"/>
        <v>35387510.219999999</v>
      </c>
      <c r="PD15" s="12">
        <f t="shared" si="35"/>
        <v>35462714.219999999</v>
      </c>
      <c r="PE15" s="12">
        <f t="shared" si="35"/>
        <v>36576597.219999999</v>
      </c>
      <c r="PF15" s="12">
        <f t="shared" si="35"/>
        <v>35836078.219999999</v>
      </c>
      <c r="PG15" s="12">
        <f t="shared" si="35"/>
        <v>35421243.219999999</v>
      </c>
      <c r="PH15" s="12">
        <f t="shared" si="35"/>
        <v>35624531.219999999</v>
      </c>
      <c r="PI15" s="12">
        <f t="shared" si="35"/>
        <v>35641666.670000002</v>
      </c>
      <c r="PJ15" s="12">
        <f t="shared" si="35"/>
        <v>35136063.219999999</v>
      </c>
      <c r="PK15" s="12">
        <f t="shared" si="35"/>
        <v>35213192.219999999</v>
      </c>
      <c r="PL15" s="12">
        <f t="shared" si="35"/>
        <v>38041769.219999999</v>
      </c>
      <c r="PM15" s="12">
        <f t="shared" si="35"/>
        <v>38098306.219999999</v>
      </c>
      <c r="PN15" s="12">
        <f t="shared" si="35"/>
        <v>38142718.219999999</v>
      </c>
      <c r="PO15" s="12">
        <f t="shared" si="35"/>
        <v>38163429.75</v>
      </c>
      <c r="PP15" s="12">
        <f t="shared" si="35"/>
        <v>38538402.75</v>
      </c>
      <c r="PQ15" s="12">
        <f t="shared" si="35"/>
        <v>39861662.75</v>
      </c>
      <c r="PR15" s="12">
        <f t="shared" si="35"/>
        <v>40151996.75</v>
      </c>
      <c r="PS15" s="12">
        <f t="shared" si="35"/>
        <v>40462823.729999997</v>
      </c>
      <c r="PT15" s="12">
        <f t="shared" si="35"/>
        <v>40773621.75</v>
      </c>
      <c r="PU15" s="12">
        <f t="shared" si="35"/>
        <v>40798794.75</v>
      </c>
      <c r="PV15" s="12">
        <f t="shared" si="35"/>
        <v>39898810.75</v>
      </c>
      <c r="PW15" s="12">
        <f t="shared" si="35"/>
        <v>41189515.75</v>
      </c>
      <c r="PX15" s="12">
        <f t="shared" si="35"/>
        <v>44033358.75</v>
      </c>
      <c r="PY15" s="12">
        <f t="shared" si="35"/>
        <v>45127260.75</v>
      </c>
      <c r="PZ15" s="12">
        <f t="shared" si="35"/>
        <v>45929902.75</v>
      </c>
      <c r="QA15" s="12">
        <f t="shared" si="35"/>
        <v>35092307.629999995</v>
      </c>
      <c r="QB15" s="12">
        <f t="shared" si="35"/>
        <v>36089998.469999999</v>
      </c>
      <c r="QC15" s="12">
        <f t="shared" si="35"/>
        <v>36787437.490000002</v>
      </c>
      <c r="QD15" s="12">
        <f t="shared" si="35"/>
        <v>36312214.469999999</v>
      </c>
      <c r="QE15" s="12">
        <f t="shared" si="35"/>
        <v>36732042.359999999</v>
      </c>
      <c r="QF15" s="12">
        <f t="shared" si="35"/>
        <v>36835276.530000001</v>
      </c>
      <c r="QG15" s="12">
        <f t="shared" si="35"/>
        <v>36357121.799999997</v>
      </c>
      <c r="QH15" s="12">
        <f t="shared" si="35"/>
        <v>35400038.079999998</v>
      </c>
      <c r="QI15" s="12">
        <f t="shared" ref="QI15:ST15" si="36">IF(SUM(QI17:QI17)&gt;0,SUM(QI17:QI28),"no data")</f>
        <v>35543419.769999996</v>
      </c>
      <c r="QJ15" s="12">
        <f t="shared" si="36"/>
        <v>37055391.789999999</v>
      </c>
      <c r="QK15" s="12">
        <f t="shared" si="36"/>
        <v>37392693.689999998</v>
      </c>
      <c r="QL15" s="12">
        <f t="shared" si="36"/>
        <v>37392693.689999998</v>
      </c>
      <c r="QM15" s="12">
        <f t="shared" si="36"/>
        <v>41025118.32</v>
      </c>
      <c r="QN15" s="12">
        <f t="shared" si="36"/>
        <v>42604647.120000005</v>
      </c>
      <c r="QO15" s="12">
        <f t="shared" si="36"/>
        <v>43003500.390000001</v>
      </c>
      <c r="QP15" s="12">
        <f t="shared" si="36"/>
        <v>43678699.700000003</v>
      </c>
      <c r="QQ15" s="12">
        <f t="shared" si="36"/>
        <v>43829592.880000003</v>
      </c>
      <c r="QR15" s="12">
        <f t="shared" si="36"/>
        <v>43953787.532980382</v>
      </c>
      <c r="QS15" s="12">
        <f t="shared" si="36"/>
        <v>43937071.899999999</v>
      </c>
      <c r="QT15" s="12">
        <f t="shared" si="36"/>
        <v>43853517.539999999</v>
      </c>
      <c r="QU15" s="12">
        <f t="shared" si="36"/>
        <v>44050551.950068519</v>
      </c>
      <c r="QV15" s="12">
        <f t="shared" si="36"/>
        <v>43295795.100000001</v>
      </c>
      <c r="QW15" s="12">
        <f t="shared" si="36"/>
        <v>43278684.07</v>
      </c>
      <c r="QX15" s="12">
        <f t="shared" si="36"/>
        <v>43834865.940000005</v>
      </c>
      <c r="QY15" s="12">
        <f t="shared" si="36"/>
        <v>44803319.82</v>
      </c>
      <c r="QZ15" s="12">
        <f t="shared" si="36"/>
        <v>43962767.550000004</v>
      </c>
      <c r="RA15" s="12">
        <f t="shared" si="36"/>
        <v>44325341.68</v>
      </c>
      <c r="RB15" s="12">
        <f t="shared" si="36"/>
        <v>43463827.289999999</v>
      </c>
      <c r="RC15" s="12">
        <f t="shared" si="36"/>
        <v>42344913.329999998</v>
      </c>
      <c r="RD15" s="12">
        <f t="shared" si="36"/>
        <v>42193254.43</v>
      </c>
      <c r="RE15" s="12">
        <f t="shared" si="36"/>
        <v>42304704.970000006</v>
      </c>
      <c r="RF15" s="12">
        <f t="shared" si="36"/>
        <v>40631438.230000004</v>
      </c>
      <c r="RG15" s="12">
        <f t="shared" si="36"/>
        <v>40590575.490000002</v>
      </c>
      <c r="RH15" s="12">
        <f t="shared" si="36"/>
        <v>42746898.230000004</v>
      </c>
      <c r="RI15" s="12">
        <f t="shared" si="36"/>
        <v>42961865.920000002</v>
      </c>
      <c r="RJ15" s="12">
        <f t="shared" si="36"/>
        <v>44652546.159999996</v>
      </c>
      <c r="RK15" s="12">
        <f t="shared" si="36"/>
        <v>46209431.530000001</v>
      </c>
      <c r="RL15" s="12">
        <f t="shared" si="36"/>
        <v>45462386.399999999</v>
      </c>
      <c r="RM15" s="12">
        <f t="shared" si="36"/>
        <v>48460649.810000002</v>
      </c>
      <c r="RN15" s="12">
        <f t="shared" si="36"/>
        <v>50026568.790000007</v>
      </c>
      <c r="RO15" s="12">
        <f t="shared" si="36"/>
        <v>46791840.780000001</v>
      </c>
      <c r="RP15" s="12">
        <f t="shared" si="36"/>
        <v>46385413.360000007</v>
      </c>
      <c r="RQ15" s="12">
        <f t="shared" si="36"/>
        <v>46927599.300000004</v>
      </c>
      <c r="RR15" s="12">
        <f t="shared" si="36"/>
        <v>45668125.920000002</v>
      </c>
      <c r="RS15" s="12">
        <f t="shared" si="36"/>
        <v>47870693.270000003</v>
      </c>
      <c r="RT15" s="12">
        <f t="shared" si="36"/>
        <v>47016457.590000004</v>
      </c>
      <c r="RU15" s="12">
        <f t="shared" si="36"/>
        <v>49234670.610000007</v>
      </c>
      <c r="RV15" s="12">
        <f t="shared" si="36"/>
        <v>51428507.120000005</v>
      </c>
      <c r="RW15" s="12">
        <f t="shared" si="36"/>
        <v>51794763.870000005</v>
      </c>
      <c r="RX15" s="12">
        <f t="shared" si="36"/>
        <v>53065808.920000002</v>
      </c>
      <c r="RY15" s="12">
        <f t="shared" si="36"/>
        <v>52707021.870000005</v>
      </c>
      <c r="RZ15" s="12">
        <f t="shared" si="36"/>
        <v>52734647.960000008</v>
      </c>
      <c r="SA15" s="12">
        <f t="shared" si="36"/>
        <v>52845381.150000006</v>
      </c>
      <c r="SB15" s="12">
        <f t="shared" si="36"/>
        <v>52044845.690000005</v>
      </c>
      <c r="SC15" s="12">
        <f t="shared" si="36"/>
        <v>51210478.280000001</v>
      </c>
      <c r="SD15" s="12">
        <f t="shared" si="36"/>
        <v>50638938.960000008</v>
      </c>
      <c r="SE15" s="12">
        <f t="shared" si="36"/>
        <v>52571909.560000002</v>
      </c>
      <c r="SF15" s="12">
        <f t="shared" si="36"/>
        <v>52797294.75</v>
      </c>
      <c r="SG15" s="12">
        <f t="shared" si="36"/>
        <v>53284904.630000003</v>
      </c>
      <c r="SH15" s="12">
        <f t="shared" si="36"/>
        <v>53284904.630000003</v>
      </c>
      <c r="SI15" s="12">
        <f t="shared" si="36"/>
        <v>62914952.600000001</v>
      </c>
      <c r="SJ15" s="12">
        <f t="shared" si="36"/>
        <v>66568079.360000007</v>
      </c>
      <c r="SK15" s="12">
        <f t="shared" si="36"/>
        <v>67511355.480000004</v>
      </c>
      <c r="SL15" s="12">
        <f t="shared" si="36"/>
        <v>69546950.840000004</v>
      </c>
      <c r="SM15" s="12">
        <f t="shared" si="36"/>
        <v>69526340.670000002</v>
      </c>
      <c r="SN15" s="12">
        <f t="shared" si="36"/>
        <v>69353592.840000004</v>
      </c>
      <c r="SO15" s="12">
        <f t="shared" si="36"/>
        <v>69356616.520000011</v>
      </c>
      <c r="SP15" s="12">
        <f t="shared" si="36"/>
        <v>69333333.24000001</v>
      </c>
      <c r="SQ15" s="12">
        <f t="shared" si="36"/>
        <v>68918537.609999999</v>
      </c>
      <c r="SR15" s="12">
        <f t="shared" si="36"/>
        <v>68958240.859999999</v>
      </c>
      <c r="SS15" s="12">
        <f t="shared" si="36"/>
        <v>68975772.359999999</v>
      </c>
      <c r="ST15" s="12">
        <f t="shared" si="36"/>
        <v>68892387.049999997</v>
      </c>
      <c r="SU15" s="12">
        <f t="shared" ref="SU15:VF15" si="37">IF(SUM(SU17:SU17)&gt;0,SUM(SU17:SU28),"no data")</f>
        <v>69135343.020000011</v>
      </c>
      <c r="SV15" s="12">
        <f t="shared" si="37"/>
        <v>70492420.700000003</v>
      </c>
      <c r="SW15" s="12">
        <f t="shared" si="37"/>
        <v>73277367.310000002</v>
      </c>
      <c r="SX15" s="12">
        <f t="shared" si="37"/>
        <v>75823963.780000001</v>
      </c>
      <c r="SY15" s="12">
        <f t="shared" si="37"/>
        <v>77184542.390000001</v>
      </c>
      <c r="SZ15" s="12">
        <f t="shared" si="37"/>
        <v>77449964.230000004</v>
      </c>
      <c r="TA15" s="12">
        <f t="shared" si="37"/>
        <v>77385805.359999999</v>
      </c>
      <c r="TB15" s="12">
        <f t="shared" si="37"/>
        <v>77320797.969999999</v>
      </c>
      <c r="TC15" s="12">
        <f t="shared" si="37"/>
        <v>76675126.599999994</v>
      </c>
      <c r="TD15" s="12">
        <f t="shared" si="37"/>
        <v>79758341.809999987</v>
      </c>
      <c r="TE15" s="12">
        <f t="shared" si="37"/>
        <v>79802343.069999993</v>
      </c>
      <c r="TF15" s="12">
        <f t="shared" si="37"/>
        <v>80770091.680000007</v>
      </c>
      <c r="TG15" s="12">
        <f t="shared" si="37"/>
        <v>82280891.549999997</v>
      </c>
      <c r="TH15" s="12">
        <f t="shared" si="37"/>
        <v>83230023.560000002</v>
      </c>
      <c r="TI15" s="12">
        <f t="shared" si="37"/>
        <v>83567742.090000004</v>
      </c>
      <c r="TJ15" s="12">
        <f t="shared" si="37"/>
        <v>83269270.049999997</v>
      </c>
      <c r="TK15" s="12">
        <f t="shared" si="37"/>
        <v>82376298.330000013</v>
      </c>
      <c r="TL15" s="12">
        <f t="shared" si="37"/>
        <v>81162889.710000008</v>
      </c>
      <c r="TM15" s="12">
        <f t="shared" si="37"/>
        <v>81008890.850000009</v>
      </c>
      <c r="TN15" s="12">
        <f t="shared" si="37"/>
        <v>81738348.910000011</v>
      </c>
      <c r="TO15" s="12">
        <f t="shared" si="37"/>
        <v>82575574.920000002</v>
      </c>
      <c r="TP15" s="12">
        <f t="shared" si="37"/>
        <v>90323217.480000004</v>
      </c>
      <c r="TQ15" s="12">
        <f t="shared" si="37"/>
        <v>91407149.189999998</v>
      </c>
      <c r="TR15" s="12">
        <f t="shared" si="37"/>
        <v>92706743.060000002</v>
      </c>
      <c r="TS15" s="12">
        <f t="shared" si="37"/>
        <v>95009636.649999991</v>
      </c>
      <c r="TT15" s="12">
        <f t="shared" si="37"/>
        <v>96036021.760000005</v>
      </c>
      <c r="TU15" s="12">
        <f t="shared" si="37"/>
        <v>97453559.710000008</v>
      </c>
      <c r="TV15" s="12">
        <f t="shared" si="37"/>
        <v>108705098.34</v>
      </c>
      <c r="TW15" s="12">
        <f t="shared" si="37"/>
        <v>106343172.36999999</v>
      </c>
      <c r="TX15" s="12">
        <f t="shared" si="37"/>
        <v>104405704.71000001</v>
      </c>
      <c r="TY15" s="12">
        <f t="shared" si="37"/>
        <v>105280120.66</v>
      </c>
      <c r="TZ15" s="12">
        <f t="shared" si="37"/>
        <v>104542207.16</v>
      </c>
      <c r="UA15" s="12">
        <f t="shared" si="37"/>
        <v>104325091.27</v>
      </c>
      <c r="UB15" s="12">
        <f t="shared" si="37"/>
        <v>104554431.87</v>
      </c>
      <c r="UC15" s="12">
        <f t="shared" si="37"/>
        <v>103831974.91</v>
      </c>
      <c r="UD15" s="12">
        <f t="shared" si="37"/>
        <v>106099932.97</v>
      </c>
      <c r="UE15" s="12">
        <f t="shared" si="37"/>
        <v>108716706.23</v>
      </c>
      <c r="UF15" s="12">
        <f t="shared" si="37"/>
        <v>108723877.61</v>
      </c>
      <c r="UG15" s="12">
        <f t="shared" si="37"/>
        <v>108706530.18000001</v>
      </c>
      <c r="UH15" s="12">
        <f t="shared" si="37"/>
        <v>112319106.42</v>
      </c>
      <c r="UI15" s="12">
        <f t="shared" si="37"/>
        <v>109973378.67999999</v>
      </c>
      <c r="UJ15" s="12">
        <f t="shared" si="37"/>
        <v>107786178.46000001</v>
      </c>
      <c r="UK15" s="12">
        <f t="shared" si="37"/>
        <v>104648423.81</v>
      </c>
      <c r="UL15" s="12">
        <f t="shared" si="37"/>
        <v>104349008.93000001</v>
      </c>
      <c r="UM15" s="12">
        <f t="shared" si="37"/>
        <v>106347495.39</v>
      </c>
      <c r="UN15" s="12">
        <f t="shared" si="37"/>
        <v>106094256.04000001</v>
      </c>
      <c r="UO15" s="12">
        <f t="shared" si="37"/>
        <v>105931678.75</v>
      </c>
      <c r="UP15" s="12">
        <f t="shared" si="37"/>
        <v>102327252.78</v>
      </c>
      <c r="UQ15" s="12">
        <f t="shared" si="37"/>
        <v>102188668.25</v>
      </c>
      <c r="UR15" s="12">
        <f t="shared" si="37"/>
        <v>104563910.27000001</v>
      </c>
      <c r="US15" s="12">
        <f t="shared" si="37"/>
        <v>107261475.86999999</v>
      </c>
      <c r="UT15" s="12">
        <f t="shared" si="37"/>
        <v>122008266.27000001</v>
      </c>
      <c r="UU15" s="12">
        <f t="shared" si="37"/>
        <v>120862294.85000001</v>
      </c>
      <c r="UV15" s="12">
        <f t="shared" si="37"/>
        <v>113738436.75</v>
      </c>
      <c r="UW15" s="12">
        <f t="shared" si="37"/>
        <v>111256774.8</v>
      </c>
      <c r="UX15" s="12">
        <f t="shared" si="37"/>
        <v>106555236.17</v>
      </c>
      <c r="UY15" s="12">
        <f t="shared" si="37"/>
        <v>105447524.97</v>
      </c>
      <c r="UZ15" s="12">
        <f t="shared" si="37"/>
        <v>104695145.89</v>
      </c>
      <c r="VA15" s="12">
        <f t="shared" si="37"/>
        <v>103464747.84</v>
      </c>
      <c r="VB15" s="12">
        <f t="shared" si="37"/>
        <v>102537269.64999999</v>
      </c>
      <c r="VC15" s="12">
        <f t="shared" si="37"/>
        <v>100621349.18000001</v>
      </c>
      <c r="VD15" s="12">
        <f t="shared" si="37"/>
        <v>99965392.379999995</v>
      </c>
      <c r="VE15" s="12">
        <f t="shared" si="37"/>
        <v>100037643.59</v>
      </c>
      <c r="VF15" s="12">
        <f t="shared" si="37"/>
        <v>99917318.820000008</v>
      </c>
      <c r="VG15" s="12">
        <f t="shared" ref="VG15:XR15" si="38">IF(SUM(VG17:VG17)&gt;0,SUM(VG17:VG28),"no data")</f>
        <v>99934259.370000005</v>
      </c>
      <c r="VH15" s="12">
        <f t="shared" si="38"/>
        <v>99916040.409999996</v>
      </c>
      <c r="VI15" s="12">
        <f t="shared" si="38"/>
        <v>100021447.97999999</v>
      </c>
      <c r="VJ15" s="12">
        <f t="shared" si="38"/>
        <v>99988141.730000004</v>
      </c>
      <c r="VK15" s="12">
        <f t="shared" si="38"/>
        <v>99843747.540000007</v>
      </c>
      <c r="VL15" s="12">
        <f t="shared" si="38"/>
        <v>100081186.49000001</v>
      </c>
      <c r="VM15" s="12">
        <f t="shared" si="38"/>
        <v>100201717.89</v>
      </c>
      <c r="VN15" s="12">
        <f t="shared" si="38"/>
        <v>100342831.34</v>
      </c>
      <c r="VO15" s="12">
        <f t="shared" si="38"/>
        <v>100405877.35000001</v>
      </c>
      <c r="VP15" s="12">
        <f t="shared" si="38"/>
        <v>101352139.09</v>
      </c>
      <c r="VQ15" s="12">
        <f t="shared" si="38"/>
        <v>113067596.40000001</v>
      </c>
      <c r="VR15" s="12">
        <f t="shared" si="38"/>
        <v>118524105.00999999</v>
      </c>
      <c r="VS15" s="12">
        <f t="shared" si="38"/>
        <v>125550902.41</v>
      </c>
      <c r="VT15" s="12">
        <f t="shared" si="38"/>
        <v>125563198.46000001</v>
      </c>
      <c r="VU15" s="12">
        <f t="shared" si="38"/>
        <v>125709687.97</v>
      </c>
      <c r="VV15" s="12">
        <f t="shared" si="38"/>
        <v>126120151.01000001</v>
      </c>
      <c r="VW15" s="12">
        <f t="shared" si="38"/>
        <v>124607614.81</v>
      </c>
      <c r="VX15" s="12">
        <f t="shared" si="38"/>
        <v>124538086.43000001</v>
      </c>
      <c r="VY15" s="12">
        <f t="shared" si="38"/>
        <v>124562372.97</v>
      </c>
      <c r="VZ15" s="12">
        <f t="shared" si="38"/>
        <v>125503652.91</v>
      </c>
      <c r="WA15" s="12">
        <f t="shared" si="38"/>
        <v>124642063.80999999</v>
      </c>
      <c r="WB15" s="12">
        <f t="shared" si="38"/>
        <v>124591317.69</v>
      </c>
      <c r="WC15" s="12">
        <f t="shared" si="38"/>
        <v>124572979.41</v>
      </c>
      <c r="WD15" s="12">
        <f t="shared" si="38"/>
        <v>125079471.02000001</v>
      </c>
      <c r="WE15" s="12">
        <f t="shared" si="38"/>
        <v>125063856.44</v>
      </c>
      <c r="WF15" s="12">
        <f t="shared" si="38"/>
        <v>125051828.79000001</v>
      </c>
      <c r="WG15" s="12">
        <f t="shared" si="38"/>
        <v>125036115.09999999</v>
      </c>
      <c r="WH15" s="12">
        <f t="shared" si="38"/>
        <v>124012522.69</v>
      </c>
      <c r="WI15" s="12">
        <f t="shared" si="38"/>
        <v>123971209.19</v>
      </c>
      <c r="WJ15" s="12">
        <f t="shared" si="38"/>
        <v>123973523.23</v>
      </c>
      <c r="WK15" s="12">
        <f t="shared" si="38"/>
        <v>129964729.55</v>
      </c>
      <c r="WL15" s="12">
        <f t="shared" si="38"/>
        <v>131217752.00999999</v>
      </c>
      <c r="WM15" s="12">
        <f t="shared" si="38"/>
        <v>131228186.81</v>
      </c>
      <c r="WN15" s="12">
        <f t="shared" si="38"/>
        <v>131143165.83999999</v>
      </c>
      <c r="WO15" s="12">
        <f t="shared" si="38"/>
        <v>125912325.03</v>
      </c>
      <c r="WP15" s="12">
        <f t="shared" si="38"/>
        <v>125651380.55</v>
      </c>
      <c r="WQ15" s="12">
        <f t="shared" si="38"/>
        <v>125513349.55000001</v>
      </c>
      <c r="WR15" s="12">
        <f t="shared" si="38"/>
        <v>125261303.97</v>
      </c>
      <c r="WS15" s="12">
        <f t="shared" si="38"/>
        <v>125244717.81999999</v>
      </c>
      <c r="WT15" s="12">
        <f t="shared" si="38"/>
        <v>125107948.51000001</v>
      </c>
      <c r="WU15" s="12">
        <f t="shared" si="38"/>
        <v>125052377.53</v>
      </c>
      <c r="WV15" s="12">
        <f t="shared" si="38"/>
        <v>124984173.03</v>
      </c>
      <c r="WW15" s="12">
        <f t="shared" si="38"/>
        <v>135411109.28</v>
      </c>
      <c r="WX15" s="12">
        <f t="shared" si="38"/>
        <v>125675230.72885889</v>
      </c>
      <c r="WY15" s="12">
        <f t="shared" si="38"/>
        <v>125693748.92325236</v>
      </c>
      <c r="WZ15" s="12">
        <f t="shared" si="38"/>
        <v>125557654.82036076</v>
      </c>
      <c r="XA15" s="12">
        <f t="shared" si="38"/>
        <v>125369925.47</v>
      </c>
      <c r="XB15" s="12">
        <f t="shared" si="38"/>
        <v>125112520.74260016</v>
      </c>
      <c r="XC15" s="12">
        <f t="shared" si="38"/>
        <v>123601706.88000001</v>
      </c>
      <c r="XD15" s="12">
        <f t="shared" si="38"/>
        <v>126254955.47</v>
      </c>
      <c r="XE15" s="12">
        <f t="shared" si="38"/>
        <v>126237884.27183805</v>
      </c>
      <c r="XF15" s="12">
        <f t="shared" si="38"/>
        <v>126101903.12981968</v>
      </c>
      <c r="XG15" s="12">
        <f t="shared" si="38"/>
        <v>126385113.66</v>
      </c>
      <c r="XH15" s="12">
        <f t="shared" si="38"/>
        <v>122040098.19</v>
      </c>
      <c r="XI15" s="12">
        <f t="shared" si="38"/>
        <v>128370792.80000001</v>
      </c>
      <c r="XJ15" s="12">
        <f t="shared" si="38"/>
        <v>130220256.47</v>
      </c>
      <c r="XK15" s="12">
        <f t="shared" si="38"/>
        <v>129328294.12</v>
      </c>
      <c r="XL15" s="12">
        <f t="shared" si="38"/>
        <v>131393653.14</v>
      </c>
      <c r="XM15" s="12">
        <f t="shared" si="38"/>
        <v>131973328.96000001</v>
      </c>
      <c r="XN15" s="12">
        <f t="shared" si="38"/>
        <v>132705527.09999999</v>
      </c>
      <c r="XO15" s="12">
        <f t="shared" si="38"/>
        <v>123601706.88000001</v>
      </c>
      <c r="XP15" s="12">
        <f t="shared" si="38"/>
        <v>113928123.98999999</v>
      </c>
      <c r="XQ15" s="12">
        <f t="shared" si="38"/>
        <v>113928123.98999999</v>
      </c>
      <c r="XR15" s="12">
        <f t="shared" si="38"/>
        <v>108422630.40000001</v>
      </c>
      <c r="XS15" s="12">
        <f t="shared" ref="XS15:AAD15" si="39">IF(SUM(XS17:XS17)&gt;0,SUM(XS17:XS28),"no data")</f>
        <v>109642742.69</v>
      </c>
      <c r="XT15" s="12">
        <f t="shared" si="39"/>
        <v>102496000</v>
      </c>
      <c r="XU15" s="12">
        <f t="shared" si="39"/>
        <v>103700174.57000001</v>
      </c>
      <c r="XV15" s="12">
        <f t="shared" si="39"/>
        <v>103669562.31</v>
      </c>
      <c r="XW15" s="12">
        <f t="shared" si="39"/>
        <v>103273735.11</v>
      </c>
      <c r="XX15" s="12">
        <f t="shared" si="39"/>
        <v>103251586</v>
      </c>
      <c r="XY15" s="12">
        <f t="shared" si="39"/>
        <v>103235978.65000001</v>
      </c>
      <c r="XZ15" s="12">
        <f t="shared" si="39"/>
        <v>103983404.23</v>
      </c>
      <c r="YA15" s="12">
        <f t="shared" si="39"/>
        <v>105058165.58</v>
      </c>
      <c r="YB15" s="12">
        <f t="shared" si="39"/>
        <v>105903410.19</v>
      </c>
      <c r="YC15" s="12">
        <f t="shared" si="39"/>
        <v>99150000</v>
      </c>
      <c r="YD15" s="12">
        <f t="shared" si="39"/>
        <v>87187593</v>
      </c>
      <c r="YE15" s="12">
        <f t="shared" si="39"/>
        <v>88563664.049999997</v>
      </c>
      <c r="YF15" s="12">
        <f t="shared" si="39"/>
        <v>89791988.459999993</v>
      </c>
      <c r="YG15" s="12">
        <f t="shared" si="39"/>
        <v>91239715</v>
      </c>
      <c r="YH15" s="12">
        <f t="shared" si="39"/>
        <v>92421237.329999998</v>
      </c>
      <c r="YI15" s="12">
        <f t="shared" si="39"/>
        <v>92068084.010062754</v>
      </c>
      <c r="YJ15" s="12">
        <f t="shared" si="39"/>
        <v>87794631.679999992</v>
      </c>
      <c r="YK15" s="12">
        <f t="shared" si="39"/>
        <v>87720608.660000011</v>
      </c>
      <c r="YL15" s="12">
        <f t="shared" si="39"/>
        <v>88543068.079999998</v>
      </c>
      <c r="YM15" s="12">
        <f t="shared" si="39"/>
        <v>88008274.709999993</v>
      </c>
      <c r="YN15" s="12">
        <f t="shared" si="39"/>
        <v>88714564.14487642</v>
      </c>
      <c r="YO15" s="12">
        <f t="shared" si="39"/>
        <v>87648012.179999992</v>
      </c>
      <c r="YP15" s="12">
        <f t="shared" si="39"/>
        <v>87614541.239999995</v>
      </c>
      <c r="YQ15" s="12">
        <f t="shared" si="39"/>
        <v>89016454.492933825</v>
      </c>
      <c r="YR15" s="12">
        <f t="shared" si="39"/>
        <v>90081798.060000002</v>
      </c>
      <c r="YS15" s="12">
        <f t="shared" si="39"/>
        <v>92154387.719999999</v>
      </c>
      <c r="YT15" s="12">
        <f t="shared" si="39"/>
        <v>93663928.079999998</v>
      </c>
      <c r="YU15" s="12">
        <f t="shared" si="39"/>
        <v>95959815.63000001</v>
      </c>
      <c r="YV15" s="12">
        <f t="shared" si="39"/>
        <v>97853695.549999997</v>
      </c>
      <c r="YW15" s="12">
        <f t="shared" si="39"/>
        <v>97786512.626270697</v>
      </c>
      <c r="YX15" s="12">
        <f t="shared" si="39"/>
        <v>102020245.56999999</v>
      </c>
      <c r="YY15" s="12">
        <f t="shared" si="39"/>
        <v>135738174.13999999</v>
      </c>
      <c r="YZ15" s="12">
        <f t="shared" si="39"/>
        <v>137876530.54999998</v>
      </c>
      <c r="ZA15" s="12">
        <f t="shared" si="39"/>
        <v>139275978.80999997</v>
      </c>
      <c r="ZB15" s="12">
        <f t="shared" si="39"/>
        <v>131830015.14</v>
      </c>
      <c r="ZC15" s="12">
        <f t="shared" si="39"/>
        <v>131969955.53999999</v>
      </c>
      <c r="ZD15" s="12">
        <f t="shared" si="39"/>
        <v>146807802.53</v>
      </c>
      <c r="ZE15" s="12">
        <f t="shared" si="39"/>
        <v>127216342.97</v>
      </c>
      <c r="ZF15" s="12">
        <f t="shared" si="39"/>
        <v>127325420.99000001</v>
      </c>
      <c r="ZG15" s="12">
        <f t="shared" si="39"/>
        <v>119882401.39</v>
      </c>
      <c r="ZH15" s="12">
        <f t="shared" si="39"/>
        <v>120309683.97</v>
      </c>
      <c r="ZI15" s="12">
        <f t="shared" si="39"/>
        <v>120242277.68036786</v>
      </c>
      <c r="ZJ15" s="12">
        <f t="shared" si="39"/>
        <v>115907924.61999999</v>
      </c>
      <c r="ZK15" s="12">
        <f t="shared" si="39"/>
        <v>154319143.95875442</v>
      </c>
      <c r="ZL15" s="12">
        <f t="shared" si="39"/>
        <v>109493613.58999999</v>
      </c>
      <c r="ZM15" s="12">
        <f t="shared" si="39"/>
        <v>108663782.41</v>
      </c>
      <c r="ZN15" s="12">
        <f t="shared" si="39"/>
        <v>102896061.92516346</v>
      </c>
      <c r="ZO15" s="12">
        <f t="shared" si="39"/>
        <v>103603006.09</v>
      </c>
      <c r="ZP15" s="12">
        <f t="shared" si="39"/>
        <v>115167039.28948705</v>
      </c>
      <c r="ZQ15" s="12">
        <f t="shared" si="39"/>
        <v>103436126.8</v>
      </c>
      <c r="ZR15" s="12">
        <f t="shared" si="39"/>
        <v>103767615.28999999</v>
      </c>
      <c r="ZS15" s="12">
        <f t="shared" si="39"/>
        <v>104110408.63999999</v>
      </c>
      <c r="ZT15" s="12">
        <f t="shared" si="39"/>
        <v>104467108.5</v>
      </c>
      <c r="ZU15" s="12">
        <f t="shared" si="39"/>
        <v>129640947.57000001</v>
      </c>
      <c r="ZV15" s="12">
        <f t="shared" si="39"/>
        <v>124957018.48923296</v>
      </c>
      <c r="ZW15" s="12">
        <f t="shared" si="39"/>
        <v>166407963.2444652</v>
      </c>
      <c r="ZX15" s="12">
        <f t="shared" si="39"/>
        <v>137284051.20000002</v>
      </c>
      <c r="ZY15" s="12">
        <f t="shared" si="39"/>
        <v>131015906</v>
      </c>
      <c r="ZZ15" s="12">
        <f t="shared" si="39"/>
        <v>126049076.10000001</v>
      </c>
      <c r="AAA15" s="12">
        <f t="shared" si="39"/>
        <v>122601236.55000001</v>
      </c>
      <c r="AAB15" s="12">
        <f t="shared" si="39"/>
        <v>122740584.33999999</v>
      </c>
      <c r="AAC15" s="12">
        <f t="shared" si="39"/>
        <v>122815164.15000001</v>
      </c>
      <c r="AAD15" s="12">
        <f t="shared" si="39"/>
        <v>122880476.01000001</v>
      </c>
      <c r="AAE15" s="12">
        <f t="shared" ref="AAE15:ABR15" si="40">IF(SUM(AAE17:AAE17)&gt;0,SUM(AAE17:AAE28),"no data")</f>
        <v>122944731.14</v>
      </c>
      <c r="AAF15" s="12">
        <f t="shared" si="40"/>
        <v>123367922.90793477</v>
      </c>
      <c r="AAG15" s="12">
        <f t="shared" si="40"/>
        <v>118865943.44</v>
      </c>
      <c r="AAH15" s="12">
        <f t="shared" si="40"/>
        <v>114596866.02356565</v>
      </c>
      <c r="AAI15" s="12">
        <f t="shared" si="40"/>
        <v>152514190.4900991</v>
      </c>
      <c r="AAJ15" s="12">
        <f t="shared" si="40"/>
        <v>133735760.03999999</v>
      </c>
      <c r="AAK15" s="12">
        <f t="shared" si="40"/>
        <v>127277965.60000001</v>
      </c>
      <c r="AAL15" s="12">
        <f t="shared" si="40"/>
        <v>99585979.86999999</v>
      </c>
      <c r="AAM15" s="12">
        <f t="shared" si="40"/>
        <v>96875172.269614294</v>
      </c>
      <c r="AAN15" s="12">
        <f t="shared" si="40"/>
        <v>99178920.771665007</v>
      </c>
      <c r="AAO15" s="12">
        <f t="shared" si="40"/>
        <v>99237893.3895614</v>
      </c>
      <c r="AAP15" s="12">
        <f t="shared" si="40"/>
        <v>99287324.189701095</v>
      </c>
      <c r="AAQ15" s="12">
        <f t="shared" si="40"/>
        <v>116527495.68000001</v>
      </c>
      <c r="AAR15" s="12">
        <f t="shared" si="40"/>
        <v>120207628.59999999</v>
      </c>
      <c r="AAS15" s="12">
        <f t="shared" si="40"/>
        <v>122357468.27000001</v>
      </c>
      <c r="AAT15" s="12">
        <f t="shared" si="40"/>
        <v>130698462.38000001</v>
      </c>
      <c r="AAU15" s="12">
        <f t="shared" si="40"/>
        <v>124219939.41026708</v>
      </c>
      <c r="AAV15" s="12">
        <f t="shared" si="40"/>
        <v>99139389.129999995</v>
      </c>
      <c r="AAW15" s="12">
        <f t="shared" si="40"/>
        <v>99588939.769999996</v>
      </c>
      <c r="AAX15" s="12">
        <f t="shared" si="40"/>
        <v>103986677.73</v>
      </c>
      <c r="AAY15" s="12">
        <f t="shared" si="40"/>
        <v>107311200.93000001</v>
      </c>
      <c r="AAZ15" s="12">
        <f t="shared" si="40"/>
        <v>109979982.74000001</v>
      </c>
      <c r="ABA15" s="12">
        <f t="shared" si="40"/>
        <v>111939929.28</v>
      </c>
      <c r="ABB15" s="12">
        <f t="shared" si="40"/>
        <v>110352586.45</v>
      </c>
      <c r="ABC15" s="12">
        <f t="shared" si="40"/>
        <v>112335320.55999999</v>
      </c>
      <c r="ABD15" s="12">
        <f t="shared" si="40"/>
        <v>115881543.34582329</v>
      </c>
      <c r="ABE15" s="12">
        <f t="shared" si="40"/>
        <v>117953181.86593795</v>
      </c>
      <c r="ABF15" s="12">
        <f t="shared" si="40"/>
        <v>125991123.64369267</v>
      </c>
      <c r="ABG15" s="12">
        <f t="shared" si="40"/>
        <v>133774027.90000001</v>
      </c>
      <c r="ABH15" s="12">
        <f t="shared" si="40"/>
        <v>106702670.25090671</v>
      </c>
      <c r="ABI15" s="12">
        <f t="shared" si="40"/>
        <v>96981276.799999997</v>
      </c>
      <c r="ABJ15" s="12">
        <f t="shared" si="40"/>
        <v>101263997.14704853</v>
      </c>
      <c r="ABK15" s="12">
        <f t="shared" si="40"/>
        <v>100911787.61</v>
      </c>
      <c r="ABL15" s="12">
        <f t="shared" si="40"/>
        <v>103252609.95</v>
      </c>
      <c r="ABM15" s="12">
        <f t="shared" si="40"/>
        <v>86811597.780000001</v>
      </c>
      <c r="ABN15" s="12">
        <f t="shared" si="40"/>
        <v>80808866.909999996</v>
      </c>
      <c r="ABO15" s="12">
        <f t="shared" si="40"/>
        <v>82896642.88000001</v>
      </c>
      <c r="ABP15" s="24">
        <f t="shared" si="40"/>
        <v>85485836.808484763</v>
      </c>
      <c r="ABQ15" s="24">
        <f t="shared" si="40"/>
        <v>89962927.120000005</v>
      </c>
      <c r="ABR15" s="24">
        <f t="shared" si="40"/>
        <v>115178686.3</v>
      </c>
      <c r="ABS15" s="24">
        <f t="shared" ref="ABS15:ACZ15" si="41">IF(SUM(ABS17:ABS17)&gt;0,SUM(ABS17:ABS27),"no data")</f>
        <v>181866872.69</v>
      </c>
      <c r="ABT15" s="24">
        <f t="shared" si="41"/>
        <v>154574448.56</v>
      </c>
      <c r="ABU15" s="24">
        <f t="shared" si="41"/>
        <v>149201835.31999999</v>
      </c>
      <c r="ABV15" s="24">
        <f t="shared" si="41"/>
        <v>60905345.119999997</v>
      </c>
      <c r="ABW15" s="24">
        <f t="shared" si="41"/>
        <v>161467424.47</v>
      </c>
      <c r="ABX15" s="24">
        <f t="shared" si="41"/>
        <v>62884363.559913941</v>
      </c>
      <c r="ABY15" s="24">
        <f t="shared" si="41"/>
        <v>53008666.57155329</v>
      </c>
      <c r="ABZ15" s="24">
        <f t="shared" si="41"/>
        <v>49401164.492356047</v>
      </c>
      <c r="ACA15" s="12">
        <f t="shared" si="41"/>
        <v>155630420.88</v>
      </c>
      <c r="ACB15" s="12">
        <f t="shared" si="41"/>
        <v>148905444.88999999</v>
      </c>
      <c r="ACC15" s="12">
        <f t="shared" si="41"/>
        <v>168846886.87</v>
      </c>
      <c r="ACD15" s="12">
        <f t="shared" si="41"/>
        <v>191837135.16999999</v>
      </c>
      <c r="ACE15" s="12">
        <f t="shared" si="41"/>
        <v>161695279.84999999</v>
      </c>
      <c r="ACF15" s="12">
        <f t="shared" si="41"/>
        <v>125923753.31999999</v>
      </c>
      <c r="ACG15" s="12">
        <f t="shared" si="41"/>
        <v>131979123.16999999</v>
      </c>
      <c r="ACH15" s="12">
        <f t="shared" si="41"/>
        <v>127089439.94</v>
      </c>
      <c r="ACI15" s="12">
        <f t="shared" si="41"/>
        <v>66533504.515877485</v>
      </c>
      <c r="ACJ15" s="12">
        <f t="shared" si="41"/>
        <v>128683679.95999999</v>
      </c>
      <c r="ACK15" s="12">
        <f t="shared" si="41"/>
        <v>133927036.11</v>
      </c>
      <c r="ACL15" s="12">
        <f t="shared" si="41"/>
        <v>127291581.88</v>
      </c>
      <c r="ACM15" s="12">
        <f t="shared" si="41"/>
        <v>125986066.16</v>
      </c>
      <c r="ACN15" s="12">
        <f t="shared" si="41"/>
        <v>131923056.80999999</v>
      </c>
      <c r="ACO15" s="12">
        <f t="shared" si="41"/>
        <v>145896000.72</v>
      </c>
      <c r="ACP15" s="12">
        <f t="shared" si="41"/>
        <v>169217150.55000001</v>
      </c>
      <c r="ACQ15" s="12">
        <f t="shared" si="41"/>
        <v>133212102.27000001</v>
      </c>
      <c r="ACR15" s="12">
        <f t="shared" si="41"/>
        <v>106375328.36</v>
      </c>
      <c r="ACS15" s="12">
        <f t="shared" si="41"/>
        <v>78547270.783016026</v>
      </c>
      <c r="ACT15" s="12">
        <f t="shared" si="41"/>
        <v>78683163.29011707</v>
      </c>
      <c r="ACU15" s="12">
        <f t="shared" si="41"/>
        <v>79493188.050125197</v>
      </c>
      <c r="ACV15" s="12">
        <f t="shared" si="41"/>
        <v>80598444.133735031</v>
      </c>
      <c r="ACW15" s="12">
        <f t="shared" si="41"/>
        <v>81500914.050505251</v>
      </c>
      <c r="ACX15" s="12">
        <f t="shared" si="41"/>
        <v>81477706.680875272</v>
      </c>
      <c r="ACY15" s="12">
        <f t="shared" si="41"/>
        <v>81473276.520678446</v>
      </c>
      <c r="ACZ15" s="12">
        <f t="shared" si="41"/>
        <v>81455300.165664911</v>
      </c>
      <c r="ADA15" s="12">
        <f t="shared" ref="ADA15:AEO15" si="42">IF(SUM(ADA17:ADA17)&gt;0,SUM(ADA17:ADA28),"no data")</f>
        <v>72434814.609999999</v>
      </c>
      <c r="ADB15" s="12">
        <f t="shared" si="42"/>
        <v>77323369.734522551</v>
      </c>
      <c r="ADC15" s="12">
        <f t="shared" si="42"/>
        <v>64219938.329999998</v>
      </c>
      <c r="ADD15" s="12">
        <f t="shared" si="42"/>
        <v>64201281.989999995</v>
      </c>
      <c r="ADE15" s="12">
        <f t="shared" si="42"/>
        <v>64213035.829999998</v>
      </c>
      <c r="ADF15" s="12">
        <f t="shared" si="42"/>
        <v>64203801.449999996</v>
      </c>
      <c r="ADG15" s="12">
        <f t="shared" si="42"/>
        <v>64840282.142160326</v>
      </c>
      <c r="ADH15" s="12">
        <f t="shared" si="42"/>
        <v>64152207.329999998</v>
      </c>
      <c r="ADI15" s="12">
        <f t="shared" si="42"/>
        <v>66633443.019999996</v>
      </c>
      <c r="ADJ15" s="12">
        <f t="shared" si="42"/>
        <v>66550750.239999995</v>
      </c>
      <c r="ADK15" s="12">
        <f t="shared" si="42"/>
        <v>64007500.859999999</v>
      </c>
      <c r="ADL15" s="12">
        <f t="shared" si="42"/>
        <v>61660146.689999998</v>
      </c>
      <c r="ADM15" s="12">
        <f t="shared" si="42"/>
        <v>54570907.986181453</v>
      </c>
      <c r="ADN15" s="12">
        <f t="shared" si="42"/>
        <v>58395533.614888452</v>
      </c>
      <c r="ADO15" s="12">
        <f t="shared" si="42"/>
        <v>48220983.045928411</v>
      </c>
      <c r="ADP15" s="12">
        <f t="shared" si="42"/>
        <v>48215056.945470653</v>
      </c>
      <c r="ADQ15" s="12">
        <f t="shared" si="42"/>
        <v>48225491.899905413</v>
      </c>
      <c r="ADR15" s="12">
        <f t="shared" si="42"/>
        <v>48219244.016711771</v>
      </c>
      <c r="ADS15" s="12">
        <f t="shared" si="42"/>
        <v>48809235.6947309</v>
      </c>
      <c r="ADT15" s="12">
        <f t="shared" si="42"/>
        <v>48141328.963072896</v>
      </c>
      <c r="ADU15" s="12">
        <f t="shared" si="42"/>
        <v>71649285.900000006</v>
      </c>
      <c r="ADV15" s="12">
        <f t="shared" si="42"/>
        <v>71929298.180000007</v>
      </c>
      <c r="ADW15" s="12">
        <f t="shared" si="42"/>
        <v>71924708.469999999</v>
      </c>
      <c r="ADX15" s="12">
        <f t="shared" si="42"/>
        <v>71939214.579999998</v>
      </c>
      <c r="ADY15" s="12">
        <f t="shared" si="42"/>
        <v>72276811.849999994</v>
      </c>
      <c r="ADZ15" s="12">
        <f t="shared" si="42"/>
        <v>72129907.349999994</v>
      </c>
      <c r="AEA15" s="12">
        <f t="shared" si="42"/>
        <v>71965604.530000001</v>
      </c>
      <c r="AEB15" s="12">
        <f t="shared" si="42"/>
        <v>71921917.569999993</v>
      </c>
      <c r="AEC15" s="12">
        <f t="shared" si="42"/>
        <v>71518653.709999993</v>
      </c>
      <c r="AED15" s="12">
        <f t="shared" si="42"/>
        <v>71703785.670000002</v>
      </c>
      <c r="AEE15" s="12">
        <f t="shared" si="42"/>
        <v>71875454.319999993</v>
      </c>
      <c r="AEF15" s="12">
        <f t="shared" si="42"/>
        <v>71832911</v>
      </c>
      <c r="AEG15" s="12">
        <f t="shared" si="42"/>
        <v>71553273.943931237</v>
      </c>
      <c r="AEH15" s="12">
        <f t="shared" si="42"/>
        <v>73206570.730000004</v>
      </c>
      <c r="AEI15" s="12">
        <f t="shared" si="42"/>
        <v>72389454.459999993</v>
      </c>
      <c r="AEJ15" s="12">
        <f t="shared" si="42"/>
        <v>72404054.302134559</v>
      </c>
      <c r="AEK15" s="12">
        <f t="shared" si="42"/>
        <v>72790848.189999998</v>
      </c>
      <c r="AEL15" s="12">
        <f t="shared" si="42"/>
        <v>72642898.897768885</v>
      </c>
      <c r="AEM15" s="12">
        <f t="shared" si="42"/>
        <v>73900779.159999996</v>
      </c>
      <c r="AEN15" s="12">
        <f t="shared" si="42"/>
        <v>72659010.790000007</v>
      </c>
      <c r="AEO15" s="12">
        <f t="shared" si="42"/>
        <v>74573480.739999995</v>
      </c>
      <c r="AEP15" s="38"/>
    </row>
    <row r="16" spans="1:874" s="43" customFormat="1">
      <c r="A16" s="44" t="s">
        <v>1698</v>
      </c>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c r="GU16" s="42"/>
      <c r="GV16" s="42"/>
      <c r="GW16" s="42"/>
      <c r="GX16" s="42"/>
      <c r="GY16" s="42"/>
      <c r="GZ16" s="42"/>
      <c r="HA16" s="42"/>
      <c r="HB16" s="42"/>
      <c r="HC16" s="42"/>
      <c r="HD16" s="42"/>
      <c r="HE16" s="42"/>
      <c r="HF16" s="42"/>
      <c r="HG16" s="42"/>
      <c r="HH16" s="42"/>
      <c r="HI16" s="42"/>
      <c r="HJ16" s="42"/>
      <c r="HK16" s="42"/>
      <c r="HL16" s="42"/>
      <c r="HM16" s="42"/>
      <c r="HN16" s="42"/>
      <c r="HO16" s="42"/>
      <c r="HP16" s="42"/>
      <c r="HQ16" s="42"/>
      <c r="HR16" s="42"/>
      <c r="HS16" s="42"/>
      <c r="HT16" s="42"/>
      <c r="HU16" s="42"/>
      <c r="HV16" s="42"/>
      <c r="HW16" s="42"/>
      <c r="HX16" s="42"/>
      <c r="HY16" s="42"/>
      <c r="HZ16" s="42"/>
      <c r="IA16" s="42"/>
      <c r="IB16" s="42"/>
      <c r="IC16" s="42"/>
      <c r="ID16" s="42"/>
      <c r="IE16" s="42"/>
      <c r="IF16" s="42"/>
      <c r="IG16" s="42"/>
      <c r="IH16" s="42"/>
      <c r="II16" s="42"/>
      <c r="IJ16" s="42"/>
      <c r="IK16" s="42"/>
      <c r="IL16" s="42"/>
      <c r="IM16" s="42"/>
      <c r="IN16" s="42"/>
      <c r="IO16" s="42"/>
      <c r="IP16" s="42"/>
      <c r="IQ16" s="42"/>
      <c r="IR16" s="42"/>
      <c r="IS16" s="42"/>
      <c r="IT16" s="42"/>
      <c r="IU16" s="42"/>
      <c r="IV16" s="42"/>
      <c r="IW16" s="42"/>
      <c r="IX16" s="42"/>
      <c r="IY16" s="42"/>
      <c r="IZ16" s="42"/>
      <c r="JA16" s="42"/>
      <c r="JB16" s="42"/>
      <c r="JC16" s="42"/>
      <c r="JD16" s="42"/>
      <c r="JE16" s="42"/>
      <c r="JF16" s="42"/>
      <c r="JG16" s="42"/>
      <c r="JH16" s="42"/>
      <c r="JI16" s="42"/>
      <c r="JJ16" s="42"/>
      <c r="JK16" s="42"/>
      <c r="JL16" s="42"/>
      <c r="JM16" s="42"/>
      <c r="JN16" s="42"/>
      <c r="JO16" s="42"/>
      <c r="JP16" s="42"/>
      <c r="JQ16" s="42"/>
      <c r="JR16" s="42"/>
      <c r="JS16" s="42"/>
      <c r="JT16" s="42"/>
      <c r="JU16" s="42"/>
      <c r="JV16" s="42"/>
      <c r="JW16" s="42"/>
      <c r="JX16" s="42"/>
      <c r="JY16" s="42"/>
      <c r="JZ16" s="42"/>
      <c r="KA16" s="42"/>
      <c r="KB16" s="42"/>
      <c r="KC16" s="42"/>
      <c r="KD16" s="42"/>
      <c r="KE16" s="42"/>
      <c r="KF16" s="42"/>
      <c r="KG16" s="42"/>
      <c r="KH16" s="42"/>
      <c r="KI16" s="42"/>
      <c r="KJ16" s="42"/>
      <c r="KK16" s="42"/>
      <c r="KL16" s="42"/>
      <c r="KM16" s="42"/>
      <c r="KN16" s="42"/>
      <c r="KO16" s="42"/>
      <c r="KP16" s="42"/>
      <c r="KQ16" s="42"/>
      <c r="KR16" s="42"/>
      <c r="KS16" s="42"/>
      <c r="KT16" s="42"/>
      <c r="KU16" s="42"/>
      <c r="KV16" s="42"/>
      <c r="KW16" s="42"/>
      <c r="KX16" s="42"/>
      <c r="KY16" s="42"/>
      <c r="KZ16" s="42"/>
      <c r="LA16" s="42"/>
      <c r="LB16" s="42"/>
      <c r="LC16" s="42"/>
      <c r="LD16" s="42"/>
      <c r="LE16" s="42"/>
      <c r="LF16" s="42"/>
      <c r="LG16" s="42"/>
      <c r="LH16" s="42"/>
      <c r="LI16" s="42"/>
      <c r="LJ16" s="42"/>
      <c r="LK16" s="42"/>
      <c r="LL16" s="42"/>
      <c r="LM16" s="42"/>
      <c r="LN16" s="42"/>
      <c r="LO16" s="42"/>
      <c r="LP16" s="42"/>
      <c r="LQ16" s="42"/>
      <c r="LR16" s="42"/>
      <c r="LS16" s="42"/>
      <c r="LT16" s="42"/>
      <c r="LU16" s="42"/>
      <c r="LV16" s="42"/>
      <c r="LW16" s="42"/>
      <c r="LX16" s="42"/>
      <c r="LY16" s="42"/>
      <c r="LZ16" s="42"/>
      <c r="MA16" s="42"/>
      <c r="MB16" s="42"/>
      <c r="MC16" s="42"/>
      <c r="MD16" s="42"/>
      <c r="ME16" s="42"/>
      <c r="MF16" s="42"/>
      <c r="MG16" s="42"/>
      <c r="MH16" s="42"/>
      <c r="MI16" s="42"/>
      <c r="MJ16" s="42"/>
      <c r="MK16" s="42"/>
      <c r="ML16" s="42"/>
      <c r="MM16" s="42"/>
      <c r="MN16" s="42"/>
      <c r="MO16" s="42"/>
      <c r="MP16" s="42"/>
      <c r="MQ16" s="42"/>
      <c r="MR16" s="42"/>
      <c r="MS16" s="42"/>
      <c r="MT16" s="42"/>
      <c r="MU16" s="42"/>
      <c r="MV16" s="42"/>
      <c r="MW16" s="42"/>
      <c r="MX16" s="42"/>
      <c r="MY16" s="42"/>
      <c r="MZ16" s="42"/>
      <c r="NA16" s="42"/>
      <c r="NB16" s="42"/>
      <c r="NC16" s="42"/>
      <c r="ND16" s="42"/>
      <c r="NE16" s="42"/>
      <c r="NF16" s="42"/>
      <c r="NG16" s="42"/>
      <c r="NH16" s="42"/>
      <c r="NI16" s="42"/>
      <c r="NJ16" s="42"/>
      <c r="NK16" s="42"/>
      <c r="NL16" s="42"/>
      <c r="NM16" s="42"/>
      <c r="NN16" s="42"/>
      <c r="NO16" s="42"/>
      <c r="NP16" s="42"/>
      <c r="NQ16" s="42"/>
      <c r="NR16" s="42"/>
      <c r="NS16" s="42"/>
      <c r="NT16" s="42"/>
      <c r="NU16" s="42"/>
      <c r="NV16" s="42"/>
      <c r="NW16" s="42"/>
      <c r="NX16" s="42"/>
      <c r="NY16" s="42"/>
      <c r="NZ16" s="42"/>
      <c r="OA16" s="42"/>
      <c r="OB16" s="42"/>
      <c r="OC16" s="42"/>
      <c r="OD16" s="42"/>
      <c r="OE16" s="42"/>
      <c r="OF16" s="42"/>
      <c r="OG16" s="42"/>
      <c r="OH16" s="42"/>
      <c r="OI16" s="42"/>
      <c r="OJ16" s="42"/>
      <c r="OK16" s="42"/>
      <c r="OL16" s="42"/>
      <c r="OM16" s="42"/>
      <c r="ON16" s="42"/>
      <c r="OO16" s="42"/>
      <c r="OP16" s="42"/>
      <c r="OQ16" s="42"/>
      <c r="OR16" s="42"/>
      <c r="OS16" s="42"/>
      <c r="OT16" s="42"/>
      <c r="OU16" s="42"/>
      <c r="OV16" s="42"/>
      <c r="OW16" s="42"/>
      <c r="OX16" s="42"/>
      <c r="OY16" s="42"/>
      <c r="OZ16" s="42"/>
      <c r="PA16" s="42"/>
      <c r="PB16" s="42"/>
      <c r="PC16" s="42"/>
      <c r="PD16" s="42"/>
      <c r="PE16" s="42"/>
      <c r="PF16" s="42"/>
      <c r="PG16" s="42"/>
      <c r="PH16" s="42"/>
      <c r="PI16" s="42"/>
      <c r="PJ16" s="42"/>
      <c r="PK16" s="42"/>
      <c r="PL16" s="42"/>
      <c r="PM16" s="42"/>
      <c r="PN16" s="42"/>
      <c r="PO16" s="42"/>
      <c r="PP16" s="42"/>
      <c r="PQ16" s="42"/>
      <c r="PR16" s="42"/>
      <c r="PS16" s="42"/>
      <c r="PT16" s="42"/>
      <c r="PU16" s="42"/>
      <c r="PV16" s="42"/>
      <c r="PW16" s="42"/>
      <c r="PX16" s="42"/>
      <c r="PY16" s="42"/>
      <c r="PZ16" s="42"/>
      <c r="QA16" s="42"/>
      <c r="QB16" s="42"/>
      <c r="QC16" s="42"/>
      <c r="QD16" s="42"/>
      <c r="QE16" s="42"/>
      <c r="QF16" s="42"/>
      <c r="QG16" s="42"/>
      <c r="QH16" s="42"/>
      <c r="QI16" s="42"/>
      <c r="QJ16" s="42"/>
      <c r="QK16" s="42"/>
      <c r="QL16" s="42"/>
      <c r="QM16" s="42"/>
      <c r="QN16" s="42"/>
      <c r="QO16" s="42"/>
      <c r="QP16" s="42"/>
      <c r="QQ16" s="42"/>
      <c r="QR16" s="42"/>
      <c r="QS16" s="42"/>
      <c r="QT16" s="42"/>
      <c r="QU16" s="42"/>
      <c r="QV16" s="42"/>
      <c r="QW16" s="42"/>
      <c r="QX16" s="42"/>
      <c r="QY16" s="42"/>
      <c r="QZ16" s="42"/>
      <c r="RA16" s="42"/>
      <c r="RB16" s="42"/>
      <c r="RC16" s="42"/>
      <c r="RD16" s="42"/>
      <c r="RE16" s="42"/>
      <c r="RF16" s="42"/>
      <c r="RG16" s="42"/>
      <c r="RH16" s="42"/>
      <c r="RI16" s="42"/>
      <c r="RJ16" s="42"/>
      <c r="RK16" s="42"/>
      <c r="RL16" s="42"/>
      <c r="RM16" s="42"/>
      <c r="RN16" s="42"/>
      <c r="RO16" s="42"/>
      <c r="RP16" s="42"/>
      <c r="RQ16" s="42"/>
      <c r="RR16" s="42"/>
      <c r="RS16" s="42"/>
      <c r="RT16" s="42"/>
      <c r="RU16" s="42"/>
      <c r="RV16" s="42"/>
      <c r="RW16" s="42"/>
      <c r="RX16" s="42"/>
      <c r="RY16" s="42"/>
      <c r="RZ16" s="42"/>
      <c r="SA16" s="42"/>
      <c r="SB16" s="42"/>
      <c r="SC16" s="42"/>
      <c r="SD16" s="42"/>
      <c r="SE16" s="42"/>
      <c r="SF16" s="42"/>
      <c r="SG16" s="42"/>
      <c r="SH16" s="42"/>
      <c r="SI16" s="42"/>
      <c r="SJ16" s="42"/>
      <c r="SK16" s="42"/>
      <c r="SL16" s="42"/>
      <c r="SM16" s="42"/>
      <c r="SN16" s="42"/>
      <c r="SO16" s="42"/>
      <c r="SP16" s="42"/>
      <c r="SQ16" s="42"/>
      <c r="SR16" s="42"/>
      <c r="SS16" s="42"/>
      <c r="ST16" s="42"/>
      <c r="SU16" s="42"/>
      <c r="SV16" s="42"/>
      <c r="SW16" s="42"/>
      <c r="SX16" s="42"/>
      <c r="SY16" s="42"/>
      <c r="SZ16" s="42"/>
      <c r="TA16" s="42"/>
      <c r="TB16" s="42"/>
      <c r="TC16" s="42"/>
      <c r="TD16" s="42"/>
      <c r="TE16" s="42"/>
      <c r="TF16" s="42"/>
      <c r="TG16" s="42"/>
      <c r="TH16" s="42"/>
      <c r="TI16" s="42"/>
      <c r="TJ16" s="42"/>
      <c r="TK16" s="42"/>
      <c r="TL16" s="42"/>
      <c r="TM16" s="42"/>
      <c r="TN16" s="42"/>
      <c r="TO16" s="42"/>
      <c r="TP16" s="42"/>
      <c r="TQ16" s="42"/>
      <c r="TR16" s="42"/>
      <c r="TS16" s="42"/>
      <c r="TT16" s="42"/>
      <c r="TU16" s="42"/>
      <c r="TV16" s="42"/>
      <c r="TW16" s="42"/>
      <c r="TX16" s="42"/>
      <c r="TY16" s="42"/>
      <c r="TZ16" s="42"/>
      <c r="UA16" s="42"/>
      <c r="UB16" s="42"/>
      <c r="UC16" s="42"/>
      <c r="UD16" s="42"/>
      <c r="UE16" s="42"/>
      <c r="UF16" s="42"/>
      <c r="UG16" s="42"/>
      <c r="UH16" s="42"/>
      <c r="UI16" s="42"/>
      <c r="UJ16" s="42"/>
      <c r="UK16" s="42"/>
      <c r="UL16" s="42"/>
      <c r="UM16" s="42"/>
      <c r="UN16" s="42"/>
      <c r="UO16" s="42"/>
      <c r="UP16" s="42"/>
      <c r="UQ16" s="42"/>
      <c r="UR16" s="42"/>
      <c r="US16" s="42"/>
      <c r="UT16" s="42"/>
      <c r="UU16" s="42"/>
      <c r="UV16" s="42"/>
      <c r="UW16" s="42"/>
      <c r="UX16" s="42"/>
      <c r="UY16" s="42"/>
      <c r="UZ16" s="42"/>
      <c r="VA16" s="42"/>
      <c r="VB16" s="42"/>
      <c r="VC16" s="42"/>
      <c r="VD16" s="42"/>
      <c r="VE16" s="42"/>
      <c r="VF16" s="42"/>
      <c r="VG16" s="42"/>
      <c r="VH16" s="42"/>
      <c r="VI16" s="42"/>
      <c r="VJ16" s="42"/>
      <c r="VK16" s="42"/>
      <c r="VL16" s="42"/>
      <c r="VM16" s="42"/>
      <c r="VN16" s="42"/>
      <c r="VO16" s="42"/>
      <c r="VP16" s="42"/>
      <c r="VQ16" s="42"/>
      <c r="VR16" s="42"/>
      <c r="VS16" s="42"/>
      <c r="VT16" s="42"/>
      <c r="VU16" s="42"/>
      <c r="VV16" s="42"/>
      <c r="VW16" s="42"/>
      <c r="VX16" s="42"/>
      <c r="VY16" s="42"/>
      <c r="VZ16" s="42"/>
      <c r="WA16" s="42"/>
      <c r="WB16" s="42"/>
      <c r="WC16" s="42"/>
      <c r="WD16" s="42"/>
      <c r="WE16" s="42"/>
      <c r="WF16" s="42"/>
      <c r="WG16" s="42"/>
      <c r="WH16" s="42"/>
      <c r="WI16" s="42"/>
      <c r="WJ16" s="42"/>
      <c r="WK16" s="42"/>
      <c r="WL16" s="42"/>
      <c r="WM16" s="42"/>
      <c r="WN16" s="42"/>
      <c r="WO16" s="42"/>
      <c r="WP16" s="42"/>
      <c r="WQ16" s="42"/>
      <c r="WR16" s="42"/>
      <c r="WS16" s="42"/>
      <c r="WT16" s="42"/>
      <c r="WU16" s="42"/>
      <c r="WV16" s="42"/>
      <c r="WW16" s="42"/>
      <c r="WX16" s="42"/>
      <c r="WY16" s="42"/>
      <c r="WZ16" s="42"/>
      <c r="XA16" s="42"/>
      <c r="XB16" s="42"/>
      <c r="XC16" s="42"/>
      <c r="XD16" s="42"/>
      <c r="XE16" s="42"/>
      <c r="XF16" s="42"/>
      <c r="XG16" s="42"/>
      <c r="XH16" s="42"/>
      <c r="XI16" s="42"/>
      <c r="XJ16" s="42"/>
      <c r="XK16" s="42"/>
      <c r="XL16" s="42"/>
      <c r="XM16" s="42"/>
      <c r="XN16" s="42"/>
      <c r="XO16" s="42"/>
      <c r="XP16" s="42"/>
      <c r="XQ16" s="42"/>
      <c r="XR16" s="42"/>
      <c r="XS16" s="42"/>
      <c r="XT16" s="42"/>
      <c r="XU16" s="42"/>
      <c r="XV16" s="42"/>
      <c r="XW16" s="42"/>
      <c r="XX16" s="42"/>
      <c r="XY16" s="42"/>
      <c r="XZ16" s="42"/>
      <c r="YA16" s="42"/>
      <c r="YB16" s="42"/>
      <c r="YC16" s="42"/>
      <c r="YD16" s="42"/>
      <c r="YE16" s="42"/>
      <c r="YF16" s="42"/>
      <c r="YG16" s="42"/>
      <c r="YH16" s="42"/>
      <c r="YI16" s="42"/>
      <c r="YJ16" s="42"/>
      <c r="YK16" s="42"/>
      <c r="YL16" s="42"/>
      <c r="YM16" s="42"/>
      <c r="YN16" s="42"/>
      <c r="YO16" s="42"/>
      <c r="YP16" s="42"/>
      <c r="YQ16" s="42"/>
      <c r="YR16" s="42"/>
      <c r="YS16" s="42"/>
      <c r="YT16" s="42"/>
      <c r="YU16" s="42"/>
      <c r="YV16" s="42"/>
      <c r="YW16" s="42"/>
      <c r="YX16" s="42"/>
      <c r="YY16" s="42"/>
      <c r="YZ16" s="42"/>
      <c r="ZA16" s="42"/>
      <c r="ZB16" s="42"/>
      <c r="ZC16" s="42"/>
      <c r="ZD16" s="42"/>
      <c r="ZE16" s="42"/>
      <c r="ZF16" s="42"/>
      <c r="ZG16" s="42"/>
      <c r="ZH16" s="42"/>
      <c r="ZI16" s="42"/>
      <c r="ZJ16" s="42"/>
      <c r="ZK16" s="42"/>
      <c r="ZL16" s="42"/>
      <c r="ZM16" s="42"/>
      <c r="ZN16" s="42"/>
      <c r="ZO16" s="42"/>
      <c r="ZP16" s="42"/>
      <c r="ZQ16" s="42"/>
      <c r="ZR16" s="42"/>
      <c r="ZS16" s="42"/>
      <c r="ZT16" s="42"/>
      <c r="ZU16" s="42"/>
      <c r="ZV16" s="42"/>
      <c r="ZW16" s="42"/>
      <c r="ZX16" s="42"/>
      <c r="ZY16" s="42"/>
      <c r="ZZ16" s="42"/>
      <c r="AAA16" s="42"/>
      <c r="AAB16" s="42"/>
      <c r="AAC16" s="42"/>
      <c r="AAD16" s="42"/>
      <c r="AAE16" s="42"/>
      <c r="AAF16" s="42"/>
      <c r="AAG16" s="42"/>
      <c r="AAH16" s="42"/>
      <c r="AAI16" s="42"/>
      <c r="AAJ16" s="42"/>
      <c r="AAK16" s="42"/>
      <c r="AAL16" s="42"/>
      <c r="AAM16" s="42"/>
      <c r="AAN16" s="42"/>
      <c r="AAO16" s="42"/>
      <c r="AAP16" s="42"/>
      <c r="AAQ16" s="42"/>
      <c r="AAR16" s="42"/>
      <c r="AAS16" s="42"/>
      <c r="AAT16" s="42"/>
      <c r="AAU16" s="42"/>
      <c r="AAV16" s="42"/>
      <c r="AAW16" s="42"/>
      <c r="AAX16" s="42"/>
      <c r="AAY16" s="42"/>
      <c r="AAZ16" s="42"/>
      <c r="ABA16" s="42"/>
      <c r="ABB16" s="42"/>
      <c r="ABC16" s="42"/>
      <c r="ABD16" s="42"/>
      <c r="ABE16" s="42"/>
      <c r="ABF16" s="42"/>
      <c r="ABG16" s="42"/>
      <c r="ABH16" s="42"/>
      <c r="ABI16" s="42"/>
      <c r="ABJ16" s="42"/>
      <c r="ABK16" s="42"/>
      <c r="ABL16" s="42"/>
      <c r="ABM16" s="42"/>
      <c r="ABN16" s="42"/>
      <c r="ABO16" s="42"/>
      <c r="ABP16" s="42"/>
      <c r="ABQ16" s="42"/>
      <c r="ABR16" s="42"/>
      <c r="ABS16" s="42"/>
      <c r="ABT16" s="42"/>
      <c r="ABU16" s="42"/>
      <c r="ABV16" s="42"/>
      <c r="ABW16" s="42"/>
      <c r="ABX16" s="42"/>
      <c r="ABY16" s="42"/>
      <c r="ABZ16" s="42"/>
      <c r="ACA16" s="42"/>
      <c r="ACB16" s="42"/>
      <c r="ACC16" s="42"/>
      <c r="ACD16" s="42"/>
      <c r="ACE16" s="42"/>
      <c r="ACF16" s="42"/>
      <c r="ACG16" s="42"/>
      <c r="ACH16" s="42"/>
      <c r="ACI16" s="42"/>
      <c r="ACJ16" s="42"/>
      <c r="ACK16" s="42"/>
      <c r="ACL16" s="42"/>
      <c r="ACM16" s="42"/>
      <c r="ACN16" s="42"/>
      <c r="ACO16" s="42"/>
      <c r="ACP16" s="42"/>
      <c r="ACQ16" s="42"/>
      <c r="ACR16" s="42"/>
      <c r="ACS16" s="42"/>
      <c r="ACT16" s="42"/>
      <c r="ACU16" s="42"/>
      <c r="ACV16" s="42"/>
      <c r="ACW16" s="42"/>
      <c r="ACX16" s="42"/>
      <c r="ACY16" s="42"/>
      <c r="ACZ16" s="42"/>
      <c r="ADA16" s="42"/>
      <c r="ADB16" s="42"/>
      <c r="ADC16" s="42"/>
      <c r="ADD16" s="42"/>
      <c r="ADE16" s="42"/>
      <c r="ADF16" s="42"/>
      <c r="ADG16" s="42"/>
      <c r="ADH16" s="42"/>
      <c r="ADI16" s="42"/>
      <c r="ADJ16" s="42"/>
      <c r="ADK16" s="42"/>
      <c r="ADL16" s="42"/>
      <c r="ADM16" s="42"/>
      <c r="ADN16" s="42"/>
      <c r="ADO16" s="42"/>
      <c r="ADP16" s="42"/>
      <c r="ADQ16" s="42"/>
      <c r="ADR16" s="42"/>
      <c r="ADS16" s="42"/>
      <c r="ADT16" s="42"/>
      <c r="ADU16" s="42"/>
      <c r="ADV16" s="42"/>
      <c r="ADW16" s="42"/>
      <c r="ADX16" s="42"/>
      <c r="ADY16" s="42"/>
      <c r="ADZ16" s="42"/>
      <c r="AEA16" s="42"/>
      <c r="AEB16" s="42"/>
      <c r="AEC16" s="42"/>
      <c r="AED16" s="42"/>
      <c r="AEE16" s="42"/>
      <c r="AEF16" s="42"/>
      <c r="AEG16" s="42"/>
      <c r="AEH16" s="42"/>
      <c r="AEI16" s="42"/>
      <c r="AEJ16" s="42"/>
      <c r="AEK16" s="42"/>
      <c r="AEL16" s="42"/>
      <c r="AEM16" s="42"/>
      <c r="AEN16" s="42"/>
      <c r="AEO16" s="42"/>
    </row>
    <row r="17" spans="1:823" s="25" customFormat="1">
      <c r="A17" s="20" t="s">
        <v>1703</v>
      </c>
      <c r="B17" s="13">
        <v>613199.67000000004</v>
      </c>
      <c r="C17" s="13">
        <v>730000</v>
      </c>
      <c r="D17" s="13">
        <v>730000</v>
      </c>
      <c r="E17" s="13">
        <v>754333.33</v>
      </c>
      <c r="F17" s="45">
        <v>754333.33</v>
      </c>
      <c r="G17" s="13">
        <v>754333.33</v>
      </c>
      <c r="H17" s="13">
        <v>730000</v>
      </c>
      <c r="I17" s="13">
        <v>720799.67</v>
      </c>
      <c r="J17" s="13">
        <v>694333.33</v>
      </c>
      <c r="K17" s="13">
        <v>760000</v>
      </c>
      <c r="L17" s="13">
        <v>709333.33</v>
      </c>
      <c r="M17" s="13">
        <v>764333.33</v>
      </c>
      <c r="N17" s="13">
        <v>800000</v>
      </c>
      <c r="O17" s="13">
        <v>820000</v>
      </c>
      <c r="P17" s="13">
        <v>870000</v>
      </c>
      <c r="Q17" s="13">
        <v>900000</v>
      </c>
      <c r="R17" s="13">
        <v>850000</v>
      </c>
      <c r="S17" s="13">
        <v>750000</v>
      </c>
      <c r="T17" s="13">
        <v>800000</v>
      </c>
      <c r="U17" s="13">
        <v>800000</v>
      </c>
      <c r="V17" s="14">
        <v>825000</v>
      </c>
      <c r="W17" s="13">
        <v>850000</v>
      </c>
      <c r="X17" s="13">
        <v>868000</v>
      </c>
      <c r="Y17" s="13">
        <v>1030000</v>
      </c>
      <c r="Z17" s="13">
        <v>1135333.33</v>
      </c>
      <c r="AA17" s="13">
        <v>999600</v>
      </c>
      <c r="AB17" s="13">
        <v>959400</v>
      </c>
      <c r="AC17" s="13">
        <v>863600</v>
      </c>
      <c r="AD17" s="13">
        <v>917200</v>
      </c>
      <c r="AE17" s="13">
        <v>918000</v>
      </c>
      <c r="AF17" s="13">
        <v>919400</v>
      </c>
      <c r="AG17" s="13">
        <v>919000</v>
      </c>
      <c r="AH17" s="13">
        <v>1175000</v>
      </c>
      <c r="AI17" s="13">
        <v>1025000</v>
      </c>
      <c r="AJ17" s="13">
        <v>1057800</v>
      </c>
      <c r="AK17" s="13">
        <v>1020000</v>
      </c>
      <c r="AL17" s="13">
        <v>1428800</v>
      </c>
      <c r="AM17" s="13">
        <v>1388800</v>
      </c>
      <c r="AN17" s="13">
        <v>1166800</v>
      </c>
      <c r="AO17" s="13">
        <v>1081400</v>
      </c>
      <c r="AP17" s="14">
        <f>AO17/AC17*AD17</f>
        <v>1148517.9249652617</v>
      </c>
      <c r="AQ17" s="14">
        <f>AP17/AD17*AE17</f>
        <v>1149519.6850393701</v>
      </c>
      <c r="AR17" s="14">
        <f>AQ17/AE17*AF17</f>
        <v>1151272.7651690599</v>
      </c>
      <c r="AS17" s="13">
        <v>1458820</v>
      </c>
      <c r="AT17" s="13">
        <v>1476067</v>
      </c>
      <c r="AU17" s="13">
        <v>1475309</v>
      </c>
      <c r="AV17" s="13">
        <v>1462681</v>
      </c>
      <c r="AW17" s="13">
        <v>1490067</v>
      </c>
      <c r="AX17" s="13">
        <v>1484605</v>
      </c>
      <c r="AY17" s="13">
        <v>1481595</v>
      </c>
      <c r="AZ17" s="45">
        <v>1916000</v>
      </c>
      <c r="BA17" s="13">
        <v>1411595</v>
      </c>
      <c r="BB17" s="13">
        <v>1475595</v>
      </c>
      <c r="BC17" s="13">
        <v>1478861</v>
      </c>
      <c r="BD17" s="14">
        <v>1428000</v>
      </c>
      <c r="BE17" s="13">
        <v>1448867</v>
      </c>
      <c r="BF17" s="14">
        <f>BE17/AS17*AT17</f>
        <v>1465996.3299714839</v>
      </c>
      <c r="BG17" s="13">
        <v>2978183</v>
      </c>
      <c r="BH17" s="3">
        <v>2757906.17</v>
      </c>
      <c r="BI17" s="3">
        <v>3320450.99</v>
      </c>
      <c r="BJ17" s="13">
        <v>3403662.29</v>
      </c>
      <c r="BK17" s="13">
        <v>4104659.75</v>
      </c>
      <c r="BL17" s="13">
        <v>4234335.21</v>
      </c>
      <c r="BM17" s="13">
        <v>3862147.05</v>
      </c>
      <c r="BN17" s="13">
        <v>3795109.32</v>
      </c>
      <c r="BO17" s="13">
        <v>3544898.44</v>
      </c>
      <c r="BP17" s="13">
        <v>2568741.62</v>
      </c>
      <c r="BQ17" s="13">
        <v>2380094.2000000002</v>
      </c>
      <c r="BR17" s="13">
        <v>2728901.18</v>
      </c>
      <c r="BS17" s="13">
        <v>2184883.8199999998</v>
      </c>
      <c r="BT17" s="13">
        <v>2365066.67</v>
      </c>
      <c r="BU17" s="13">
        <v>2501681.31</v>
      </c>
      <c r="BV17" s="13">
        <v>2329585.79</v>
      </c>
      <c r="BW17" s="13">
        <v>2532294.91</v>
      </c>
      <c r="BX17" s="13">
        <v>2959014.19</v>
      </c>
      <c r="BY17" s="13">
        <v>2747407.53</v>
      </c>
      <c r="BZ17" s="13">
        <v>2464448.11</v>
      </c>
      <c r="CA17" s="13">
        <v>2293205.7400000002</v>
      </c>
      <c r="CB17" s="13">
        <v>2646655.61</v>
      </c>
      <c r="CC17" s="13">
        <v>2529743.46</v>
      </c>
      <c r="CD17" s="13">
        <v>2486771.21</v>
      </c>
      <c r="CE17" s="13">
        <v>2360205.7200000002</v>
      </c>
      <c r="CF17" s="13">
        <v>2802411.26</v>
      </c>
      <c r="CG17" s="13">
        <v>3040527.51</v>
      </c>
      <c r="CH17" s="13">
        <v>3100138.37</v>
      </c>
      <c r="CI17" s="13">
        <v>3139626.84</v>
      </c>
      <c r="CJ17" s="13">
        <v>3269211.56</v>
      </c>
      <c r="CK17" s="13">
        <v>3388374.52</v>
      </c>
      <c r="CL17" s="13">
        <v>3398217.79</v>
      </c>
      <c r="CM17" s="13">
        <v>3424549.94</v>
      </c>
      <c r="CN17" s="13">
        <v>2973840.63</v>
      </c>
      <c r="CO17" s="13">
        <v>3292440.54</v>
      </c>
      <c r="CP17" s="13">
        <v>3360877.46</v>
      </c>
      <c r="CQ17" s="13">
        <v>3303259.23</v>
      </c>
      <c r="CR17" s="13">
        <v>3394258.08</v>
      </c>
      <c r="CS17" s="13">
        <v>3481159.67</v>
      </c>
      <c r="CT17" s="13">
        <v>3647773.5</v>
      </c>
      <c r="CU17" s="13">
        <v>3373868.36</v>
      </c>
      <c r="CV17" s="13">
        <v>2611058.67</v>
      </c>
      <c r="CW17" s="13">
        <v>2731048.77</v>
      </c>
      <c r="CX17" s="13">
        <v>2986142.8</v>
      </c>
      <c r="CY17" s="13">
        <v>2873362.26</v>
      </c>
      <c r="CZ17" s="13">
        <v>2979201.7</v>
      </c>
      <c r="DA17" s="13">
        <v>2819377.18</v>
      </c>
      <c r="DB17" s="13">
        <v>2805165.23</v>
      </c>
      <c r="DC17" s="13">
        <v>2864775.76</v>
      </c>
      <c r="DD17" s="13">
        <v>2825925.52</v>
      </c>
      <c r="DE17" s="13">
        <v>2866261.15</v>
      </c>
      <c r="DF17" s="13">
        <v>3083584.63</v>
      </c>
      <c r="DG17" s="13">
        <v>2996874.61</v>
      </c>
      <c r="DH17" s="13">
        <v>3026299.19</v>
      </c>
      <c r="DI17" s="13">
        <v>3104710.61</v>
      </c>
      <c r="DJ17" s="13">
        <v>3116320.83</v>
      </c>
      <c r="DK17" s="13">
        <v>3098913.76</v>
      </c>
      <c r="DL17" s="13">
        <v>3017204.34</v>
      </c>
      <c r="DM17" s="13">
        <v>3033356.88</v>
      </c>
      <c r="DN17" s="13">
        <v>3095404.2</v>
      </c>
      <c r="DO17" s="13">
        <v>3205185.84</v>
      </c>
      <c r="DP17" s="13">
        <v>3071294.09</v>
      </c>
      <c r="DQ17" s="13">
        <v>3020569.34</v>
      </c>
      <c r="DR17" s="13">
        <v>2924179.21</v>
      </c>
      <c r="DS17" s="13">
        <v>2893457.37</v>
      </c>
      <c r="DT17" s="13">
        <v>2975980.19</v>
      </c>
      <c r="DU17" s="13">
        <v>3213974.72</v>
      </c>
      <c r="DV17" s="13">
        <v>2910964.84</v>
      </c>
      <c r="DW17" s="13">
        <v>2819108.1</v>
      </c>
      <c r="DX17" s="13">
        <v>2777349.67</v>
      </c>
      <c r="DY17" s="13">
        <v>2755581.69</v>
      </c>
      <c r="DZ17" s="13">
        <v>2767634.31</v>
      </c>
      <c r="EA17" s="13">
        <v>3088623.16</v>
      </c>
      <c r="EB17" s="13">
        <v>3223108.37</v>
      </c>
      <c r="EC17" s="13">
        <v>3356106.82</v>
      </c>
      <c r="ED17" s="13">
        <v>3219723.02</v>
      </c>
      <c r="EE17" s="13">
        <v>3211481</v>
      </c>
      <c r="EF17" s="13">
        <v>3100625.32</v>
      </c>
      <c r="EG17" s="13">
        <v>2857743.02</v>
      </c>
      <c r="EH17" s="13">
        <v>2768805.04</v>
      </c>
      <c r="EI17" s="13">
        <v>2707912.53</v>
      </c>
      <c r="EJ17" s="13">
        <v>2596586.8199999998</v>
      </c>
      <c r="EK17" s="13">
        <v>2569845.63</v>
      </c>
      <c r="EL17" s="13">
        <v>2572714</v>
      </c>
      <c r="EM17" s="13">
        <v>2606933.96</v>
      </c>
      <c r="EN17" s="13">
        <v>3624186.54</v>
      </c>
      <c r="EO17" s="13">
        <v>2553094.79</v>
      </c>
      <c r="EP17" s="13">
        <v>3627838.01</v>
      </c>
      <c r="EQ17" s="13">
        <v>3575096.57</v>
      </c>
      <c r="ER17" s="13">
        <v>2645802.4300000002</v>
      </c>
      <c r="ES17" s="13">
        <v>2594149.08</v>
      </c>
      <c r="ET17" s="13">
        <v>2663913.2000000002</v>
      </c>
      <c r="EU17" s="13">
        <v>2779665.25</v>
      </c>
      <c r="EV17" s="13">
        <v>2746458.4</v>
      </c>
      <c r="EW17" s="13">
        <v>2880211.44</v>
      </c>
      <c r="EX17" s="13">
        <v>3109883.53</v>
      </c>
      <c r="EY17" s="13">
        <v>3267340.49</v>
      </c>
      <c r="EZ17" s="13">
        <v>3368416.54</v>
      </c>
      <c r="FA17" s="13">
        <v>4084014.8</v>
      </c>
      <c r="FB17" s="13">
        <v>3514696.52</v>
      </c>
      <c r="FC17" s="13">
        <v>3647792.74</v>
      </c>
      <c r="FD17" s="13">
        <v>3637466.15</v>
      </c>
      <c r="FE17" s="14">
        <v>3689811.7300000004</v>
      </c>
      <c r="FF17" s="14">
        <v>3772664.6300000008</v>
      </c>
      <c r="FG17" s="14">
        <v>3904729.6300000008</v>
      </c>
      <c r="FH17" s="13">
        <v>2716811.71</v>
      </c>
      <c r="FI17" s="13">
        <f>FH17/EV17*FH17</f>
        <v>2687485.0416788124</v>
      </c>
      <c r="FJ17" s="13">
        <v>2890142.81</v>
      </c>
      <c r="FK17" s="13">
        <v>3178225.04</v>
      </c>
      <c r="FL17" s="13">
        <v>3328351.41</v>
      </c>
      <c r="FM17" s="13">
        <v>3593754.99</v>
      </c>
      <c r="FN17" s="13">
        <v>3757510.77</v>
      </c>
      <c r="FO17" s="13">
        <v>3146896.96</v>
      </c>
      <c r="FP17" s="13">
        <v>2989216.89</v>
      </c>
      <c r="FQ17" s="13">
        <v>2989216.89</v>
      </c>
      <c r="FR17" s="13">
        <v>2896570.26</v>
      </c>
      <c r="FS17" s="13">
        <v>2936329.45</v>
      </c>
      <c r="FT17" s="13">
        <v>2954590.07</v>
      </c>
      <c r="FU17" s="13">
        <v>3058683.39</v>
      </c>
      <c r="FV17" s="13">
        <v>2974069.5</v>
      </c>
      <c r="FW17" s="13">
        <v>3066942.88</v>
      </c>
      <c r="FX17" s="13">
        <v>3129460.81</v>
      </c>
      <c r="FY17" s="13">
        <v>2687217.65</v>
      </c>
      <c r="FZ17" s="13">
        <v>2744398.9</v>
      </c>
      <c r="GA17" s="13">
        <v>2832888.48</v>
      </c>
      <c r="GB17" s="13">
        <v>2832888.48</v>
      </c>
      <c r="GC17" s="13">
        <v>2476386</v>
      </c>
      <c r="GD17" s="13">
        <v>2149461.92</v>
      </c>
      <c r="GE17" s="13">
        <v>2330862.5499999998</v>
      </c>
      <c r="GF17" s="13">
        <v>2552568.79</v>
      </c>
      <c r="GG17" s="13">
        <v>3709923.68</v>
      </c>
      <c r="GH17" s="13">
        <v>4232506.7</v>
      </c>
      <c r="GI17" s="13">
        <v>4232506.7</v>
      </c>
      <c r="GJ17" s="13">
        <v>4215943.38</v>
      </c>
      <c r="GK17" s="13">
        <v>3364093.26</v>
      </c>
      <c r="GL17" s="13">
        <v>3240564.94</v>
      </c>
      <c r="GM17" s="13">
        <v>2471148.35</v>
      </c>
      <c r="GN17" s="13">
        <v>2354145.14</v>
      </c>
      <c r="GO17" s="13">
        <v>2389602.6800000002</v>
      </c>
      <c r="GP17" s="13">
        <v>2381288.5099999998</v>
      </c>
      <c r="GQ17" s="13">
        <v>2315459.71</v>
      </c>
      <c r="GR17" s="13">
        <v>2373796.13</v>
      </c>
      <c r="GS17" s="13">
        <v>2592189.4700000002</v>
      </c>
      <c r="GT17" s="13">
        <v>2592189.4700000002</v>
      </c>
      <c r="GU17" s="13">
        <v>2592189.4700000002</v>
      </c>
      <c r="GV17" s="13">
        <v>2497737.08</v>
      </c>
      <c r="GW17" s="13">
        <v>2497737.08</v>
      </c>
      <c r="GX17" s="13">
        <v>2493654.85</v>
      </c>
      <c r="GY17" s="13">
        <v>2571577.21</v>
      </c>
      <c r="GZ17" s="13">
        <v>2547234</v>
      </c>
      <c r="HA17" s="13">
        <v>2502866.25</v>
      </c>
      <c r="HB17" s="13">
        <v>2589151.37</v>
      </c>
      <c r="HC17" s="13">
        <v>2589151.37</v>
      </c>
      <c r="HD17" s="13">
        <v>2874055.77</v>
      </c>
      <c r="HE17" s="13">
        <v>2874055.77</v>
      </c>
      <c r="HF17" s="13">
        <v>2988273.73</v>
      </c>
      <c r="HG17" s="13">
        <v>3113962.58</v>
      </c>
      <c r="HH17" s="13">
        <v>3405302.85</v>
      </c>
      <c r="HI17" s="13">
        <v>3513415.44</v>
      </c>
      <c r="HJ17" s="13">
        <v>2512448</v>
      </c>
      <c r="HK17" s="13">
        <v>2610473.14</v>
      </c>
      <c r="HL17" s="13">
        <v>2610473.14</v>
      </c>
      <c r="HM17" s="13">
        <v>2475687.3199999998</v>
      </c>
      <c r="HN17" s="13">
        <v>2345525.44</v>
      </c>
      <c r="HO17" s="13">
        <v>2227167.2000000002</v>
      </c>
      <c r="HP17" s="13">
        <v>2476782.85</v>
      </c>
      <c r="HQ17" s="13">
        <v>2476782.85</v>
      </c>
      <c r="HR17" s="13">
        <v>3989767.01</v>
      </c>
      <c r="HS17" s="13">
        <v>3989767.01</v>
      </c>
      <c r="HT17" s="13">
        <v>4011861.64</v>
      </c>
      <c r="HU17" s="13">
        <v>3904196.46</v>
      </c>
      <c r="HV17" s="13">
        <v>3904196.46</v>
      </c>
      <c r="HW17" s="13">
        <v>3885410.64</v>
      </c>
      <c r="HX17" s="13">
        <v>3885410.64</v>
      </c>
      <c r="HY17" s="13">
        <v>3891730.61</v>
      </c>
      <c r="HZ17" s="14">
        <v>4060000</v>
      </c>
      <c r="IA17" s="14">
        <v>4067000</v>
      </c>
      <c r="IB17" s="13">
        <v>3962346.55</v>
      </c>
      <c r="IC17" s="13">
        <v>3937354.13</v>
      </c>
      <c r="ID17" s="13">
        <v>3869939.6</v>
      </c>
      <c r="IE17" s="14">
        <v>3759000</v>
      </c>
      <c r="IF17" s="13">
        <v>3733492.6</v>
      </c>
      <c r="IG17" s="13">
        <v>3238279.97</v>
      </c>
      <c r="IH17" s="13">
        <v>3238279.97</v>
      </c>
      <c r="II17" s="14">
        <v>2740000</v>
      </c>
      <c r="IJ17" s="14">
        <v>2488000</v>
      </c>
      <c r="IK17" s="14">
        <v>2480000</v>
      </c>
      <c r="IL17" s="14">
        <v>2517000</v>
      </c>
      <c r="IM17" s="14">
        <v>2517000</v>
      </c>
      <c r="IN17" s="13">
        <v>2632190.59</v>
      </c>
      <c r="IO17" s="13">
        <v>2777814.59</v>
      </c>
      <c r="IP17" s="13">
        <v>2774754.14</v>
      </c>
      <c r="IQ17" s="13">
        <v>2762414.0800000001</v>
      </c>
      <c r="IR17" s="13">
        <v>2418038.9300000002</v>
      </c>
      <c r="IS17" s="13">
        <v>2393959.4300000002</v>
      </c>
      <c r="IT17" s="13">
        <v>3057482.4</v>
      </c>
      <c r="IU17" s="13">
        <v>3122993.51</v>
      </c>
      <c r="IV17" s="13">
        <v>3213994.31</v>
      </c>
      <c r="IW17" s="13">
        <v>3348506.59</v>
      </c>
      <c r="IX17" s="13">
        <v>3452022.09</v>
      </c>
      <c r="IY17" s="13">
        <v>3453143.49</v>
      </c>
      <c r="IZ17" s="13">
        <v>3484728.31</v>
      </c>
      <c r="JA17" s="13">
        <v>3897636.31</v>
      </c>
      <c r="JB17" s="13">
        <v>3916157.31</v>
      </c>
      <c r="JC17" s="13">
        <v>4060062.37</v>
      </c>
      <c r="JD17" s="13">
        <v>4124244.71</v>
      </c>
      <c r="JE17" s="13">
        <v>4132077.26</v>
      </c>
      <c r="JF17" s="26">
        <v>4211000</v>
      </c>
      <c r="JG17" s="13">
        <v>4270625.8600000003</v>
      </c>
      <c r="JH17" s="26">
        <v>4277000</v>
      </c>
      <c r="JI17" s="13">
        <v>4194611.8600000003</v>
      </c>
      <c r="JJ17" s="14">
        <v>2926000</v>
      </c>
      <c r="JK17" s="13">
        <v>2428413.89</v>
      </c>
      <c r="JL17" s="13">
        <v>2417506.79</v>
      </c>
      <c r="JM17" s="13">
        <v>3257315.59</v>
      </c>
      <c r="JN17" s="14">
        <v>3538000</v>
      </c>
      <c r="JO17" s="13">
        <v>3643951.34</v>
      </c>
      <c r="JP17" s="13">
        <v>3638655.14</v>
      </c>
      <c r="JQ17" s="14">
        <v>3470000</v>
      </c>
      <c r="JR17" s="13">
        <v>3664472.14</v>
      </c>
      <c r="JS17" s="13">
        <v>2810544.41</v>
      </c>
      <c r="JT17" s="13">
        <v>2842246.11</v>
      </c>
      <c r="JU17" s="13">
        <v>2868300.78</v>
      </c>
      <c r="JV17" s="13">
        <v>3017109.53</v>
      </c>
      <c r="JW17" s="13">
        <v>3038387.67</v>
      </c>
      <c r="JX17" s="13">
        <v>3318311.67</v>
      </c>
      <c r="JY17" s="13">
        <v>3285514.94</v>
      </c>
      <c r="JZ17" s="13">
        <v>3223013.44</v>
      </c>
      <c r="KA17" s="13">
        <v>3545607.44</v>
      </c>
      <c r="KB17" s="13">
        <v>3585419.04</v>
      </c>
      <c r="KC17" s="13">
        <v>3628487.54</v>
      </c>
      <c r="KD17" s="13">
        <v>3391266.21</v>
      </c>
      <c r="KE17" s="13">
        <v>3342341.71</v>
      </c>
      <c r="KF17" s="13">
        <v>3652241.71</v>
      </c>
      <c r="KG17" s="13">
        <v>3780049.21</v>
      </c>
      <c r="KH17" s="13">
        <v>3789704.21</v>
      </c>
      <c r="KI17" s="13">
        <v>3805087.21</v>
      </c>
      <c r="KJ17" s="13">
        <v>3767534.21</v>
      </c>
      <c r="KK17" s="13">
        <v>3777027.96</v>
      </c>
      <c r="KL17" s="13">
        <v>4217768.21</v>
      </c>
      <c r="KM17" s="13">
        <v>4238095.21</v>
      </c>
      <c r="KN17" s="13">
        <v>4407389.24</v>
      </c>
      <c r="KO17" s="13">
        <v>4230214.1399999997</v>
      </c>
      <c r="KP17" s="13">
        <v>3969998.99</v>
      </c>
      <c r="KQ17" s="13">
        <v>3619293.36</v>
      </c>
      <c r="KR17" s="13">
        <v>3591572.36</v>
      </c>
      <c r="KS17" s="13">
        <v>3606504.36</v>
      </c>
      <c r="KT17" s="13">
        <v>3728463.36</v>
      </c>
      <c r="KU17" s="13">
        <v>3917182.76</v>
      </c>
      <c r="KV17" s="13">
        <v>4194377.76</v>
      </c>
      <c r="KW17" s="13">
        <v>4921577.26</v>
      </c>
      <c r="KX17" s="13">
        <v>5412138.2599999998</v>
      </c>
      <c r="KY17" s="13">
        <v>6212746.2599999998</v>
      </c>
      <c r="KZ17" s="13">
        <v>6209666.0099999998</v>
      </c>
      <c r="LA17" s="13">
        <v>6107528.8099999996</v>
      </c>
      <c r="LB17" s="13">
        <v>5786542.0599999996</v>
      </c>
      <c r="LC17" s="13">
        <v>6563190.8600000003</v>
      </c>
      <c r="LD17" s="13">
        <v>6852939.46</v>
      </c>
      <c r="LE17" s="13">
        <v>7062890.46</v>
      </c>
      <c r="LF17" s="13">
        <v>5550381.3600000003</v>
      </c>
      <c r="LG17" s="13">
        <v>6385946</v>
      </c>
      <c r="LH17" s="13">
        <v>6119174.3600000003</v>
      </c>
      <c r="LI17" s="13">
        <v>6449348.3600000003</v>
      </c>
      <c r="LJ17" s="13">
        <v>6863123.3600000003</v>
      </c>
      <c r="LK17" s="45">
        <v>7213117.6100000003</v>
      </c>
      <c r="LL17" s="13">
        <v>7762091.4100000001</v>
      </c>
      <c r="LM17" s="13">
        <v>7914052.6600000001</v>
      </c>
      <c r="LN17" s="13">
        <v>7561547.5999999996</v>
      </c>
      <c r="LO17" s="13">
        <v>7843281.0599999996</v>
      </c>
      <c r="LP17" s="13">
        <v>7910777.0599999996</v>
      </c>
      <c r="LQ17" s="13">
        <v>7733274.0599999996</v>
      </c>
      <c r="LR17" s="13">
        <v>7624381.8600000003</v>
      </c>
      <c r="LS17" s="13">
        <v>7702786.6100000003</v>
      </c>
      <c r="LT17" s="13">
        <v>7746902.6100000003</v>
      </c>
      <c r="LU17" s="13">
        <v>8292405.6100000003</v>
      </c>
      <c r="LV17" s="14">
        <v>10017000</v>
      </c>
      <c r="LW17" s="13">
        <v>10323800.380000001</v>
      </c>
      <c r="LX17" s="13">
        <v>10413243.01</v>
      </c>
      <c r="LY17" s="13">
        <v>10442439.01</v>
      </c>
      <c r="LZ17" s="13">
        <v>9513597.2799999993</v>
      </c>
      <c r="MA17" s="13">
        <v>9470918.7799999993</v>
      </c>
      <c r="MB17" s="13">
        <v>9569054.6799999997</v>
      </c>
      <c r="MC17" s="13">
        <v>9670321.4299999997</v>
      </c>
      <c r="MD17" s="13">
        <v>9175245.4299999997</v>
      </c>
      <c r="ME17" s="13">
        <v>8085745.9800000004</v>
      </c>
      <c r="MF17" s="13">
        <v>7770505.9800000004</v>
      </c>
      <c r="MG17" s="13">
        <v>7761084.9800000004</v>
      </c>
      <c r="MH17" s="13">
        <v>9637826.4800000004</v>
      </c>
      <c r="MI17" s="13">
        <v>10099948.48</v>
      </c>
      <c r="MJ17" s="13">
        <v>10941278.48</v>
      </c>
      <c r="MK17" s="13">
        <v>11134021.880000001</v>
      </c>
      <c r="ML17" s="13">
        <v>11116012.880000001</v>
      </c>
      <c r="MM17" s="13">
        <v>10650701.880000001</v>
      </c>
      <c r="MN17" s="13">
        <v>7921500.7800000003</v>
      </c>
      <c r="MO17" s="13">
        <v>7109580.7800000003</v>
      </c>
      <c r="MP17" s="13">
        <v>7049897</v>
      </c>
      <c r="MQ17" s="13">
        <v>7632614.3300000001</v>
      </c>
      <c r="MR17" s="13">
        <v>8758235.3300000001</v>
      </c>
      <c r="MS17" s="13">
        <v>8758235.3300000001</v>
      </c>
      <c r="MT17" s="13">
        <v>9144075.8300000001</v>
      </c>
      <c r="MU17" s="13">
        <v>10531311.08</v>
      </c>
      <c r="MV17" s="13">
        <v>10080791.68</v>
      </c>
      <c r="MW17" s="13">
        <v>9993420.6799999997</v>
      </c>
      <c r="MX17" s="13">
        <v>11848105.35</v>
      </c>
      <c r="MY17" s="13">
        <v>10118076.07</v>
      </c>
      <c r="MZ17" s="13">
        <v>10321991.07</v>
      </c>
      <c r="NA17" s="13">
        <v>10347603.369999999</v>
      </c>
      <c r="NB17" s="13">
        <v>10380205.369999999</v>
      </c>
      <c r="NC17" s="13">
        <v>10366625.369999999</v>
      </c>
      <c r="ND17" s="14">
        <v>10387000</v>
      </c>
      <c r="NE17" s="13">
        <v>10720649</v>
      </c>
      <c r="NF17" s="13">
        <v>11859632.369999999</v>
      </c>
      <c r="NG17" s="13">
        <v>12948066.369999999</v>
      </c>
      <c r="NH17" s="13">
        <v>13011035.369999999</v>
      </c>
      <c r="NI17" s="13">
        <v>13157323.369999999</v>
      </c>
      <c r="NJ17" s="13">
        <v>13184365.369999999</v>
      </c>
      <c r="NK17" s="26">
        <v>12990000</v>
      </c>
      <c r="NL17" s="13">
        <v>11764399.369999999</v>
      </c>
      <c r="NM17" s="13">
        <v>10296817.470000001</v>
      </c>
      <c r="NN17" s="13">
        <v>9779170.9700000007</v>
      </c>
      <c r="NO17" s="13">
        <v>10262686.970000001</v>
      </c>
      <c r="NP17" s="13">
        <v>10654630.970000001</v>
      </c>
      <c r="NQ17" s="13">
        <v>10813730.970000001</v>
      </c>
      <c r="NR17" s="13">
        <v>11955584.970000001</v>
      </c>
      <c r="NS17" s="13">
        <v>13408458.970000001</v>
      </c>
      <c r="NT17" s="13">
        <v>13885055.970000001</v>
      </c>
      <c r="NU17" s="13">
        <v>12960443.35</v>
      </c>
      <c r="NV17" s="13">
        <v>13336508.85</v>
      </c>
      <c r="NW17" s="13">
        <v>13244346.85</v>
      </c>
      <c r="NX17" s="13">
        <v>13077461.85</v>
      </c>
      <c r="NY17" s="13">
        <v>12073472.85</v>
      </c>
      <c r="NZ17" s="13">
        <v>11768191.25</v>
      </c>
      <c r="OA17" s="13">
        <v>11630703.25</v>
      </c>
      <c r="OB17" s="13">
        <v>11941927.380000001</v>
      </c>
      <c r="OC17" s="13">
        <v>13061775.130000001</v>
      </c>
      <c r="OD17" s="13">
        <v>14315587.130000001</v>
      </c>
      <c r="OE17" s="13">
        <v>15462002.130000001</v>
      </c>
      <c r="OF17" s="13">
        <v>15733504.02</v>
      </c>
      <c r="OG17" s="13">
        <v>16074693.02</v>
      </c>
      <c r="OH17" s="13">
        <v>16121095.02</v>
      </c>
      <c r="OI17" s="13">
        <v>12444791.02</v>
      </c>
      <c r="OJ17" s="13">
        <v>12232957.02</v>
      </c>
      <c r="OK17" s="13">
        <v>11690473</v>
      </c>
      <c r="OL17" s="13">
        <v>10829263.02</v>
      </c>
      <c r="OM17" s="13">
        <v>10996239.02</v>
      </c>
      <c r="ON17" s="13">
        <v>12134937.02</v>
      </c>
      <c r="OO17" s="13">
        <v>12476044.02</v>
      </c>
      <c r="OP17" s="13">
        <v>13028991.02</v>
      </c>
      <c r="OQ17" s="13">
        <v>13333897.02</v>
      </c>
      <c r="OR17" s="13">
        <v>13861810.02</v>
      </c>
      <c r="OS17" s="13">
        <v>14669675.02</v>
      </c>
      <c r="OT17" s="13">
        <v>15085300.02</v>
      </c>
      <c r="OU17" s="13">
        <v>14931088.029999999</v>
      </c>
      <c r="OV17" s="14">
        <v>15261000</v>
      </c>
      <c r="OW17" s="13">
        <v>15213903.02</v>
      </c>
      <c r="OX17" s="13">
        <v>15159309.02</v>
      </c>
      <c r="OY17" s="13">
        <v>14477078.02</v>
      </c>
      <c r="OZ17" s="13">
        <v>14447866.02</v>
      </c>
      <c r="PA17" s="13">
        <v>14557074.550000001</v>
      </c>
      <c r="PB17" s="13">
        <v>16087116.550000001</v>
      </c>
      <c r="PC17" s="13">
        <v>16190843.550000001</v>
      </c>
      <c r="PD17" s="13">
        <v>16266047.550000001</v>
      </c>
      <c r="PE17" s="13">
        <v>17379930.550000001</v>
      </c>
      <c r="PF17" s="13">
        <v>16639411.550000001</v>
      </c>
      <c r="PG17" s="13">
        <v>16224576.550000001</v>
      </c>
      <c r="PH17" s="13">
        <v>16427864.550000001</v>
      </c>
      <c r="PI17" s="26">
        <v>16445000</v>
      </c>
      <c r="PJ17" s="13">
        <v>15939396.550000001</v>
      </c>
      <c r="PK17" s="13">
        <v>16016525.550000001</v>
      </c>
      <c r="PL17" s="13">
        <v>18845102.550000001</v>
      </c>
      <c r="PM17" s="13">
        <v>18901639.550000001</v>
      </c>
      <c r="PN17" s="13">
        <v>18946051.550000001</v>
      </c>
      <c r="PO17" s="13">
        <v>18966763.079999998</v>
      </c>
      <c r="PP17" s="13">
        <v>19341736.079999998</v>
      </c>
      <c r="PQ17" s="13">
        <v>20664996.079999998</v>
      </c>
      <c r="PR17" s="13">
        <v>20955330.079999998</v>
      </c>
      <c r="PS17" s="13">
        <v>21266157.059999999</v>
      </c>
      <c r="PT17" s="13">
        <v>21576955.079999998</v>
      </c>
      <c r="PU17" s="13">
        <v>21602128.079999998</v>
      </c>
      <c r="PV17" s="13">
        <v>20702144.079999998</v>
      </c>
      <c r="PW17" s="13">
        <v>21992849.079999998</v>
      </c>
      <c r="PX17" s="13">
        <v>24836692.079999998</v>
      </c>
      <c r="PY17" s="13">
        <v>25930594.079999998</v>
      </c>
      <c r="PZ17" s="13">
        <v>26733236.079999998</v>
      </c>
      <c r="QA17" s="13">
        <v>26930423.079999998</v>
      </c>
      <c r="QB17" s="13">
        <v>27834298.079999998</v>
      </c>
      <c r="QC17" s="13">
        <v>28424399.079999998</v>
      </c>
      <c r="QD17" s="13">
        <v>28224198.079999998</v>
      </c>
      <c r="QE17" s="13">
        <v>28679708.829999998</v>
      </c>
      <c r="QF17" s="13">
        <v>28764393.829999998</v>
      </c>
      <c r="QG17" s="13">
        <v>28304417.829999998</v>
      </c>
      <c r="QH17" s="13">
        <v>27377814.829999998</v>
      </c>
      <c r="QI17" s="13">
        <v>27552220.829999998</v>
      </c>
      <c r="QJ17" s="13">
        <v>29090669.829999998</v>
      </c>
      <c r="QK17" s="13">
        <v>29434325.43</v>
      </c>
      <c r="QL17" s="13">
        <v>29434325.43</v>
      </c>
      <c r="QM17" s="13">
        <v>32881195.43</v>
      </c>
      <c r="QN17" s="13">
        <v>34476800.43</v>
      </c>
      <c r="QO17" s="13">
        <v>34880185.43</v>
      </c>
      <c r="QP17" s="13">
        <v>35571190.43</v>
      </c>
      <c r="QQ17" s="13">
        <v>35742701.43</v>
      </c>
      <c r="QR17" s="14">
        <f>QQ17/QE17*QF17</f>
        <v>35848241.925147332</v>
      </c>
      <c r="QS17" s="13">
        <v>35814787.579999998</v>
      </c>
      <c r="QT17" s="13">
        <v>35813970.43</v>
      </c>
      <c r="QU17" s="14">
        <f>QT17/QH17*QI17</f>
        <v>36042117.612877801</v>
      </c>
      <c r="QV17" s="13">
        <v>35338514.57</v>
      </c>
      <c r="QW17" s="13">
        <v>35328736.32</v>
      </c>
      <c r="QX17" s="13">
        <v>35904485.82</v>
      </c>
      <c r="QY17" s="13">
        <v>36682895.829999998</v>
      </c>
      <c r="QZ17" s="13">
        <v>35855361.32</v>
      </c>
      <c r="RA17" s="13">
        <v>36238822.32</v>
      </c>
      <c r="RB17" s="13">
        <v>35403096.32</v>
      </c>
      <c r="RC17" s="13">
        <v>34289338.32</v>
      </c>
      <c r="RD17" s="13">
        <v>34125080.32</v>
      </c>
      <c r="RE17" s="13">
        <v>34252029.270000003</v>
      </c>
      <c r="RF17" s="13">
        <v>32617209.02</v>
      </c>
      <c r="RG17" s="13">
        <v>32616309.329999998</v>
      </c>
      <c r="RH17" s="13">
        <v>34807299.060000002</v>
      </c>
      <c r="RI17" s="13">
        <v>35014565.109999999</v>
      </c>
      <c r="RJ17" s="13">
        <v>36685575.649999999</v>
      </c>
      <c r="RK17" s="13">
        <v>38092129.259999998</v>
      </c>
      <c r="RL17" s="13">
        <v>37354099.759999998</v>
      </c>
      <c r="RM17" s="13">
        <v>40353567.759999998</v>
      </c>
      <c r="RN17" s="13">
        <v>41916005.560000002</v>
      </c>
      <c r="RO17" s="13">
        <v>38685432.560000002</v>
      </c>
      <c r="RP17" s="13">
        <v>38276824.810000002</v>
      </c>
      <c r="RQ17" s="13">
        <v>38836854.810000002</v>
      </c>
      <c r="RR17" s="13">
        <v>37619596.810000002</v>
      </c>
      <c r="RS17" s="13">
        <v>39844304.810000002</v>
      </c>
      <c r="RT17" s="13">
        <v>38909986.810000002</v>
      </c>
      <c r="RU17" s="13">
        <v>41138636.810000002</v>
      </c>
      <c r="RV17" s="13">
        <v>43339644.810000002</v>
      </c>
      <c r="RW17" s="13">
        <v>43705485.810000002</v>
      </c>
      <c r="RX17" s="13">
        <v>44997062.810000002</v>
      </c>
      <c r="RY17" s="13">
        <v>44617743.810000002</v>
      </c>
      <c r="RZ17" s="13">
        <v>42694599.810000002</v>
      </c>
      <c r="SA17" s="13">
        <v>39685828.810000002</v>
      </c>
      <c r="SB17" s="13">
        <v>38897344.810000002</v>
      </c>
      <c r="SC17" s="13">
        <v>40348607.310000002</v>
      </c>
      <c r="SD17" s="13">
        <v>41689751.310000002</v>
      </c>
      <c r="SE17" s="13">
        <v>43969033.060000002</v>
      </c>
      <c r="SF17" s="13">
        <v>44865522.060000002</v>
      </c>
      <c r="SG17" s="13">
        <v>45239710.560000002</v>
      </c>
      <c r="SH17" s="13">
        <v>45239710.560000002</v>
      </c>
      <c r="SI17" s="13">
        <v>54917568.810000002</v>
      </c>
      <c r="SJ17" s="13">
        <v>58606827.060000002</v>
      </c>
      <c r="SK17" s="13">
        <v>59585268.560000002</v>
      </c>
      <c r="SL17" s="13">
        <v>61659345.700000003</v>
      </c>
      <c r="SM17" s="13">
        <v>61674578.700000003</v>
      </c>
      <c r="SN17" s="13">
        <v>61520561.450000003</v>
      </c>
      <c r="SO17" s="13">
        <v>61553938.450000003</v>
      </c>
      <c r="SP17" s="13">
        <v>61581665.450000003</v>
      </c>
      <c r="SQ17" s="13">
        <v>61248221.450000003</v>
      </c>
      <c r="SR17" s="13">
        <v>61279723.450000003</v>
      </c>
      <c r="SS17" s="13">
        <v>61196185.450000003</v>
      </c>
      <c r="ST17" s="13">
        <v>61127849.950000003</v>
      </c>
      <c r="SU17" s="13">
        <v>61378672.450000003</v>
      </c>
      <c r="SV17" s="13">
        <v>62759800.950000003</v>
      </c>
      <c r="SW17" s="13">
        <v>65568200.090000004</v>
      </c>
      <c r="SX17" s="13">
        <v>68141966</v>
      </c>
      <c r="SY17" s="13">
        <v>69525703.969999999</v>
      </c>
      <c r="SZ17" s="13">
        <v>69795158.439999998</v>
      </c>
      <c r="TA17" s="13">
        <v>69806198.700000003</v>
      </c>
      <c r="TB17" s="13">
        <v>69736110.849999994</v>
      </c>
      <c r="TC17" s="13">
        <v>69092151.599999994</v>
      </c>
      <c r="TD17" s="13">
        <v>72072550.709999993</v>
      </c>
      <c r="TE17" s="13">
        <v>72132398.379999995</v>
      </c>
      <c r="TF17" s="13">
        <v>73103374.230000004</v>
      </c>
      <c r="TG17" s="13">
        <v>74608302.239999995</v>
      </c>
      <c r="TH17" s="13">
        <v>75573257.75</v>
      </c>
      <c r="TI17" s="13">
        <v>75858574.870000005</v>
      </c>
      <c r="TJ17" s="13">
        <v>75659202.609999999</v>
      </c>
      <c r="TK17" s="13">
        <v>74788737.290000007</v>
      </c>
      <c r="TL17" s="13">
        <v>73559570.200000003</v>
      </c>
      <c r="TM17" s="13">
        <v>73407846.75</v>
      </c>
      <c r="TN17" s="13">
        <v>74159771.400000006</v>
      </c>
      <c r="TO17" s="13">
        <v>74861636.700000003</v>
      </c>
      <c r="TP17" s="13">
        <v>82638134.760000005</v>
      </c>
      <c r="TQ17" s="13">
        <v>83732856.640000001</v>
      </c>
      <c r="TR17" s="13">
        <v>85016499.980000004</v>
      </c>
      <c r="TS17" s="13">
        <v>87312606.879999995</v>
      </c>
      <c r="TT17" s="13">
        <v>88345995.170000002</v>
      </c>
      <c r="TU17" s="13">
        <v>89775857.920000002</v>
      </c>
      <c r="TV17" s="13">
        <v>101038335.86</v>
      </c>
      <c r="TW17" s="13">
        <v>100630792.84999999</v>
      </c>
      <c r="TX17" s="13">
        <v>98693902.390000001</v>
      </c>
      <c r="TY17" s="13">
        <v>99587787.280000001</v>
      </c>
      <c r="TZ17" s="13">
        <v>98892395.140000001</v>
      </c>
      <c r="UA17" s="13">
        <v>98570920.569999993</v>
      </c>
      <c r="UB17" s="13">
        <v>98831168.560000002</v>
      </c>
      <c r="UC17" s="13">
        <v>98141536.019999996</v>
      </c>
      <c r="UD17" s="13">
        <v>100400688.03</v>
      </c>
      <c r="UE17" s="13">
        <v>103014276.45</v>
      </c>
      <c r="UF17" s="13">
        <v>103041850.45999999</v>
      </c>
      <c r="UG17" s="13">
        <v>103054608.42</v>
      </c>
      <c r="UH17" s="13">
        <v>106698598.86</v>
      </c>
      <c r="UI17" s="13">
        <v>104076546.8</v>
      </c>
      <c r="UJ17" s="13">
        <v>101896960.06</v>
      </c>
      <c r="UK17" s="13">
        <v>98782004.079999998</v>
      </c>
      <c r="UL17" s="13">
        <v>98507112.810000002</v>
      </c>
      <c r="UM17" s="13">
        <v>100706286</v>
      </c>
      <c r="UN17" s="13">
        <v>100481561.76000001</v>
      </c>
      <c r="UO17" s="13">
        <v>100437583.81</v>
      </c>
      <c r="UP17" s="13">
        <v>96733920.5</v>
      </c>
      <c r="UQ17" s="13">
        <v>96593051.959999993</v>
      </c>
      <c r="UR17" s="13">
        <v>98986515.260000005</v>
      </c>
      <c r="US17" s="13">
        <v>101716293.23999999</v>
      </c>
      <c r="UT17" s="13">
        <v>116493008.65000001</v>
      </c>
      <c r="UU17" s="13">
        <v>115375487.51000001</v>
      </c>
      <c r="UV17" s="13">
        <v>108274226.97</v>
      </c>
      <c r="UW17" s="13">
        <v>105816501.81999999</v>
      </c>
      <c r="UX17" s="13">
        <v>101161366.18000001</v>
      </c>
      <c r="UY17" s="13">
        <v>100085597.81</v>
      </c>
      <c r="UZ17" s="13">
        <v>99380938.840000004</v>
      </c>
      <c r="VA17" s="13">
        <v>98064161.560000002</v>
      </c>
      <c r="VB17" s="13">
        <v>97136426.879999995</v>
      </c>
      <c r="VC17" s="13">
        <v>94502429.480000004</v>
      </c>
      <c r="VD17" s="13">
        <v>94607634.200000003</v>
      </c>
      <c r="VE17" s="13">
        <v>94696017.870000005</v>
      </c>
      <c r="VF17" s="13">
        <v>94600767.790000007</v>
      </c>
      <c r="VG17" s="13">
        <v>94625639.150000006</v>
      </c>
      <c r="VH17" s="13">
        <v>94615003.269999996</v>
      </c>
      <c r="VI17" s="13">
        <v>94638825.549999997</v>
      </c>
      <c r="VJ17" s="13">
        <v>94644423.439999998</v>
      </c>
      <c r="VK17" s="13">
        <v>94644893.140000001</v>
      </c>
      <c r="VL17" s="13">
        <v>94744995.510000005</v>
      </c>
      <c r="VM17" s="13">
        <v>94887079.659999996</v>
      </c>
      <c r="VN17" s="13">
        <v>95038735.060000002</v>
      </c>
      <c r="VO17" s="13">
        <v>95123158.700000003</v>
      </c>
      <c r="VP17" s="13">
        <v>96077894.260000005</v>
      </c>
      <c r="VQ17" s="13">
        <v>107804196.23</v>
      </c>
      <c r="VR17" s="13">
        <v>113272130.58</v>
      </c>
      <c r="VS17" s="13">
        <v>120334881.72</v>
      </c>
      <c r="VT17" s="13">
        <v>120356591.95</v>
      </c>
      <c r="VU17" s="13">
        <v>120513884.52</v>
      </c>
      <c r="VV17" s="13">
        <v>120931622.98</v>
      </c>
      <c r="VW17" s="13">
        <v>119430701.58</v>
      </c>
      <c r="VX17" s="13">
        <v>119355391.53</v>
      </c>
      <c r="VY17" s="13">
        <v>119316702.56</v>
      </c>
      <c r="VZ17" s="45">
        <v>119964040.45999999</v>
      </c>
      <c r="WA17" s="13">
        <v>119200541.81999999</v>
      </c>
      <c r="WB17" s="13">
        <v>119141023.23999999</v>
      </c>
      <c r="WC17" s="13">
        <v>119130169.53</v>
      </c>
      <c r="WD17" s="13">
        <v>119631028.51000001</v>
      </c>
      <c r="WE17" s="13">
        <v>119597793.09</v>
      </c>
      <c r="WF17" s="13">
        <v>119578486.68000001</v>
      </c>
      <c r="WG17" s="13">
        <v>119568866.77</v>
      </c>
      <c r="WH17" s="13">
        <v>118561338.5</v>
      </c>
      <c r="WI17" s="13">
        <v>118555450.17</v>
      </c>
      <c r="WJ17" s="13">
        <v>118555601.04000001</v>
      </c>
      <c r="WK17" s="13">
        <v>124537421.39</v>
      </c>
      <c r="WL17" s="13">
        <v>125612160.13</v>
      </c>
      <c r="WM17" s="13">
        <v>125603377.18000001</v>
      </c>
      <c r="WN17" s="13">
        <v>125510157.84999999</v>
      </c>
      <c r="WO17" s="13">
        <v>120264276.02</v>
      </c>
      <c r="WP17" s="13">
        <v>120159034.41</v>
      </c>
      <c r="WQ17" s="13">
        <v>120142605.54000001</v>
      </c>
      <c r="WR17" s="13">
        <v>120005062.45</v>
      </c>
      <c r="WS17" s="13">
        <v>119969724.8</v>
      </c>
      <c r="WT17" s="13">
        <v>119941748.92</v>
      </c>
      <c r="WU17" s="13">
        <v>119877373.43000001</v>
      </c>
      <c r="WV17" s="13">
        <v>119792644.41</v>
      </c>
      <c r="WW17" s="13">
        <v>130181363.47</v>
      </c>
      <c r="WX17" s="13">
        <v>120273691</v>
      </c>
      <c r="WY17" s="13">
        <v>120273691</v>
      </c>
      <c r="WZ17" s="13">
        <v>120129696.97</v>
      </c>
      <c r="XA17" s="13">
        <v>119836706.86</v>
      </c>
      <c r="XB17" s="14">
        <f>XA17/WO17*WP17</f>
        <v>119731839.40987751</v>
      </c>
      <c r="XC17" s="13">
        <v>119211834.68000001</v>
      </c>
      <c r="XD17" s="13">
        <v>121048546.3</v>
      </c>
      <c r="XE17" s="14">
        <f>XD17/WR17*WS17</f>
        <v>121012901.377404</v>
      </c>
      <c r="XF17" s="14">
        <f>XE17/WS17*WT17</f>
        <v>120984682.23784167</v>
      </c>
      <c r="XG17" s="13">
        <v>121326372.05</v>
      </c>
      <c r="XH17" s="13">
        <v>117090280.51000001</v>
      </c>
      <c r="XI17" s="13">
        <v>123319600.18000001</v>
      </c>
      <c r="XJ17" s="13">
        <v>125267251.03</v>
      </c>
      <c r="XK17" s="13">
        <v>124305110.2</v>
      </c>
      <c r="XL17" s="13">
        <v>126554280.42</v>
      </c>
      <c r="XM17" s="13">
        <v>127303441.89</v>
      </c>
      <c r="XN17" s="13">
        <v>128212310.52</v>
      </c>
      <c r="XO17" s="13">
        <v>119211834.68000001</v>
      </c>
      <c r="XP17" s="13">
        <v>109769052.36</v>
      </c>
      <c r="XQ17" s="13">
        <v>109769052.36</v>
      </c>
      <c r="XR17" s="13">
        <v>104309455.48</v>
      </c>
      <c r="XS17" s="13">
        <v>105609697.7</v>
      </c>
      <c r="XT17" s="13">
        <v>102496000</v>
      </c>
      <c r="XU17" s="13">
        <v>99619182.040000007</v>
      </c>
      <c r="XV17" s="13">
        <v>99589973.090000004</v>
      </c>
      <c r="XW17" s="13">
        <v>99228744.200000003</v>
      </c>
      <c r="XX17" s="13">
        <v>99228744</v>
      </c>
      <c r="XY17" s="13">
        <v>99229179.930000007</v>
      </c>
      <c r="XZ17" s="13">
        <v>100002203.09</v>
      </c>
      <c r="YA17" s="13">
        <v>101101970.11</v>
      </c>
      <c r="YB17" s="13">
        <v>101970015.88</v>
      </c>
      <c r="YC17" s="13">
        <v>99150000</v>
      </c>
      <c r="YD17" s="13">
        <v>83381036.530000001</v>
      </c>
      <c r="YE17" s="13">
        <v>84848162.569999993</v>
      </c>
      <c r="YF17" s="13">
        <v>86152235.599999994</v>
      </c>
      <c r="YG17" s="13">
        <v>87547101.170000002</v>
      </c>
      <c r="YH17" s="13">
        <v>88727828.359999999</v>
      </c>
      <c r="YI17" s="14">
        <f>YH17/XV17*XW17</f>
        <v>88405998.220316872</v>
      </c>
      <c r="YJ17" s="13">
        <v>84220263.799999997</v>
      </c>
      <c r="YK17" s="13">
        <v>84217413.760000005</v>
      </c>
      <c r="YL17" s="13">
        <v>85075185.670000002</v>
      </c>
      <c r="YM17" s="13">
        <v>84570052.829999998</v>
      </c>
      <c r="YN17" s="14">
        <f>YM17/YA17*YB17</f>
        <v>85296158.13287279</v>
      </c>
      <c r="YO17" s="13">
        <v>84249497.859999999</v>
      </c>
      <c r="YP17" s="13">
        <v>84249497.859999999</v>
      </c>
      <c r="YQ17" s="14">
        <f>YP17/YD17*YE17</f>
        <v>85731904.859376386</v>
      </c>
      <c r="YR17" s="13">
        <v>86685441.230000004</v>
      </c>
      <c r="YS17" s="13">
        <v>88824727.989999995</v>
      </c>
      <c r="YT17" s="13">
        <v>90358632.310000002</v>
      </c>
      <c r="YU17" s="13">
        <v>92690747.370000005</v>
      </c>
      <c r="YV17" s="13">
        <v>94640552.319999993</v>
      </c>
      <c r="YW17" s="14">
        <f>YV17/YJ17*YK17</f>
        <v>94637349.654185817</v>
      </c>
      <c r="YX17" s="13">
        <v>98850140.569999993</v>
      </c>
      <c r="YY17" s="13">
        <v>132585279.95999999</v>
      </c>
      <c r="YZ17" s="13">
        <v>134758443.72999999</v>
      </c>
      <c r="ZA17" s="13">
        <v>136161491.38999999</v>
      </c>
      <c r="ZB17" s="13">
        <v>128740130.31</v>
      </c>
      <c r="ZC17" s="13">
        <v>128891282.97</v>
      </c>
      <c r="ZD17" s="13">
        <v>143669391.91999999</v>
      </c>
      <c r="ZE17" s="13">
        <v>124121034.22</v>
      </c>
      <c r="ZF17" s="13">
        <v>124230756.06</v>
      </c>
      <c r="ZG17" s="13">
        <v>116794769.13</v>
      </c>
      <c r="ZH17" s="13">
        <v>117123532.7</v>
      </c>
      <c r="ZI17" s="14">
        <f>ZH17/YV17*YW17</f>
        <v>117119569.20311606</v>
      </c>
      <c r="ZJ17" s="13">
        <v>112604464.05</v>
      </c>
      <c r="ZK17" s="14">
        <f>ZJ17/YX17*YY17</f>
        <v>151033618.20960337</v>
      </c>
      <c r="ZL17" s="13">
        <v>106186247.02</v>
      </c>
      <c r="ZM17" s="13">
        <v>105340032.31999999</v>
      </c>
      <c r="ZN17" s="14">
        <f>ZM17/ZA17*ZB17</f>
        <v>99598567.475241378</v>
      </c>
      <c r="ZO17" s="13">
        <v>100299835.5</v>
      </c>
      <c r="ZP17" s="14">
        <f>ZO17/ZC17*ZD17</f>
        <v>111799774.5380114</v>
      </c>
      <c r="ZQ17" s="13">
        <v>100084540.42</v>
      </c>
      <c r="ZR17" s="13">
        <v>100409918.16</v>
      </c>
      <c r="ZS17" s="13">
        <v>100813944.56999999</v>
      </c>
      <c r="ZT17" s="13">
        <v>101168996.56999999</v>
      </c>
      <c r="ZU17" s="13">
        <v>126385979.17</v>
      </c>
      <c r="ZV17" s="14">
        <f>ZU17/ZI17*ZJ17</f>
        <v>121513642.38021523</v>
      </c>
      <c r="ZW17" s="14">
        <f>ZV17/ZJ17*ZK17</f>
        <v>162983281.57187927</v>
      </c>
      <c r="ZX17" s="13">
        <v>134025891.73</v>
      </c>
      <c r="ZY17" s="13">
        <v>127769891.73</v>
      </c>
      <c r="ZZ17" s="13">
        <v>122811151.12</v>
      </c>
      <c r="AAA17" s="13">
        <v>119383611.12</v>
      </c>
      <c r="AAB17" s="13">
        <v>119459611.13</v>
      </c>
      <c r="AAC17" s="13">
        <v>119539579.15000001</v>
      </c>
      <c r="AAD17" s="13">
        <v>119622269.09</v>
      </c>
      <c r="AAE17" s="13">
        <v>119701269.89</v>
      </c>
      <c r="AAF17" s="14">
        <f>AAE17/ZS17*ZT17</f>
        <v>120122840.29336293</v>
      </c>
      <c r="AAG17" s="13">
        <v>115616555.56999999</v>
      </c>
      <c r="AAH17" s="14">
        <f>AAG17/ZU17*ZV17</f>
        <v>111159393.4630056</v>
      </c>
      <c r="AAI17" s="14">
        <f>AAH17/ZV17*ZW17</f>
        <v>149095380.31501043</v>
      </c>
      <c r="AAJ17" s="13">
        <v>130557988.69</v>
      </c>
      <c r="AAK17" s="13">
        <v>124094677.45</v>
      </c>
      <c r="AAL17" s="13">
        <v>96418636.909999996</v>
      </c>
      <c r="AAM17" s="14">
        <f>AAL17/ZZ17*AAA17</f>
        <v>93727686.359169424</v>
      </c>
      <c r="AAN17" s="13">
        <v>95969467.969999999</v>
      </c>
      <c r="AAO17" s="14">
        <f>AAN17/AAB17*AAC17</f>
        <v>96033711.34281379</v>
      </c>
      <c r="AAP17" s="14">
        <f>AAO17/AAC17*AAD17</f>
        <v>96100141.406273767</v>
      </c>
      <c r="AAQ17" s="13">
        <v>113375022.56</v>
      </c>
      <c r="AAR17" s="13">
        <v>117072455.41</v>
      </c>
      <c r="AAS17" s="13">
        <v>119230415.51000001</v>
      </c>
      <c r="AAT17" s="13">
        <v>127575582.84</v>
      </c>
      <c r="AAU17" s="14">
        <f>AAT17/AAH17*AAI17-50000000</f>
        <v>121114014.29847834</v>
      </c>
      <c r="AAV17" s="13">
        <v>96043671</v>
      </c>
      <c r="AAW17" s="13">
        <v>96497408.689999998</v>
      </c>
      <c r="AAX17" s="13">
        <v>100885942.92</v>
      </c>
      <c r="AAY17" s="13">
        <v>104248436.98</v>
      </c>
      <c r="AAZ17" s="13">
        <v>106838491.51000001</v>
      </c>
      <c r="ABA17" s="13">
        <v>108820060.42</v>
      </c>
      <c r="ABB17" s="13">
        <v>107245785.16</v>
      </c>
      <c r="ABC17" s="13">
        <v>109256516.56999999</v>
      </c>
      <c r="ABD17" s="14">
        <f>ABC17/AAQ17*AAR17</f>
        <v>112819635.00932555</v>
      </c>
      <c r="ABE17" s="14">
        <f>ABD17/AAR17*AAS17</f>
        <v>114899204.19572438</v>
      </c>
      <c r="ABF17" s="14">
        <f>ABE17/AAS17*AAT17</f>
        <v>122941221.67084369</v>
      </c>
      <c r="ABG17" s="13">
        <v>130732563.42</v>
      </c>
      <c r="ABH17" s="14">
        <f>ABG17/AAU17*AAV17</f>
        <v>103671200.91613434</v>
      </c>
      <c r="ABI17" s="13">
        <v>93973846</v>
      </c>
      <c r="ABJ17" s="14">
        <f>ABI17/AAW17*AAX17</f>
        <v>98247612.990164638</v>
      </c>
      <c r="ABK17" s="13">
        <v>97903105.900000006</v>
      </c>
      <c r="ABL17" s="13">
        <v>100204238.3</v>
      </c>
      <c r="ABM17" s="13">
        <v>83783949.980000004</v>
      </c>
      <c r="ABN17" s="13">
        <v>77794920.609999999</v>
      </c>
      <c r="ABO17" s="13">
        <v>79897560.450000003</v>
      </c>
      <c r="ABP17" s="14">
        <f>ABO17/ABC17*ABD17</f>
        <v>82503212.541370928</v>
      </c>
      <c r="ABQ17" s="13">
        <v>87001159.150000006</v>
      </c>
      <c r="ABR17" s="13">
        <v>112222853.67</v>
      </c>
      <c r="ABS17" s="13">
        <v>90397146.790000007</v>
      </c>
      <c r="ABT17" s="13">
        <v>59107756.619999997</v>
      </c>
      <c r="ABU17" s="13">
        <v>58825671.200000003</v>
      </c>
      <c r="ABV17" s="13">
        <v>58060987.909999996</v>
      </c>
      <c r="ABW17" s="13">
        <v>58771399.289999999</v>
      </c>
      <c r="ABX17" s="14">
        <f>ABW17/ABK17*ABL17</f>
        <v>60152772.943637639</v>
      </c>
      <c r="ABY17" s="14">
        <f>ABX17/ABL17*ABM17</f>
        <v>50295646.221862793</v>
      </c>
      <c r="ABZ17" s="14">
        <f>ABY17/ABM17*ABN17</f>
        <v>46700421.808621705</v>
      </c>
      <c r="ACA17" s="13">
        <v>59573649.509999998</v>
      </c>
      <c r="ACB17" s="13">
        <v>59868911.289999999</v>
      </c>
      <c r="ACC17" s="13">
        <v>60091731.149999999</v>
      </c>
      <c r="ACD17" s="13">
        <v>60354381.549999997</v>
      </c>
      <c r="ACE17" s="13">
        <v>60427537.859999999</v>
      </c>
      <c r="ACF17" s="13">
        <v>62681877.109999999</v>
      </c>
      <c r="ACG17" s="13">
        <v>63249329.369999997</v>
      </c>
      <c r="ACH17" s="13">
        <v>63371272.75</v>
      </c>
      <c r="ACI17" s="14">
        <f>ACH17/ABV17*ABW17</f>
        <v>64146658.683778271</v>
      </c>
      <c r="ACJ17" s="13">
        <v>64948380.57</v>
      </c>
      <c r="ACK17" s="13">
        <v>65719661.43</v>
      </c>
      <c r="ACL17" s="13">
        <v>77108846.299999997</v>
      </c>
      <c r="ACM17" s="13">
        <v>83308034.049999997</v>
      </c>
      <c r="ACN17" s="13">
        <v>92764110.069999993</v>
      </c>
      <c r="ACO17" s="13">
        <v>104754993.33</v>
      </c>
      <c r="ACP17" s="13">
        <v>112096792.23</v>
      </c>
      <c r="ACQ17" s="13">
        <v>93803189.150000006</v>
      </c>
      <c r="ACR17" s="13">
        <v>75481155.799999997</v>
      </c>
      <c r="ACS17" s="14">
        <f t="shared" ref="ACS17:ACW17" si="43">ACR17/ACF17*ACG17</f>
        <v>76164478.546875566</v>
      </c>
      <c r="ACT17" s="14">
        <f t="shared" si="43"/>
        <v>76311322.063517645</v>
      </c>
      <c r="ACU17" s="14">
        <f t="shared" si="43"/>
        <v>77245037.344091281</v>
      </c>
      <c r="ACV17" s="14">
        <f t="shared" si="43"/>
        <v>78210466.227083653</v>
      </c>
      <c r="ACW17" s="14">
        <f t="shared" si="43"/>
        <v>79139238.201430455</v>
      </c>
      <c r="ACX17" s="14">
        <v>79139238.200000003</v>
      </c>
      <c r="ACY17" s="14">
        <v>79139238.200000003</v>
      </c>
      <c r="ACZ17" s="14">
        <v>79139238.200000003</v>
      </c>
      <c r="ADA17" s="13">
        <v>70040379.689999998</v>
      </c>
      <c r="ADB17" s="14">
        <f>ADA17/ACO17*ACP17</f>
        <v>74949189.916770935</v>
      </c>
      <c r="ADC17" s="13">
        <v>61890411.689999998</v>
      </c>
      <c r="ADD17" s="13">
        <v>61882805.689999998</v>
      </c>
      <c r="ADE17" s="13">
        <v>61896198.689999998</v>
      </c>
      <c r="ADF17" s="13">
        <v>61888179.689999998</v>
      </c>
      <c r="ADG17" s="14">
        <f>ADF17/ACT17*ACU17</f>
        <v>62645419.081231378</v>
      </c>
      <c r="ADH17" s="13">
        <v>61788177.689999998</v>
      </c>
      <c r="ADI17" s="13">
        <v>64273520.689999998</v>
      </c>
      <c r="ADJ17" s="13">
        <v>64198550.689999998</v>
      </c>
      <c r="ADK17" s="13">
        <v>61660146.689999998</v>
      </c>
      <c r="ADL17" s="14">
        <f t="shared" ref="ADL17:ADT17" si="44">ADK17/ACY17*ACZ17</f>
        <v>61660146.689999998</v>
      </c>
      <c r="ADM17" s="14">
        <f t="shared" si="44"/>
        <v>54570907.986181453</v>
      </c>
      <c r="ADN17" s="14">
        <f t="shared" si="44"/>
        <v>58395533.614888452</v>
      </c>
      <c r="ADO17" s="14">
        <f t="shared" si="44"/>
        <v>48220983.045928411</v>
      </c>
      <c r="ADP17" s="14">
        <f t="shared" si="44"/>
        <v>48215056.945470653</v>
      </c>
      <c r="ADQ17" s="14">
        <f t="shared" si="44"/>
        <v>48225491.899905413</v>
      </c>
      <c r="ADR17" s="14">
        <f t="shared" si="44"/>
        <v>48219244.016711771</v>
      </c>
      <c r="ADS17" s="14">
        <f t="shared" si="44"/>
        <v>48809235.6947309</v>
      </c>
      <c r="ADT17" s="14">
        <f t="shared" si="44"/>
        <v>48141328.963072896</v>
      </c>
      <c r="ADU17" s="13">
        <v>71649285.900000006</v>
      </c>
      <c r="ADV17" s="13">
        <v>71929298.180000007</v>
      </c>
      <c r="ADW17" s="13">
        <v>71924708.469999999</v>
      </c>
      <c r="ADX17" s="13">
        <v>71939214.579999998</v>
      </c>
      <c r="ADY17" s="13">
        <v>72276811.849999994</v>
      </c>
      <c r="ADZ17" s="13">
        <v>72129907.349999994</v>
      </c>
      <c r="AEA17" s="13">
        <v>71965604.530000001</v>
      </c>
      <c r="AEB17" s="13">
        <v>71921917.569999993</v>
      </c>
      <c r="AEC17" s="13">
        <v>71518653.709999993</v>
      </c>
      <c r="AED17" s="13">
        <v>71703785.670000002</v>
      </c>
      <c r="AEE17" s="13">
        <v>71875454.319999993</v>
      </c>
      <c r="AEF17" s="13">
        <v>71832911</v>
      </c>
      <c r="AEG17" s="14">
        <f>AEF17/ADV17*ADU17</f>
        <v>71553273.943931237</v>
      </c>
      <c r="AEH17" s="13">
        <v>73206570.730000004</v>
      </c>
      <c r="AEI17" s="13">
        <v>72389454.459999993</v>
      </c>
      <c r="AEJ17" s="14">
        <f>AEI17/ADW17*ADX17</f>
        <v>72404054.302134559</v>
      </c>
      <c r="AEK17" s="13">
        <v>72790848.189999998</v>
      </c>
      <c r="AEL17" s="14">
        <f>AEK17/ADY17*ADZ17</f>
        <v>72642898.897768885</v>
      </c>
      <c r="AEM17" s="13">
        <v>73900779.159999996</v>
      </c>
      <c r="AEN17" s="13">
        <v>72659010.790000007</v>
      </c>
      <c r="AEO17" s="13">
        <v>74573480.739999995</v>
      </c>
      <c r="AEP17" s="39"/>
    </row>
    <row r="18" spans="1:823" s="25" customFormat="1">
      <c r="A18" s="20" t="s">
        <v>1613</v>
      </c>
      <c r="B18" s="13"/>
      <c r="C18" s="13"/>
      <c r="D18" s="13"/>
      <c r="E18" s="13"/>
      <c r="F18" s="45"/>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v>235283</v>
      </c>
      <c r="AT18" s="13">
        <v>304266</v>
      </c>
      <c r="AU18" s="13">
        <v>301238</v>
      </c>
      <c r="AV18" s="13">
        <v>250722</v>
      </c>
      <c r="AW18" s="13">
        <v>360267</v>
      </c>
      <c r="AX18" s="13">
        <v>338422</v>
      </c>
      <c r="AY18" s="13">
        <v>326379</v>
      </c>
      <c r="AZ18" s="45"/>
      <c r="BA18" s="13">
        <v>46379</v>
      </c>
      <c r="BB18" s="13">
        <v>302379</v>
      </c>
      <c r="BC18" s="13">
        <v>315446</v>
      </c>
      <c r="BD18" s="45"/>
      <c r="BE18" s="13">
        <v>195474</v>
      </c>
      <c r="BF18" s="14">
        <f>BE18/AS18*AT18</f>
        <v>252785.33546410067</v>
      </c>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c r="IW18" s="13"/>
      <c r="IX18" s="13"/>
      <c r="IY18" s="13"/>
      <c r="IZ18" s="13"/>
      <c r="JA18" s="13"/>
      <c r="JB18" s="13"/>
      <c r="JC18" s="13"/>
      <c r="JD18" s="13"/>
      <c r="JE18" s="13"/>
      <c r="JF18" s="13"/>
      <c r="JG18" s="13"/>
      <c r="JH18" s="13"/>
      <c r="JI18" s="13"/>
      <c r="JJ18" s="13"/>
      <c r="JK18" s="13"/>
      <c r="JL18" s="13"/>
      <c r="JM18" s="13"/>
      <c r="JN18" s="13"/>
      <c r="JO18" s="13"/>
      <c r="JP18" s="13"/>
      <c r="JQ18" s="13"/>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3"/>
      <c r="NI18" s="13"/>
      <c r="NJ18" s="13"/>
      <c r="NK18" s="13"/>
      <c r="NL18" s="13"/>
      <c r="NM18" s="13"/>
      <c r="NN18" s="13"/>
      <c r="NO18" s="13"/>
      <c r="NP18" s="13"/>
      <c r="NQ18" s="13"/>
      <c r="NR18" s="13"/>
      <c r="NS18" s="13"/>
      <c r="NT18" s="13"/>
      <c r="NU18" s="13"/>
      <c r="NV18" s="13"/>
      <c r="NW18" s="13"/>
      <c r="NX18" s="13"/>
      <c r="NY18" s="13"/>
      <c r="NZ18" s="13"/>
      <c r="OA18" s="13"/>
      <c r="OB18" s="13"/>
      <c r="OC18" s="13"/>
      <c r="OD18" s="13"/>
      <c r="OE18" s="13"/>
      <c r="OF18" s="13"/>
      <c r="OG18" s="13"/>
      <c r="OH18" s="13"/>
      <c r="OI18" s="13"/>
      <c r="OJ18" s="13"/>
      <c r="OK18" s="13"/>
      <c r="OL18" s="13"/>
      <c r="OM18" s="13"/>
      <c r="ON18" s="13"/>
      <c r="OO18" s="13"/>
      <c r="OP18" s="13"/>
      <c r="OQ18" s="13"/>
      <c r="OR18" s="13"/>
      <c r="OS18" s="13"/>
      <c r="OT18" s="13"/>
      <c r="OU18" s="13"/>
      <c r="OV18" s="13"/>
      <c r="OW18" s="13"/>
      <c r="OX18" s="13"/>
      <c r="OY18" s="13"/>
      <c r="OZ18" s="13"/>
      <c r="PA18" s="13"/>
      <c r="PB18" s="13"/>
      <c r="PC18" s="13"/>
      <c r="PD18" s="13"/>
      <c r="PE18" s="13"/>
      <c r="PF18" s="13"/>
      <c r="PG18" s="13"/>
      <c r="PH18" s="13"/>
      <c r="PI18" s="13"/>
      <c r="PJ18" s="13"/>
      <c r="PK18" s="13"/>
      <c r="PL18" s="13"/>
      <c r="PM18" s="13"/>
      <c r="PN18" s="13"/>
      <c r="PO18" s="13"/>
      <c r="PP18" s="13"/>
      <c r="PQ18" s="13"/>
      <c r="PR18" s="13"/>
      <c r="PS18" s="13"/>
      <c r="PT18" s="13"/>
      <c r="PU18" s="13"/>
      <c r="PV18" s="13"/>
      <c r="PW18" s="13"/>
      <c r="PX18" s="13"/>
      <c r="PY18" s="13"/>
      <c r="PZ18" s="13"/>
      <c r="QA18" s="13"/>
      <c r="QB18" s="13"/>
      <c r="QC18" s="13"/>
      <c r="QD18" s="13"/>
      <c r="QE18" s="13"/>
      <c r="QF18" s="13"/>
      <c r="QG18" s="13"/>
      <c r="QH18" s="13"/>
      <c r="QI18" s="13"/>
      <c r="QJ18" s="13"/>
      <c r="QK18" s="13"/>
      <c r="QL18" s="13"/>
      <c r="QM18" s="13"/>
      <c r="QN18" s="13"/>
      <c r="QO18" s="13"/>
      <c r="QP18" s="13"/>
      <c r="QQ18" s="13"/>
      <c r="QR18" s="13"/>
      <c r="QS18" s="13"/>
      <c r="QT18" s="13"/>
      <c r="QU18" s="13"/>
      <c r="QV18" s="13"/>
      <c r="QW18" s="13"/>
      <c r="QX18" s="13"/>
      <c r="QY18" s="13"/>
      <c r="QZ18" s="13"/>
      <c r="RA18" s="13"/>
      <c r="RB18" s="13"/>
      <c r="RC18" s="13"/>
      <c r="RD18" s="13"/>
      <c r="RE18" s="13"/>
      <c r="RF18" s="13"/>
      <c r="RG18" s="13"/>
      <c r="RH18" s="13"/>
      <c r="RI18" s="13"/>
      <c r="RJ18" s="13"/>
      <c r="RK18" s="13"/>
      <c r="RL18" s="13"/>
      <c r="RM18" s="13"/>
      <c r="RN18" s="13"/>
      <c r="RO18" s="13"/>
      <c r="RP18" s="13"/>
      <c r="RQ18" s="13"/>
      <c r="RR18" s="13"/>
      <c r="RS18" s="13"/>
      <c r="RT18" s="13"/>
      <c r="RU18" s="13"/>
      <c r="RV18" s="13"/>
      <c r="RW18" s="13"/>
      <c r="RX18" s="13"/>
      <c r="RY18" s="13"/>
      <c r="RZ18" s="13"/>
      <c r="SA18" s="13"/>
      <c r="SB18" s="13"/>
      <c r="SC18" s="13"/>
      <c r="SD18" s="13"/>
      <c r="SE18" s="13"/>
      <c r="SF18" s="13"/>
      <c r="SG18" s="13"/>
      <c r="SH18" s="13"/>
      <c r="SI18" s="13"/>
      <c r="SJ18" s="13"/>
      <c r="SK18" s="13"/>
      <c r="SL18" s="13"/>
      <c r="SM18" s="13"/>
      <c r="SN18" s="13"/>
      <c r="SO18" s="13"/>
      <c r="SP18" s="13"/>
      <c r="SQ18" s="13"/>
      <c r="SR18" s="13"/>
      <c r="SS18" s="13"/>
      <c r="ST18" s="13"/>
      <c r="SU18" s="13"/>
      <c r="SV18" s="13"/>
      <c r="SW18" s="13"/>
      <c r="SX18" s="13"/>
      <c r="SY18" s="13"/>
      <c r="SZ18" s="13"/>
      <c r="TA18" s="13"/>
      <c r="TB18" s="13"/>
      <c r="TC18" s="13"/>
      <c r="TD18" s="13"/>
      <c r="TE18" s="13"/>
      <c r="TF18" s="13"/>
      <c r="TG18" s="13"/>
      <c r="TH18" s="13"/>
      <c r="TI18" s="13"/>
      <c r="TJ18" s="13"/>
      <c r="TK18" s="13"/>
      <c r="TL18" s="13"/>
      <c r="TM18" s="13"/>
      <c r="TN18" s="13"/>
      <c r="TO18" s="13"/>
      <c r="TP18" s="13"/>
      <c r="TQ18" s="13"/>
      <c r="TR18" s="13"/>
      <c r="TS18" s="13"/>
      <c r="TT18" s="13"/>
      <c r="TU18" s="13"/>
      <c r="TV18" s="13"/>
      <c r="TW18" s="13"/>
      <c r="TX18" s="13"/>
      <c r="TY18" s="13"/>
      <c r="TZ18" s="13"/>
      <c r="UA18" s="13"/>
      <c r="UB18" s="13"/>
      <c r="UC18" s="13"/>
      <c r="UD18" s="13"/>
      <c r="UE18" s="13"/>
      <c r="UF18" s="13"/>
      <c r="UG18" s="13"/>
      <c r="UH18" s="13"/>
      <c r="UI18" s="13"/>
      <c r="UJ18" s="13"/>
      <c r="UK18" s="13"/>
      <c r="UL18" s="13"/>
      <c r="UM18" s="13"/>
      <c r="UN18" s="13"/>
      <c r="UO18" s="13"/>
      <c r="UP18" s="13"/>
      <c r="UQ18" s="13"/>
      <c r="UR18" s="13"/>
      <c r="US18" s="13"/>
      <c r="UT18" s="13"/>
      <c r="UU18" s="13"/>
      <c r="UV18" s="13"/>
      <c r="UW18" s="13"/>
      <c r="UX18" s="13"/>
      <c r="UY18" s="13"/>
      <c r="UZ18" s="13"/>
      <c r="VA18" s="13"/>
      <c r="VB18" s="13"/>
      <c r="VC18" s="13"/>
      <c r="VD18" s="13"/>
      <c r="VE18" s="13"/>
      <c r="VF18" s="13"/>
      <c r="VG18" s="13"/>
      <c r="VH18" s="13"/>
      <c r="VI18" s="13"/>
      <c r="VJ18" s="13"/>
      <c r="VK18" s="13"/>
      <c r="VL18" s="13"/>
      <c r="VM18" s="13"/>
      <c r="VN18" s="13"/>
      <c r="VO18" s="13"/>
      <c r="VP18" s="13"/>
      <c r="VQ18" s="13"/>
      <c r="VR18" s="13"/>
      <c r="VS18" s="13"/>
      <c r="VT18" s="13"/>
      <c r="VU18" s="13"/>
      <c r="VV18" s="13"/>
      <c r="VW18" s="13"/>
      <c r="VX18" s="13"/>
      <c r="VY18" s="13"/>
      <c r="VZ18" s="13"/>
      <c r="WA18" s="13"/>
      <c r="WB18" s="13"/>
      <c r="WC18" s="13"/>
      <c r="WD18" s="13"/>
      <c r="WE18" s="13"/>
      <c r="WF18" s="13"/>
      <c r="WG18" s="13"/>
      <c r="WH18" s="13"/>
      <c r="WI18" s="13"/>
      <c r="WJ18" s="13"/>
      <c r="WK18" s="13"/>
      <c r="WL18" s="13"/>
      <c r="WM18" s="13"/>
      <c r="WN18" s="13"/>
      <c r="WO18" s="13"/>
      <c r="WP18" s="13"/>
      <c r="WQ18" s="13"/>
      <c r="WR18" s="13"/>
      <c r="WS18" s="13"/>
      <c r="WT18" s="13"/>
      <c r="WU18" s="13"/>
      <c r="WV18" s="13"/>
      <c r="WW18" s="13"/>
      <c r="WX18" s="13"/>
      <c r="WY18" s="13"/>
      <c r="WZ18" s="13"/>
      <c r="XA18" s="13"/>
      <c r="XB18" s="13"/>
      <c r="XC18" s="13"/>
      <c r="XD18" s="13"/>
      <c r="XE18" s="13"/>
      <c r="XF18" s="13"/>
      <c r="XG18" s="13"/>
      <c r="XH18" s="13"/>
      <c r="XI18" s="13"/>
      <c r="XJ18" s="13"/>
      <c r="XK18" s="13"/>
      <c r="XL18" s="13"/>
      <c r="XM18" s="13"/>
      <c r="XN18" s="13"/>
      <c r="XO18" s="13"/>
      <c r="XP18" s="13"/>
      <c r="XQ18" s="13"/>
      <c r="XR18" s="13"/>
      <c r="XS18" s="13"/>
      <c r="XT18" s="13"/>
      <c r="XU18" s="13"/>
      <c r="XV18" s="13"/>
      <c r="XW18" s="13"/>
      <c r="XX18" s="13"/>
      <c r="XY18" s="13"/>
      <c r="XZ18" s="13"/>
      <c r="YA18" s="13"/>
      <c r="YB18" s="13"/>
      <c r="YC18" s="13"/>
      <c r="YD18" s="13"/>
      <c r="YE18" s="13"/>
      <c r="YF18" s="13"/>
      <c r="YG18" s="13"/>
      <c r="YH18" s="13"/>
      <c r="YI18" s="13"/>
      <c r="YJ18" s="13"/>
      <c r="YK18" s="13"/>
      <c r="YL18" s="13"/>
      <c r="YM18" s="13"/>
      <c r="YN18" s="13"/>
      <c r="YO18" s="13"/>
      <c r="YP18" s="13"/>
      <c r="YQ18" s="13"/>
      <c r="YR18" s="13"/>
      <c r="YS18" s="13"/>
      <c r="YT18" s="13"/>
      <c r="YU18" s="13"/>
      <c r="YV18" s="13"/>
      <c r="YW18" s="13"/>
      <c r="YX18" s="13"/>
      <c r="YY18" s="13"/>
      <c r="YZ18" s="13"/>
      <c r="ZA18" s="13"/>
      <c r="ZB18" s="13"/>
      <c r="ZC18" s="13"/>
      <c r="ZD18" s="13"/>
      <c r="ZE18" s="13"/>
      <c r="ZF18" s="13"/>
      <c r="ZG18" s="13"/>
      <c r="ZH18" s="13"/>
      <c r="ZI18" s="13"/>
      <c r="ZJ18" s="13"/>
      <c r="ZK18" s="13"/>
      <c r="ZL18" s="13"/>
      <c r="ZM18" s="13"/>
      <c r="ZN18" s="13"/>
      <c r="ZO18" s="13"/>
      <c r="ZP18" s="13"/>
      <c r="ZQ18" s="13"/>
      <c r="ZR18" s="13"/>
      <c r="ZS18" s="13"/>
      <c r="ZT18" s="13"/>
      <c r="ZU18" s="13"/>
      <c r="ZV18" s="13"/>
      <c r="ZW18" s="13"/>
      <c r="ZX18" s="13"/>
      <c r="ZY18" s="13"/>
      <c r="ZZ18" s="13"/>
      <c r="AAA18" s="13"/>
      <c r="AAB18" s="13"/>
      <c r="AAC18" s="13"/>
      <c r="AAD18" s="13"/>
      <c r="AAE18" s="13"/>
      <c r="AAF18" s="13"/>
      <c r="AAG18" s="13"/>
      <c r="AAH18" s="13"/>
      <c r="AAI18" s="14"/>
      <c r="AAJ18" s="13"/>
      <c r="AAK18" s="13"/>
      <c r="AAL18" s="13"/>
      <c r="AAM18" s="13"/>
      <c r="AAN18" s="13"/>
      <c r="AAO18" s="13"/>
      <c r="AAP18" s="13"/>
      <c r="AAQ18" s="13"/>
      <c r="AAR18" s="13"/>
      <c r="AAS18" s="13"/>
      <c r="AAT18" s="13"/>
      <c r="AAU18" s="13"/>
      <c r="AAV18" s="13"/>
      <c r="AAW18" s="13"/>
      <c r="AAX18" s="13"/>
      <c r="AAY18" s="13"/>
      <c r="AAZ18" s="13"/>
      <c r="ABA18" s="13"/>
      <c r="ABB18" s="13"/>
      <c r="ABC18" s="13"/>
      <c r="ABD18" s="13"/>
      <c r="ABE18" s="13"/>
      <c r="ABF18" s="13"/>
      <c r="ABG18" s="13"/>
      <c r="ABH18" s="13"/>
      <c r="ABI18" s="13"/>
      <c r="ABJ18" s="13"/>
      <c r="ABK18" s="13"/>
      <c r="ABL18" s="13"/>
      <c r="ABM18" s="13"/>
      <c r="ABN18" s="13"/>
      <c r="ABO18" s="13"/>
      <c r="ABP18" s="13"/>
      <c r="ABQ18" s="13"/>
      <c r="ABR18" s="13"/>
      <c r="ABS18" s="13"/>
      <c r="ABT18" s="13"/>
      <c r="ABU18" s="13"/>
      <c r="ABV18" s="13"/>
      <c r="ABW18" s="13"/>
      <c r="ABX18" s="13"/>
      <c r="ABY18" s="13"/>
      <c r="ABZ18" s="13"/>
      <c r="ACA18" s="13"/>
      <c r="ACB18" s="13"/>
      <c r="ACC18" s="13"/>
      <c r="ACD18" s="13"/>
      <c r="ACE18" s="13"/>
      <c r="ACF18" s="13"/>
      <c r="ACG18" s="13"/>
      <c r="ACH18" s="13"/>
      <c r="ACI18" s="13"/>
      <c r="ACJ18" s="13"/>
      <c r="ACK18" s="13"/>
      <c r="ACL18" s="13"/>
      <c r="ACM18" s="13"/>
      <c r="ACN18" s="13"/>
      <c r="ACO18" s="13"/>
      <c r="ACP18" s="13"/>
      <c r="ACQ18" s="13"/>
      <c r="ACR18" s="13"/>
      <c r="ACS18" s="13"/>
      <c r="ACT18" s="13"/>
      <c r="ACU18" s="13"/>
      <c r="ACV18" s="13"/>
      <c r="ACW18" s="13"/>
      <c r="ACX18" s="13"/>
      <c r="ACY18" s="13"/>
      <c r="ACZ18" s="13"/>
      <c r="ADA18" s="13"/>
      <c r="ADB18" s="13"/>
      <c r="ADC18" s="13"/>
      <c r="ADD18" s="13"/>
      <c r="ADE18" s="13"/>
      <c r="ADF18" s="13"/>
      <c r="ADG18" s="13"/>
      <c r="ADH18" s="13"/>
      <c r="ADI18" s="13"/>
      <c r="ADJ18" s="13"/>
      <c r="ADK18" s="13"/>
      <c r="ADL18" s="13"/>
      <c r="ADM18" s="13"/>
      <c r="ADN18" s="13"/>
      <c r="ADO18" s="13"/>
      <c r="ADP18" s="13"/>
      <c r="ADQ18" s="13"/>
      <c r="ADR18" s="13"/>
      <c r="ADS18" s="13"/>
      <c r="ADT18" s="13"/>
      <c r="ADU18" s="13"/>
      <c r="ADV18" s="13"/>
      <c r="ADW18" s="13"/>
      <c r="ADX18" s="13"/>
      <c r="ADY18" s="13"/>
      <c r="ADZ18" s="13"/>
      <c r="AEA18" s="13"/>
      <c r="AEB18" s="13"/>
      <c r="AEC18" s="13"/>
      <c r="AED18" s="13"/>
      <c r="AEE18" s="13"/>
      <c r="AEF18" s="13"/>
      <c r="AEG18" s="13"/>
      <c r="AEH18" s="13"/>
      <c r="AEI18" s="13"/>
      <c r="AEJ18" s="13"/>
      <c r="AEK18" s="13"/>
      <c r="AEL18" s="13"/>
      <c r="AEM18" s="13"/>
      <c r="AEN18" s="13"/>
      <c r="AEO18" s="13"/>
      <c r="AEP18" s="39"/>
    </row>
    <row r="19" spans="1:823" s="25" customFormat="1">
      <c r="A19" s="20" t="s">
        <v>1717</v>
      </c>
      <c r="B19" s="13"/>
      <c r="C19" s="13"/>
      <c r="D19" s="13"/>
      <c r="E19" s="13"/>
      <c r="F19" s="45"/>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c r="IW19" s="13"/>
      <c r="IX19" s="13"/>
      <c r="IY19" s="13"/>
      <c r="IZ19" s="13"/>
      <c r="JA19" s="13"/>
      <c r="JB19" s="13"/>
      <c r="JC19" s="13"/>
      <c r="JD19" s="13"/>
      <c r="JE19" s="13"/>
      <c r="JF19" s="13"/>
      <c r="JG19" s="13"/>
      <c r="JH19" s="13"/>
      <c r="JI19" s="13"/>
      <c r="JJ19" s="13"/>
      <c r="JK19" s="13"/>
      <c r="JL19" s="13"/>
      <c r="JM19" s="13"/>
      <c r="JN19" s="13"/>
      <c r="JO19" s="13"/>
      <c r="JP19" s="13"/>
      <c r="JQ19" s="13"/>
      <c r="JR19" s="13"/>
      <c r="JS19" s="13"/>
      <c r="JT19" s="13"/>
      <c r="JU19" s="13"/>
      <c r="JV19" s="13"/>
      <c r="JW19" s="13"/>
      <c r="JX19" s="13"/>
      <c r="JY19" s="13"/>
      <c r="JZ19" s="13"/>
      <c r="KA19" s="13"/>
      <c r="KB19" s="13"/>
      <c r="KC19" s="13"/>
      <c r="KD19" s="13"/>
      <c r="KE19" s="13"/>
      <c r="KF19" s="13"/>
      <c r="KG19" s="13"/>
      <c r="KH19" s="13"/>
      <c r="KI19" s="13"/>
      <c r="KJ19" s="13"/>
      <c r="KK19" s="13"/>
      <c r="KL19" s="13"/>
      <c r="KM19" s="13"/>
      <c r="KN19" s="13"/>
      <c r="KO19" s="13"/>
      <c r="KP19" s="13"/>
      <c r="KQ19" s="13"/>
      <c r="KR19" s="13"/>
      <c r="KS19" s="13"/>
      <c r="KT19" s="13"/>
      <c r="KU19" s="13"/>
      <c r="KV19" s="13"/>
      <c r="KW19" s="13"/>
      <c r="KX19" s="13"/>
      <c r="KY19" s="13"/>
      <c r="KZ19" s="13"/>
      <c r="LA19" s="13"/>
      <c r="LB19" s="13"/>
      <c r="LC19" s="13"/>
      <c r="LD19" s="13"/>
      <c r="LE19" s="13"/>
      <c r="LF19" s="13"/>
      <c r="LG19" s="13"/>
      <c r="LH19" s="13"/>
      <c r="LI19" s="13"/>
      <c r="LJ19" s="13"/>
      <c r="LK19" s="13"/>
      <c r="LL19" s="13"/>
      <c r="LM19" s="13"/>
      <c r="LN19" s="13"/>
      <c r="LO19" s="13"/>
      <c r="LP19" s="13"/>
      <c r="LQ19" s="13"/>
      <c r="LR19" s="13"/>
      <c r="LS19" s="13"/>
      <c r="LT19" s="13"/>
      <c r="LU19" s="13"/>
      <c r="LV19" s="13"/>
      <c r="LW19" s="13"/>
      <c r="LX19" s="13"/>
      <c r="LY19" s="13"/>
      <c r="LZ19" s="13"/>
      <c r="MA19" s="13"/>
      <c r="MB19" s="13"/>
      <c r="MC19" s="13"/>
      <c r="MD19" s="13"/>
      <c r="ME19" s="13"/>
      <c r="MF19" s="13"/>
      <c r="MG19" s="13"/>
      <c r="MH19" s="13"/>
      <c r="MI19" s="13"/>
      <c r="MJ19" s="13"/>
      <c r="MK19" s="13"/>
      <c r="ML19" s="13"/>
      <c r="MM19" s="13"/>
      <c r="MN19" s="13"/>
      <c r="MO19" s="13"/>
      <c r="MP19" s="13"/>
      <c r="MQ19" s="13"/>
      <c r="MR19" s="13"/>
      <c r="MS19" s="13"/>
      <c r="MT19" s="13"/>
      <c r="MU19" s="13"/>
      <c r="MV19" s="13"/>
      <c r="MW19" s="13"/>
      <c r="MX19" s="13"/>
      <c r="MY19" s="13"/>
      <c r="MZ19" s="13"/>
      <c r="NA19" s="13"/>
      <c r="NB19" s="13"/>
      <c r="NC19" s="13"/>
      <c r="ND19" s="13"/>
      <c r="NE19" s="13"/>
      <c r="NF19" s="13"/>
      <c r="NG19" s="13"/>
      <c r="NH19" s="13"/>
      <c r="NI19" s="13"/>
      <c r="NJ19" s="13"/>
      <c r="NK19" s="13"/>
      <c r="NL19" s="13"/>
      <c r="NM19" s="13"/>
      <c r="NN19" s="13"/>
      <c r="NO19" s="13"/>
      <c r="NP19" s="13"/>
      <c r="NQ19" s="13"/>
      <c r="NR19" s="13"/>
      <c r="NS19" s="13"/>
      <c r="NT19" s="13"/>
      <c r="NU19" s="13"/>
      <c r="NV19" s="13"/>
      <c r="NW19" s="13"/>
      <c r="NX19" s="13"/>
      <c r="NY19" s="13"/>
      <c r="NZ19" s="13"/>
      <c r="OA19" s="13"/>
      <c r="OB19" s="13"/>
      <c r="OC19" s="13"/>
      <c r="OD19" s="13"/>
      <c r="OE19" s="13"/>
      <c r="OF19" s="13"/>
      <c r="OG19" s="13"/>
      <c r="OH19" s="13"/>
      <c r="OI19" s="13"/>
      <c r="OJ19" s="13"/>
      <c r="OK19" s="13"/>
      <c r="OL19" s="13"/>
      <c r="OM19" s="13"/>
      <c r="ON19" s="13"/>
      <c r="OO19" s="13"/>
      <c r="OP19" s="13"/>
      <c r="OQ19" s="13"/>
      <c r="OR19" s="13"/>
      <c r="OS19" s="13"/>
      <c r="OT19" s="13"/>
      <c r="OU19" s="13"/>
      <c r="OV19" s="13"/>
      <c r="OW19" s="13"/>
      <c r="OX19" s="13"/>
      <c r="OY19" s="13"/>
      <c r="OZ19" s="13"/>
      <c r="PA19" s="13"/>
      <c r="PB19" s="13"/>
      <c r="PC19" s="13"/>
      <c r="PD19" s="13"/>
      <c r="PE19" s="13"/>
      <c r="PF19" s="13"/>
      <c r="PG19" s="13"/>
      <c r="PH19" s="13"/>
      <c r="PI19" s="13"/>
      <c r="PJ19" s="13"/>
      <c r="PK19" s="13"/>
      <c r="PL19" s="13"/>
      <c r="PM19" s="13"/>
      <c r="PN19" s="13"/>
      <c r="PO19" s="13"/>
      <c r="PP19" s="13"/>
      <c r="PQ19" s="13"/>
      <c r="PR19" s="13"/>
      <c r="PS19" s="13"/>
      <c r="PT19" s="13"/>
      <c r="PU19" s="13"/>
      <c r="PV19" s="13"/>
      <c r="PW19" s="13"/>
      <c r="PX19" s="13"/>
      <c r="PY19" s="13"/>
      <c r="PZ19" s="13"/>
      <c r="QA19" s="13">
        <v>6215217.8799999999</v>
      </c>
      <c r="QB19" s="13">
        <v>6309033.7199999997</v>
      </c>
      <c r="QC19" s="13">
        <v>6416371.7400000002</v>
      </c>
      <c r="QD19" s="13">
        <v>6141349.7199999997</v>
      </c>
      <c r="QE19" s="13">
        <v>6105666.8600000003</v>
      </c>
      <c r="QF19" s="13">
        <v>6124216.0300000003</v>
      </c>
      <c r="QG19" s="13">
        <v>6106037.2999999998</v>
      </c>
      <c r="QH19" s="13">
        <v>6075556.5800000001</v>
      </c>
      <c r="QI19" s="13">
        <v>6044532.2699999996</v>
      </c>
      <c r="QJ19" s="13">
        <v>6018055.29</v>
      </c>
      <c r="QK19" s="13">
        <v>6011701.5899999999</v>
      </c>
      <c r="QL19" s="13">
        <v>6011701.5899999999</v>
      </c>
      <c r="QM19" s="13">
        <v>6197256.2199999997</v>
      </c>
      <c r="QN19" s="13">
        <v>6181180.0199999996</v>
      </c>
      <c r="QO19" s="13">
        <v>6176648.29</v>
      </c>
      <c r="QP19" s="13">
        <v>6160842.5999999996</v>
      </c>
      <c r="QQ19" s="13">
        <v>6140224.7800000003</v>
      </c>
      <c r="QR19" s="14">
        <f>QQ19/QE19*QF19</f>
        <v>6158878.9378330456</v>
      </c>
      <c r="QS19" s="13">
        <v>6175617.6500000004</v>
      </c>
      <c r="QT19" s="13">
        <v>6092880.4400000004</v>
      </c>
      <c r="QU19" s="14">
        <f>QT19/QH19*QI19</f>
        <v>6061767.6671907147</v>
      </c>
      <c r="QV19" s="13">
        <v>6010613.8600000003</v>
      </c>
      <c r="QW19" s="13">
        <v>6003281.0800000001</v>
      </c>
      <c r="QX19" s="13">
        <v>5983713.4500000002</v>
      </c>
      <c r="QY19" s="13">
        <v>6173757.3200000003</v>
      </c>
      <c r="QZ19" s="13">
        <v>6160739.5599999996</v>
      </c>
      <c r="RA19" s="13">
        <v>6139852.6900000004</v>
      </c>
      <c r="RB19" s="13">
        <v>6114064.2999999998</v>
      </c>
      <c r="RC19" s="13">
        <v>6108908.3399999999</v>
      </c>
      <c r="RD19" s="13">
        <v>6121507.4400000004</v>
      </c>
      <c r="RE19" s="13">
        <v>6106009.0300000003</v>
      </c>
      <c r="RF19" s="13">
        <v>6067562.54</v>
      </c>
      <c r="RG19" s="13">
        <v>6027599.4900000002</v>
      </c>
      <c r="RH19" s="13">
        <v>5992932.5</v>
      </c>
      <c r="RI19" s="13">
        <v>6000634.1399999997</v>
      </c>
      <c r="RJ19" s="13">
        <v>6020303.8399999999</v>
      </c>
      <c r="RK19" s="13">
        <v>6170635.5999999996</v>
      </c>
      <c r="RL19" s="13">
        <v>6161619.9699999997</v>
      </c>
      <c r="RM19" s="13">
        <v>6160415.3799999999</v>
      </c>
      <c r="RN19" s="13">
        <v>6163896.5599999996</v>
      </c>
      <c r="RO19" s="13">
        <v>6159741.5499999998</v>
      </c>
      <c r="RP19" s="13">
        <v>6161921.8799999999</v>
      </c>
      <c r="RQ19" s="13">
        <v>6144077.8200000003</v>
      </c>
      <c r="RR19" s="13">
        <v>6101862.4400000004</v>
      </c>
      <c r="RS19" s="13">
        <v>6079721.79</v>
      </c>
      <c r="RT19" s="13">
        <v>6159804.1100000003</v>
      </c>
      <c r="RU19" s="13">
        <v>6149367.1299999999</v>
      </c>
      <c r="RV19" s="13">
        <v>6142195.6399999997</v>
      </c>
      <c r="RW19" s="13">
        <v>6142611.3899999997</v>
      </c>
      <c r="RX19" s="13">
        <v>6122079.4400000004</v>
      </c>
      <c r="RY19" s="13">
        <v>6142611.3899999997</v>
      </c>
      <c r="RZ19" s="13">
        <v>6093381.4800000004</v>
      </c>
      <c r="SA19" s="13">
        <v>6097885.6699999999</v>
      </c>
      <c r="SB19" s="13">
        <v>6110834.21</v>
      </c>
      <c r="SC19" s="13">
        <v>6100204.2999999998</v>
      </c>
      <c r="SD19" s="13">
        <v>6062520.9800000004</v>
      </c>
      <c r="SE19" s="13">
        <v>5991209.8300000001</v>
      </c>
      <c r="SF19" s="13">
        <v>5985106.0199999996</v>
      </c>
      <c r="SG19" s="13">
        <v>6098527.4000000004</v>
      </c>
      <c r="SH19" s="13">
        <v>6098527.4000000004</v>
      </c>
      <c r="SI19" s="13">
        <v>6050717.1200000001</v>
      </c>
      <c r="SJ19" s="13">
        <v>6014585.6299999999</v>
      </c>
      <c r="SK19" s="13">
        <v>5979420.25</v>
      </c>
      <c r="SL19" s="13">
        <v>5940938.4699999997</v>
      </c>
      <c r="SM19" s="13">
        <v>5905095.2999999998</v>
      </c>
      <c r="SN19" s="13">
        <v>5886364.7199999997</v>
      </c>
      <c r="SO19" s="13">
        <v>5856011.4000000004</v>
      </c>
      <c r="SP19" s="13">
        <v>5805001.1200000001</v>
      </c>
      <c r="SQ19" s="13">
        <v>5723649.4900000002</v>
      </c>
      <c r="SR19" s="13">
        <v>5731850.7400000002</v>
      </c>
      <c r="SS19" s="13">
        <v>5832920.2400000002</v>
      </c>
      <c r="ST19" s="13">
        <v>5817870.4299999997</v>
      </c>
      <c r="SU19" s="13">
        <v>5810003.9000000004</v>
      </c>
      <c r="SV19" s="13">
        <v>5785953.0800000001</v>
      </c>
      <c r="SW19" s="13">
        <v>5762500.5499999998</v>
      </c>
      <c r="SX19" s="13">
        <v>5735331.1100000003</v>
      </c>
      <c r="SY19" s="13">
        <v>5712171.75</v>
      </c>
      <c r="SZ19" s="13">
        <v>5708139.1200000001</v>
      </c>
      <c r="TA19" s="13">
        <v>5632939.9900000002</v>
      </c>
      <c r="TB19" s="13">
        <v>5638020.4500000002</v>
      </c>
      <c r="TC19" s="13">
        <v>5636308.3300000001</v>
      </c>
      <c r="TD19" s="13">
        <v>5739124.4299999997</v>
      </c>
      <c r="TE19" s="13">
        <v>5723278.0199999996</v>
      </c>
      <c r="TF19" s="13">
        <v>5720050.7800000003</v>
      </c>
      <c r="TG19" s="13">
        <v>5725922.6399999997</v>
      </c>
      <c r="TH19" s="13">
        <v>5710099.1399999997</v>
      </c>
      <c r="TI19" s="13">
        <v>5762500.5499999998</v>
      </c>
      <c r="TJ19" s="13">
        <v>5663400.7699999996</v>
      </c>
      <c r="TK19" s="13">
        <v>5640894.3700000001</v>
      </c>
      <c r="TL19" s="13">
        <v>5656652.8399999999</v>
      </c>
      <c r="TM19" s="13">
        <v>5654377.4299999997</v>
      </c>
      <c r="TN19" s="13">
        <v>5631910.8399999999</v>
      </c>
      <c r="TO19" s="13">
        <v>5767271.5499999998</v>
      </c>
      <c r="TP19" s="13">
        <v>5738416.0499999998</v>
      </c>
      <c r="TQ19" s="13">
        <v>5727625.8799999999</v>
      </c>
      <c r="TR19" s="13">
        <v>5743576.4100000001</v>
      </c>
      <c r="TS19" s="13">
        <v>5750363.0999999996</v>
      </c>
      <c r="TT19" s="13">
        <v>5743359.9199999999</v>
      </c>
      <c r="TU19" s="13">
        <v>5731035.1200000001</v>
      </c>
      <c r="TV19" s="13">
        <v>5720095.8099999996</v>
      </c>
      <c r="TW19" s="13">
        <v>5712379.5199999996</v>
      </c>
      <c r="TX19" s="13">
        <v>5711802.3200000003</v>
      </c>
      <c r="TY19" s="13">
        <v>5692333.3799999999</v>
      </c>
      <c r="TZ19" s="13">
        <v>5649812.0199999996</v>
      </c>
      <c r="UA19" s="13">
        <v>5754170.7000000002</v>
      </c>
      <c r="UB19" s="13">
        <v>5723263.3099999996</v>
      </c>
      <c r="UC19" s="13">
        <v>5690438.8899999997</v>
      </c>
      <c r="UD19" s="13">
        <v>5699244.9400000004</v>
      </c>
      <c r="UE19" s="13">
        <v>5702429.7800000003</v>
      </c>
      <c r="UF19" s="13">
        <v>5682027.1500000004</v>
      </c>
      <c r="UG19" s="13">
        <v>5651921.7599999998</v>
      </c>
      <c r="UH19" s="13">
        <v>5620507.5599999996</v>
      </c>
      <c r="UI19" s="13">
        <v>5896831.8799999999</v>
      </c>
      <c r="UJ19" s="13">
        <v>5889218.4000000004</v>
      </c>
      <c r="UK19" s="13">
        <v>5866419.7300000004</v>
      </c>
      <c r="UL19" s="13">
        <v>5841896.1200000001</v>
      </c>
      <c r="UM19" s="13">
        <v>5641209.3899999997</v>
      </c>
      <c r="UN19" s="13">
        <v>5612694.2800000003</v>
      </c>
      <c r="UO19" s="13">
        <v>5494094.9400000004</v>
      </c>
      <c r="UP19" s="13">
        <v>5593332.2800000003</v>
      </c>
      <c r="UQ19" s="13">
        <v>5595616.29</v>
      </c>
      <c r="UR19" s="13">
        <v>5577395.0099999998</v>
      </c>
      <c r="US19" s="13">
        <v>5545182.6299999999</v>
      </c>
      <c r="UT19" s="13">
        <v>5515257.6200000001</v>
      </c>
      <c r="UU19" s="13">
        <v>5486807.3399999999</v>
      </c>
      <c r="UV19" s="13">
        <v>5464209.7800000003</v>
      </c>
      <c r="UW19" s="13">
        <v>5440272.9800000004</v>
      </c>
      <c r="UX19" s="13">
        <v>5393869.9900000002</v>
      </c>
      <c r="UY19" s="13">
        <v>5361927.16</v>
      </c>
      <c r="UZ19" s="13">
        <v>5314207.05</v>
      </c>
      <c r="VA19" s="13">
        <v>5400586.2800000003</v>
      </c>
      <c r="VB19" s="13">
        <v>5400842.7699999996</v>
      </c>
      <c r="VC19" s="13">
        <v>5368919.7000000002</v>
      </c>
      <c r="VD19" s="13">
        <v>5357758.18</v>
      </c>
      <c r="VE19" s="13">
        <v>5341625.72</v>
      </c>
      <c r="VF19" s="13">
        <v>5316551.03</v>
      </c>
      <c r="VG19" s="13">
        <v>5308620.22</v>
      </c>
      <c r="VH19" s="13">
        <v>5301037.1399999997</v>
      </c>
      <c r="VI19" s="13">
        <v>5382622.4299999997</v>
      </c>
      <c r="VJ19" s="13">
        <v>5343718.29</v>
      </c>
      <c r="VK19" s="13">
        <v>5198854.4000000004</v>
      </c>
      <c r="VL19" s="13">
        <v>5336190.9800000004</v>
      </c>
      <c r="VM19" s="13">
        <v>5314638.2300000004</v>
      </c>
      <c r="VN19" s="13">
        <v>5304096.28</v>
      </c>
      <c r="VO19" s="13">
        <v>5282718.6500000004</v>
      </c>
      <c r="VP19" s="13">
        <v>5274244.83</v>
      </c>
      <c r="VQ19" s="13">
        <v>5263400.17</v>
      </c>
      <c r="VR19" s="13">
        <v>5251974.43</v>
      </c>
      <c r="VS19" s="13">
        <v>5216020.6900000004</v>
      </c>
      <c r="VT19" s="13">
        <v>5206606.51</v>
      </c>
      <c r="VU19" s="13">
        <v>5195803.45</v>
      </c>
      <c r="VV19" s="13">
        <v>5188528.03</v>
      </c>
      <c r="VW19" s="13">
        <v>5176913.2300000004</v>
      </c>
      <c r="VX19" s="13">
        <v>5182694.9000000004</v>
      </c>
      <c r="VY19" s="13">
        <v>5245670.41</v>
      </c>
      <c r="VZ19" s="45">
        <v>5539612.4500000002</v>
      </c>
      <c r="WA19" s="13">
        <v>5441521.9900000002</v>
      </c>
      <c r="WB19" s="13">
        <v>5450294.4500000002</v>
      </c>
      <c r="WC19" s="13">
        <v>5442809.8799999999</v>
      </c>
      <c r="WD19" s="13">
        <v>5448442.5099999998</v>
      </c>
      <c r="WE19" s="13">
        <v>5466063.3499999996</v>
      </c>
      <c r="WF19" s="13">
        <v>5473342.1100000003</v>
      </c>
      <c r="WG19" s="13">
        <v>5467248.3300000001</v>
      </c>
      <c r="WH19" s="13">
        <v>5451184.1900000004</v>
      </c>
      <c r="WI19" s="13">
        <v>5415759.0199999996</v>
      </c>
      <c r="WJ19" s="13">
        <v>5417922.1900000004</v>
      </c>
      <c r="WK19" s="13">
        <v>5427308.1600000001</v>
      </c>
      <c r="WL19" s="13">
        <v>5605591.8799999999</v>
      </c>
      <c r="WM19" s="13">
        <v>5624809.6299999999</v>
      </c>
      <c r="WN19" s="13">
        <v>5633007.9900000002</v>
      </c>
      <c r="WO19" s="13">
        <v>5648049.0099999998</v>
      </c>
      <c r="WP19" s="13">
        <v>5492346.1399999997</v>
      </c>
      <c r="WQ19" s="13">
        <v>5370744.0099999998</v>
      </c>
      <c r="WR19" s="13">
        <v>5256241.5199999996</v>
      </c>
      <c r="WS19" s="13">
        <v>5274993.0199999996</v>
      </c>
      <c r="WT19" s="13">
        <v>5166199.59</v>
      </c>
      <c r="WU19" s="13">
        <v>5175004.0999999996</v>
      </c>
      <c r="WV19" s="13">
        <v>5191528.62</v>
      </c>
      <c r="WW19" s="13">
        <v>5229745.8099999996</v>
      </c>
      <c r="WX19" s="14">
        <f>(WW19/WK19)*WL19</f>
        <v>5401539.7288588863</v>
      </c>
      <c r="WY19" s="14">
        <f t="shared" ref="WY19:WZ19" si="45">(WX19/WL19)*WM19</f>
        <v>5420057.9232523534</v>
      </c>
      <c r="WZ19" s="14">
        <f t="shared" si="45"/>
        <v>5427957.8503607623</v>
      </c>
      <c r="XA19" s="13">
        <v>5533218.6100000003</v>
      </c>
      <c r="XB19" s="14">
        <f>XA19/WO19*WP19</f>
        <v>5380681.3327226546</v>
      </c>
      <c r="XC19" s="13">
        <v>4389872.2</v>
      </c>
      <c r="XD19" s="13">
        <v>5206409.17</v>
      </c>
      <c r="XE19" s="14">
        <f>XD19/WR19*WS19</f>
        <v>5224982.8944340432</v>
      </c>
      <c r="XF19" s="14">
        <f>XE19/WS19*WT19</f>
        <v>5117220.8919780087</v>
      </c>
      <c r="XG19" s="13">
        <v>5058741.6100000003</v>
      </c>
      <c r="XH19" s="13">
        <v>4949817.68</v>
      </c>
      <c r="XI19" s="13">
        <v>5051192.62</v>
      </c>
      <c r="XJ19" s="13">
        <v>4953005.4400000004</v>
      </c>
      <c r="XK19" s="13">
        <v>5023183.92</v>
      </c>
      <c r="XL19" s="13">
        <v>4839372.72</v>
      </c>
      <c r="XM19" s="13">
        <v>4669887.07</v>
      </c>
      <c r="XN19" s="13">
        <v>4493216.58</v>
      </c>
      <c r="XO19" s="13">
        <v>4389872.2</v>
      </c>
      <c r="XP19" s="13">
        <v>4159071.63</v>
      </c>
      <c r="XQ19" s="13">
        <v>4159071.63</v>
      </c>
      <c r="XR19" s="13">
        <v>4113174.92</v>
      </c>
      <c r="XS19" s="13">
        <v>4033044.99</v>
      </c>
      <c r="XT19" s="13"/>
      <c r="XU19" s="13">
        <v>4080992.53</v>
      </c>
      <c r="XV19" s="13">
        <v>4079589.22</v>
      </c>
      <c r="XW19" s="13">
        <v>4044990.91</v>
      </c>
      <c r="XX19" s="13">
        <v>4022842</v>
      </c>
      <c r="XY19" s="13">
        <v>4006798.72</v>
      </c>
      <c r="XZ19" s="13">
        <v>3981201.14</v>
      </c>
      <c r="YA19" s="13">
        <v>3956195.47</v>
      </c>
      <c r="YB19" s="13">
        <v>3933394.31</v>
      </c>
      <c r="YC19" s="13"/>
      <c r="YD19" s="13">
        <v>3806556.47</v>
      </c>
      <c r="YE19" s="13">
        <v>3715501.48</v>
      </c>
      <c r="YF19" s="13">
        <v>3639752.86</v>
      </c>
      <c r="YG19" s="13">
        <v>3692613.83</v>
      </c>
      <c r="YH19" s="13">
        <v>3693408.97</v>
      </c>
      <c r="YI19" s="14">
        <f>YH19/XV19*XW19</f>
        <v>3662085.7897458766</v>
      </c>
      <c r="YJ19" s="13">
        <v>3574367.88</v>
      </c>
      <c r="YK19" s="13">
        <v>3503194.9</v>
      </c>
      <c r="YL19" s="13">
        <v>3467882.41</v>
      </c>
      <c r="YM19" s="13">
        <v>3438221.88</v>
      </c>
      <c r="YN19" s="14">
        <f>YM19/YA19*YB19</f>
        <v>3418406.0120036234</v>
      </c>
      <c r="YO19" s="13">
        <v>3398514.32</v>
      </c>
      <c r="YP19" s="13">
        <v>3365043.38</v>
      </c>
      <c r="YQ19" s="14">
        <f>YP19/YD19*YE19</f>
        <v>3284549.6335574398</v>
      </c>
      <c r="YR19" s="13">
        <v>3396356.83</v>
      </c>
      <c r="YS19" s="13">
        <v>3329659.73</v>
      </c>
      <c r="YT19" s="13">
        <v>3305295.77</v>
      </c>
      <c r="YU19" s="13">
        <v>3269068.26</v>
      </c>
      <c r="YV19" s="13">
        <v>3213143.23</v>
      </c>
      <c r="YW19" s="14">
        <f>YV19/YJ19*YK19</f>
        <v>3149162.9720848789</v>
      </c>
      <c r="YX19" s="13">
        <v>3170105</v>
      </c>
      <c r="YY19" s="13">
        <v>3152894.18</v>
      </c>
      <c r="YZ19" s="13">
        <v>3118086.82</v>
      </c>
      <c r="ZA19" s="13">
        <v>3114487.42</v>
      </c>
      <c r="ZB19" s="13">
        <v>3089884.83</v>
      </c>
      <c r="ZC19" s="13">
        <v>3078672.57</v>
      </c>
      <c r="ZD19" s="13">
        <v>3138410.61</v>
      </c>
      <c r="ZE19" s="13">
        <v>3095308.75</v>
      </c>
      <c r="ZF19" s="13">
        <v>3094664.93</v>
      </c>
      <c r="ZG19" s="13">
        <v>3087632.26</v>
      </c>
      <c r="ZH19" s="13">
        <v>3186151.27</v>
      </c>
      <c r="ZI19" s="14">
        <f>ZH19/YV19*YW19</f>
        <v>3122708.4772517942</v>
      </c>
      <c r="ZJ19" s="13">
        <v>3303460.57</v>
      </c>
      <c r="ZK19" s="14">
        <f>ZJ19/YX19*YY19</f>
        <v>3285525.7491510478</v>
      </c>
      <c r="ZL19" s="13">
        <v>3307366.57</v>
      </c>
      <c r="ZM19" s="13">
        <v>3323750.09</v>
      </c>
      <c r="ZN19" s="14">
        <f>ZM19/ZA19*ZB19</f>
        <v>3297494.4499220788</v>
      </c>
      <c r="ZO19" s="13">
        <v>3303170.59</v>
      </c>
      <c r="ZP19" s="14">
        <f>ZO19/ZC19*ZD19</f>
        <v>3367264.7514756531</v>
      </c>
      <c r="ZQ19" s="13">
        <v>3351586.38</v>
      </c>
      <c r="ZR19" s="13">
        <v>3357697.13</v>
      </c>
      <c r="ZS19" s="13">
        <v>3296464.07</v>
      </c>
      <c r="ZT19" s="13">
        <v>3298111.93</v>
      </c>
      <c r="ZU19" s="13">
        <v>3254968.4</v>
      </c>
      <c r="ZV19" s="14">
        <f>ZU19/ZI19*ZJ19</f>
        <v>3443376.1090177372</v>
      </c>
      <c r="ZW19" s="14">
        <f>ZV19/ZJ19*ZK19</f>
        <v>3424681.672585946</v>
      </c>
      <c r="ZX19" s="13">
        <v>3258159.47</v>
      </c>
      <c r="ZY19" s="13">
        <v>3246014.27</v>
      </c>
      <c r="ZZ19" s="13">
        <v>3237924.98</v>
      </c>
      <c r="AAA19" s="13">
        <v>3217625.43</v>
      </c>
      <c r="AAB19" s="13">
        <v>3280973.21</v>
      </c>
      <c r="AAC19" s="13">
        <v>3275585</v>
      </c>
      <c r="AAD19" s="13">
        <v>3258206.92</v>
      </c>
      <c r="AAE19" s="13">
        <v>3243461.25</v>
      </c>
      <c r="AAF19" s="14">
        <f>AAE19/ZS19*ZT19</f>
        <v>3245082.6145718354</v>
      </c>
      <c r="AAG19" s="13">
        <v>3249387.87</v>
      </c>
      <c r="AAH19" s="14">
        <f>AAG19/ZU19*ZV19</f>
        <v>3437472.5605600453</v>
      </c>
      <c r="AAI19" s="14">
        <f>AAH19/ZV19*ZW19</f>
        <v>3418810.1750886692</v>
      </c>
      <c r="AAJ19" s="13">
        <v>3177771.35</v>
      </c>
      <c r="AAK19" s="13">
        <v>3183288.15</v>
      </c>
      <c r="AAL19" s="13">
        <v>3167342.96</v>
      </c>
      <c r="AAM19" s="14">
        <f>AAL19/ZZ19*AAA19</f>
        <v>3147485.9104448655</v>
      </c>
      <c r="AAN19" s="14">
        <f>AAM19/AAA19*AAB19</f>
        <v>3209452.8016650034</v>
      </c>
      <c r="AAO19" s="14">
        <f>AAN19/AAB19*AAC19</f>
        <v>3204182.0467476053</v>
      </c>
      <c r="AAP19" s="14">
        <f>AAO19/AAC19*AAD19</f>
        <v>3187182.7834273302</v>
      </c>
      <c r="AAQ19" s="13">
        <v>3152473.12</v>
      </c>
      <c r="AAR19" s="13">
        <v>3135173.19</v>
      </c>
      <c r="AAS19" s="13">
        <v>3127052.76</v>
      </c>
      <c r="AAT19" s="13">
        <v>3122879.54</v>
      </c>
      <c r="AAU19" s="14">
        <f>AAT19/AAH19*AAI19</f>
        <v>3105925.1117887511</v>
      </c>
      <c r="AAV19" s="13">
        <v>3095718.13</v>
      </c>
      <c r="AAW19" s="13">
        <v>3091531.08</v>
      </c>
      <c r="AAX19" s="13">
        <v>3100734.81</v>
      </c>
      <c r="AAY19" s="13">
        <v>3062763.95</v>
      </c>
      <c r="AAZ19" s="13">
        <v>3141491.23</v>
      </c>
      <c r="ABA19" s="13">
        <v>3119868.86</v>
      </c>
      <c r="ABB19" s="13">
        <v>3106801.29</v>
      </c>
      <c r="ABC19" s="13">
        <v>3078803.99</v>
      </c>
      <c r="ABD19" s="14">
        <f>ABC19/AAQ19*AAR19</f>
        <v>3061908.3364977362</v>
      </c>
      <c r="ABE19" s="14">
        <f>ABD19/AAR19*AAS19</f>
        <v>3053977.6702135727</v>
      </c>
      <c r="ABF19" s="14">
        <f>ABE19/AAS19*AAT19</f>
        <v>3049901.9728489756</v>
      </c>
      <c r="ABG19" s="13">
        <v>3041464.48</v>
      </c>
      <c r="ABH19" s="14">
        <f>ABG19/AAU19*AAV19</f>
        <v>3031469.3347723628</v>
      </c>
      <c r="ABI19" s="13">
        <v>3007430.8</v>
      </c>
      <c r="ABJ19" s="14">
        <f>ABI19/AAW19*AAX19</f>
        <v>3016384.1568838917</v>
      </c>
      <c r="ABK19" s="13">
        <v>3008681.71</v>
      </c>
      <c r="ABL19" s="13">
        <v>3048371.65</v>
      </c>
      <c r="ABM19" s="13">
        <v>3027647.8</v>
      </c>
      <c r="ABN19" s="13">
        <v>3013946.3</v>
      </c>
      <c r="ABO19" s="13">
        <v>2999082.43</v>
      </c>
      <c r="ABP19" s="14">
        <f>ABO19/ABC19*ABD19</f>
        <v>2982624.2671138309</v>
      </c>
      <c r="ABQ19" s="13">
        <v>2961767.97</v>
      </c>
      <c r="ABR19" s="13">
        <v>2955832.63</v>
      </c>
      <c r="ABS19" s="13">
        <v>2919725.9</v>
      </c>
      <c r="ABT19" s="13">
        <v>2966691.94</v>
      </c>
      <c r="ABU19" s="13">
        <v>2876164.12</v>
      </c>
      <c r="ABV19" s="13">
        <v>2844357.21</v>
      </c>
      <c r="ABW19" s="13">
        <v>2696025.18</v>
      </c>
      <c r="ABX19" s="14">
        <f>ABW19/ABK19*ABL19</f>
        <v>2731590.6162763047</v>
      </c>
      <c r="ABY19" s="14">
        <f>ABX19/ABL19*ABM19</f>
        <v>2713020.3496904969</v>
      </c>
      <c r="ABZ19" s="14">
        <f>ABY19/ABM19*ABN19</f>
        <v>2700742.6837343429</v>
      </c>
      <c r="ACA19" s="13">
        <v>2656771.37</v>
      </c>
      <c r="ACB19" s="13">
        <v>2636533.6</v>
      </c>
      <c r="ACC19" s="13">
        <v>2605155.7200000002</v>
      </c>
      <c r="ACD19" s="13">
        <v>2582753.62</v>
      </c>
      <c r="ACE19" s="13">
        <v>2567741.9900000002</v>
      </c>
      <c r="ACF19" s="13">
        <v>2541876.21</v>
      </c>
      <c r="ACG19" s="13">
        <v>2529793.7999999998</v>
      </c>
      <c r="ACH19" s="13">
        <v>2518167.19</v>
      </c>
      <c r="ACI19" s="14">
        <f>ACH19/ABV19*ABW19</f>
        <v>2386845.8320992128</v>
      </c>
      <c r="ACJ19" s="13">
        <v>2535299.39</v>
      </c>
      <c r="ACK19" s="13">
        <v>2507374.6800000002</v>
      </c>
      <c r="ACL19" s="13">
        <v>2482735.58</v>
      </c>
      <c r="ACM19" s="13">
        <v>2478032.11</v>
      </c>
      <c r="ACN19" s="13">
        <v>2458946.7400000002</v>
      </c>
      <c r="ACO19" s="13">
        <v>2441007.39</v>
      </c>
      <c r="ACP19" s="13">
        <v>2420358.3199999998</v>
      </c>
      <c r="ACQ19" s="13">
        <v>2408913.12</v>
      </c>
      <c r="ACR19" s="13">
        <v>2394172.56</v>
      </c>
      <c r="ACS19" s="14">
        <f t="shared" ref="ACS19:ACZ19" si="46">ACR19/ACF19*ACG19</f>
        <v>2382792.2361404561</v>
      </c>
      <c r="ACT19" s="14">
        <f t="shared" si="46"/>
        <v>2371841.2265994283</v>
      </c>
      <c r="ACU19" s="14">
        <f t="shared" si="46"/>
        <v>2248150.7060339111</v>
      </c>
      <c r="ACV19" s="14">
        <f t="shared" si="46"/>
        <v>2387977.9066513781</v>
      </c>
      <c r="ACW19" s="14">
        <f t="shared" si="46"/>
        <v>2361675.8490747986</v>
      </c>
      <c r="ACX19" s="14">
        <f t="shared" si="46"/>
        <v>2338468.4808752686</v>
      </c>
      <c r="ACY19" s="14">
        <f t="shared" si="46"/>
        <v>2334038.3206784492</v>
      </c>
      <c r="ACZ19" s="14">
        <f t="shared" si="46"/>
        <v>2316061.9656649032</v>
      </c>
      <c r="ADA19" s="13">
        <v>2394434.92</v>
      </c>
      <c r="ADB19" s="14">
        <f>ADA19/ACO19*ACP19</f>
        <v>2374179.8177516102</v>
      </c>
      <c r="ADC19" s="13">
        <v>2329526.64</v>
      </c>
      <c r="ADD19" s="13">
        <v>2318476.2999999998</v>
      </c>
      <c r="ADE19" s="13">
        <v>2316837.14</v>
      </c>
      <c r="ADF19" s="13">
        <v>2315621.7599999998</v>
      </c>
      <c r="ADG19" s="14">
        <f>ADF19/ACT19*ACU19</f>
        <v>2194863.0609289459</v>
      </c>
      <c r="ADH19" s="13">
        <v>2364029.64</v>
      </c>
      <c r="ADI19" s="13">
        <v>2359922.33</v>
      </c>
      <c r="ADJ19" s="13">
        <v>2352199.5499999998</v>
      </c>
      <c r="ADK19" s="13">
        <v>2347354.17</v>
      </c>
      <c r="ADL19" s="14"/>
      <c r="ADM19" s="14"/>
      <c r="ADN19" s="14"/>
      <c r="ADO19" s="14"/>
      <c r="ADP19" s="14"/>
      <c r="ADQ19" s="14"/>
      <c r="ADR19" s="14"/>
      <c r="ADS19" s="14"/>
      <c r="ADT19" s="14"/>
      <c r="ADU19" s="13"/>
      <c r="ADV19" s="13"/>
      <c r="ADW19" s="13"/>
      <c r="ADX19" s="13"/>
      <c r="ADY19" s="13"/>
      <c r="ADZ19" s="13"/>
      <c r="AEA19" s="13"/>
      <c r="AEB19" s="13"/>
      <c r="AEC19" s="13"/>
      <c r="AED19" s="13"/>
      <c r="AEE19" s="13"/>
      <c r="AEF19" s="13"/>
      <c r="AEG19" s="13"/>
      <c r="AEH19" s="13"/>
      <c r="AEI19" s="13"/>
      <c r="AEJ19" s="13"/>
      <c r="AEK19" s="13"/>
      <c r="AEL19" s="13"/>
      <c r="AEM19" s="13"/>
      <c r="AEN19" s="13"/>
      <c r="AEO19" s="13"/>
      <c r="AEP19" s="39"/>
    </row>
    <row r="20" spans="1:823" s="25" customFormat="1">
      <c r="A20" s="44" t="s">
        <v>1699</v>
      </c>
      <c r="B20" s="13"/>
      <c r="C20" s="13"/>
      <c r="D20" s="13"/>
      <c r="E20" s="13"/>
      <c r="F20" s="45"/>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4"/>
      <c r="BA20" s="13"/>
      <c r="BB20" s="13"/>
      <c r="BC20" s="13"/>
      <c r="BD20" s="14"/>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c r="IW20" s="13"/>
      <c r="IX20" s="13"/>
      <c r="IY20" s="13"/>
      <c r="IZ20" s="13"/>
      <c r="JA20" s="13"/>
      <c r="JB20" s="13"/>
      <c r="JC20" s="13"/>
      <c r="JD20" s="13"/>
      <c r="JE20" s="13"/>
      <c r="JF20" s="13"/>
      <c r="JG20" s="13"/>
      <c r="JH20" s="13"/>
      <c r="JI20" s="13"/>
      <c r="JJ20" s="13"/>
      <c r="JK20" s="13"/>
      <c r="JL20" s="13"/>
      <c r="JM20" s="13"/>
      <c r="JN20" s="13"/>
      <c r="JO20" s="13"/>
      <c r="JP20" s="13"/>
      <c r="JQ20" s="13"/>
      <c r="JR20" s="13"/>
      <c r="JS20" s="13"/>
      <c r="JT20" s="13"/>
      <c r="JU20" s="13"/>
      <c r="JV20" s="13"/>
      <c r="JW20" s="13"/>
      <c r="JX20" s="13"/>
      <c r="JY20" s="13"/>
      <c r="JZ20" s="13"/>
      <c r="KA20" s="13"/>
      <c r="KB20" s="13"/>
      <c r="KC20" s="13"/>
      <c r="KD20" s="13"/>
      <c r="KE20" s="13"/>
      <c r="KF20" s="13"/>
      <c r="KG20" s="13"/>
      <c r="KH20" s="13"/>
      <c r="KI20" s="13"/>
      <c r="KJ20" s="13"/>
      <c r="KK20" s="13"/>
      <c r="KL20" s="13"/>
      <c r="KM20" s="13"/>
      <c r="KN20" s="13"/>
      <c r="KO20" s="13"/>
      <c r="KP20" s="13"/>
      <c r="KQ20" s="13"/>
      <c r="KR20" s="13"/>
      <c r="KS20" s="13"/>
      <c r="KT20" s="13"/>
      <c r="KU20" s="13"/>
      <c r="KV20" s="13"/>
      <c r="KW20" s="13"/>
      <c r="KX20" s="13"/>
      <c r="KY20" s="13"/>
      <c r="KZ20" s="13"/>
      <c r="LA20" s="13"/>
      <c r="LB20" s="13"/>
      <c r="LC20" s="13"/>
      <c r="LD20" s="13"/>
      <c r="LE20" s="13"/>
      <c r="LF20" s="13"/>
      <c r="LG20" s="13"/>
      <c r="LH20" s="13"/>
      <c r="LI20" s="13"/>
      <c r="LJ20" s="13"/>
      <c r="LK20" s="13"/>
      <c r="LL20" s="13"/>
      <c r="LM20" s="13"/>
      <c r="LN20" s="13"/>
      <c r="LO20" s="13"/>
      <c r="LP20" s="13"/>
      <c r="LQ20" s="13"/>
      <c r="LR20" s="13"/>
      <c r="LS20" s="13"/>
      <c r="LT20" s="13"/>
      <c r="LU20" s="13"/>
      <c r="LV20" s="13"/>
      <c r="LW20" s="13"/>
      <c r="LX20" s="13"/>
      <c r="LY20" s="13"/>
      <c r="LZ20" s="13"/>
      <c r="MA20" s="13"/>
      <c r="MB20" s="13"/>
      <c r="MC20" s="13"/>
      <c r="MD20" s="13"/>
      <c r="ME20" s="13"/>
      <c r="MF20" s="13"/>
      <c r="MG20" s="13"/>
      <c r="MH20" s="13"/>
      <c r="MI20" s="13"/>
      <c r="MJ20" s="13"/>
      <c r="MK20" s="13"/>
      <c r="ML20" s="13"/>
      <c r="MM20" s="13"/>
      <c r="MN20" s="13"/>
      <c r="MO20" s="13"/>
      <c r="MP20" s="13"/>
      <c r="MQ20" s="13"/>
      <c r="MR20" s="13"/>
      <c r="MS20" s="13"/>
      <c r="MT20" s="13"/>
      <c r="MU20" s="13"/>
      <c r="MV20" s="13"/>
      <c r="MW20" s="13"/>
      <c r="MX20" s="13"/>
      <c r="MY20" s="13"/>
      <c r="MZ20" s="13"/>
      <c r="NA20" s="13"/>
      <c r="NB20" s="13"/>
      <c r="NC20" s="13"/>
      <c r="ND20" s="13"/>
      <c r="NE20" s="13"/>
      <c r="NF20" s="13"/>
      <c r="NG20" s="13"/>
      <c r="NH20" s="13"/>
      <c r="NI20" s="13"/>
      <c r="NJ20" s="13"/>
      <c r="NK20" s="13"/>
      <c r="NL20" s="13"/>
      <c r="NM20" s="13"/>
      <c r="NN20" s="13"/>
      <c r="NO20" s="13"/>
      <c r="NP20" s="13"/>
      <c r="NQ20" s="13"/>
      <c r="NR20" s="13"/>
      <c r="NS20" s="13"/>
      <c r="NT20" s="13"/>
      <c r="NU20" s="13"/>
      <c r="NV20" s="13"/>
      <c r="NW20" s="13"/>
      <c r="NX20" s="13"/>
      <c r="NY20" s="13"/>
      <c r="NZ20" s="13"/>
      <c r="OA20" s="13"/>
      <c r="OB20" s="13"/>
      <c r="OC20" s="13"/>
      <c r="OD20" s="13"/>
      <c r="OE20" s="13"/>
      <c r="OF20" s="13"/>
      <c r="OG20" s="13"/>
      <c r="OH20" s="13"/>
      <c r="OI20" s="13"/>
      <c r="OJ20" s="13"/>
      <c r="OK20" s="13"/>
      <c r="OL20" s="13"/>
      <c r="OM20" s="13"/>
      <c r="ON20" s="13"/>
      <c r="OO20" s="13"/>
      <c r="OP20" s="13"/>
      <c r="OQ20" s="13"/>
      <c r="OR20" s="13"/>
      <c r="OS20" s="13"/>
      <c r="OT20" s="13"/>
      <c r="OU20" s="13"/>
      <c r="OV20" s="13"/>
      <c r="OW20" s="13"/>
      <c r="OX20" s="13"/>
      <c r="OY20" s="13"/>
      <c r="OZ20" s="13"/>
      <c r="PA20" s="13"/>
      <c r="PB20" s="13"/>
      <c r="PC20" s="13"/>
      <c r="PD20" s="13"/>
      <c r="PE20" s="13"/>
      <c r="PF20" s="13"/>
      <c r="PG20" s="13"/>
      <c r="PH20" s="13"/>
      <c r="PI20" s="13"/>
      <c r="PJ20" s="13"/>
      <c r="PK20" s="13"/>
      <c r="PL20" s="13"/>
      <c r="PM20" s="13"/>
      <c r="PN20" s="13"/>
      <c r="PO20" s="13"/>
      <c r="PP20" s="13"/>
      <c r="PQ20" s="13"/>
      <c r="PR20" s="13"/>
      <c r="PS20" s="13"/>
      <c r="PT20" s="13"/>
      <c r="PU20" s="13"/>
      <c r="PV20" s="13"/>
      <c r="PW20" s="13"/>
      <c r="PX20" s="13"/>
      <c r="PY20" s="13"/>
      <c r="PZ20" s="13"/>
      <c r="QA20" s="13"/>
      <c r="QB20" s="13"/>
      <c r="QC20" s="13"/>
      <c r="QD20" s="13"/>
      <c r="QE20" s="13"/>
      <c r="QF20" s="13"/>
      <c r="QG20" s="13"/>
      <c r="QH20" s="13"/>
      <c r="QI20" s="13"/>
      <c r="QJ20" s="13"/>
      <c r="QK20" s="13"/>
      <c r="QL20" s="13"/>
      <c r="QM20" s="13"/>
      <c r="QN20" s="13"/>
      <c r="QO20" s="13"/>
      <c r="QP20" s="13"/>
      <c r="QQ20" s="13"/>
      <c r="QR20" s="13"/>
      <c r="QS20" s="13"/>
      <c r="QT20" s="13"/>
      <c r="QU20" s="13"/>
      <c r="QV20" s="13"/>
      <c r="QW20" s="13"/>
      <c r="QX20" s="13"/>
      <c r="QY20" s="13"/>
      <c r="QZ20" s="13"/>
      <c r="RA20" s="13"/>
      <c r="RB20" s="13"/>
      <c r="RC20" s="13"/>
      <c r="RD20" s="13"/>
      <c r="RE20" s="13"/>
      <c r="RF20" s="13"/>
      <c r="RG20" s="13"/>
      <c r="RH20" s="13"/>
      <c r="RI20" s="13"/>
      <c r="RJ20" s="13"/>
      <c r="RK20" s="13"/>
      <c r="RL20" s="13"/>
      <c r="RM20" s="13"/>
      <c r="RN20" s="13"/>
      <c r="RO20" s="13"/>
      <c r="RP20" s="13"/>
      <c r="RQ20" s="13"/>
      <c r="RR20" s="13"/>
      <c r="RS20" s="13"/>
      <c r="RT20" s="13"/>
      <c r="RU20" s="13"/>
      <c r="RV20" s="13"/>
      <c r="RW20" s="13"/>
      <c r="RX20" s="13"/>
      <c r="RY20" s="13"/>
      <c r="RZ20" s="13"/>
      <c r="SA20" s="13"/>
      <c r="SB20" s="13"/>
      <c r="SC20" s="13"/>
      <c r="SD20" s="13"/>
      <c r="SE20" s="13"/>
      <c r="SF20" s="13"/>
      <c r="SG20" s="13"/>
      <c r="SH20" s="13"/>
      <c r="SI20" s="13"/>
      <c r="SJ20" s="13"/>
      <c r="SK20" s="13"/>
      <c r="SL20" s="13"/>
      <c r="SM20" s="13"/>
      <c r="SN20" s="13"/>
      <c r="SO20" s="13"/>
      <c r="SP20" s="13"/>
      <c r="SQ20" s="13"/>
      <c r="SR20" s="13"/>
      <c r="SS20" s="13"/>
      <c r="ST20" s="13"/>
      <c r="SU20" s="13"/>
      <c r="SV20" s="13"/>
      <c r="SW20" s="13"/>
      <c r="SX20" s="13"/>
      <c r="SY20" s="13"/>
      <c r="SZ20" s="13"/>
      <c r="TA20" s="13"/>
      <c r="TB20" s="13"/>
      <c r="TC20" s="13"/>
      <c r="TD20" s="13"/>
      <c r="TE20" s="13"/>
      <c r="TF20" s="13"/>
      <c r="TG20" s="13"/>
      <c r="TH20" s="13"/>
      <c r="TI20" s="13"/>
      <c r="TJ20" s="13"/>
      <c r="TK20" s="13"/>
      <c r="TL20" s="13"/>
      <c r="TM20" s="13"/>
      <c r="TN20" s="13"/>
      <c r="TO20" s="13"/>
      <c r="TP20" s="13"/>
      <c r="TQ20" s="13"/>
      <c r="TR20" s="13"/>
      <c r="TS20" s="13"/>
      <c r="TT20" s="13"/>
      <c r="TU20" s="13"/>
      <c r="TV20" s="13"/>
      <c r="TW20" s="13"/>
      <c r="TX20" s="13"/>
      <c r="TY20" s="13"/>
      <c r="TZ20" s="13"/>
      <c r="UA20" s="13"/>
      <c r="UB20" s="13"/>
      <c r="UC20" s="13"/>
      <c r="UD20" s="13"/>
      <c r="UE20" s="13"/>
      <c r="UF20" s="13"/>
      <c r="UG20" s="13"/>
      <c r="UH20" s="13"/>
      <c r="UI20" s="13"/>
      <c r="UJ20" s="13"/>
      <c r="UK20" s="13"/>
      <c r="UL20" s="13"/>
      <c r="UM20" s="13"/>
      <c r="UN20" s="13"/>
      <c r="UO20" s="13"/>
      <c r="UP20" s="13"/>
      <c r="UQ20" s="13"/>
      <c r="UR20" s="13"/>
      <c r="US20" s="13"/>
      <c r="UT20" s="13"/>
      <c r="UU20" s="13"/>
      <c r="UV20" s="13"/>
      <c r="UW20" s="13"/>
      <c r="UX20" s="13"/>
      <c r="UY20" s="13"/>
      <c r="UZ20" s="13"/>
      <c r="VA20" s="13"/>
      <c r="VB20" s="13"/>
      <c r="VC20" s="13"/>
      <c r="VD20" s="13"/>
      <c r="VE20" s="13"/>
      <c r="VF20" s="13"/>
      <c r="VG20" s="13"/>
      <c r="VH20" s="13"/>
      <c r="VI20" s="13"/>
      <c r="VJ20" s="13"/>
      <c r="VK20" s="13"/>
      <c r="VL20" s="13"/>
      <c r="VM20" s="13"/>
      <c r="VN20" s="13"/>
      <c r="VO20" s="13"/>
      <c r="VP20" s="13"/>
      <c r="VQ20" s="13"/>
      <c r="VR20" s="13"/>
      <c r="VS20" s="13"/>
      <c r="VT20" s="13"/>
      <c r="VU20" s="13"/>
      <c r="VV20" s="13"/>
      <c r="VW20" s="13"/>
      <c r="VX20" s="13"/>
      <c r="VY20" s="13"/>
      <c r="VZ20" s="13"/>
      <c r="WA20" s="13"/>
      <c r="WB20" s="13"/>
      <c r="WC20" s="13"/>
      <c r="WD20" s="13"/>
      <c r="WE20" s="13"/>
      <c r="WF20" s="13"/>
      <c r="WG20" s="13"/>
      <c r="WH20" s="13"/>
      <c r="WI20" s="13"/>
      <c r="WJ20" s="13"/>
      <c r="WK20" s="13"/>
      <c r="WL20" s="13"/>
      <c r="WM20" s="13"/>
      <c r="WN20" s="13"/>
      <c r="WO20" s="13"/>
      <c r="WP20" s="13"/>
      <c r="WQ20" s="13"/>
      <c r="WR20" s="13"/>
      <c r="WS20" s="13"/>
      <c r="WT20" s="13"/>
      <c r="WU20" s="13"/>
      <c r="WV20" s="13"/>
      <c r="WW20" s="13"/>
      <c r="WX20" s="13"/>
      <c r="WY20" s="13"/>
      <c r="WZ20" s="13"/>
      <c r="XA20" s="13"/>
      <c r="XB20" s="13"/>
      <c r="XC20" s="13"/>
      <c r="XD20" s="13"/>
      <c r="XE20" s="13"/>
      <c r="XF20" s="13"/>
      <c r="XG20" s="13"/>
      <c r="XH20" s="13"/>
      <c r="XI20" s="13"/>
      <c r="XJ20" s="13"/>
      <c r="XK20" s="13"/>
      <c r="XL20" s="13"/>
      <c r="XM20" s="13"/>
      <c r="XN20" s="13"/>
      <c r="XO20" s="13"/>
      <c r="XP20" s="13"/>
      <c r="XQ20" s="13"/>
      <c r="XR20" s="13"/>
      <c r="XS20" s="13"/>
      <c r="XT20" s="13"/>
      <c r="XU20" s="13"/>
      <c r="XV20" s="13"/>
      <c r="XW20" s="13"/>
      <c r="XX20" s="13"/>
      <c r="XY20" s="13"/>
      <c r="XZ20" s="13"/>
      <c r="YA20" s="13"/>
      <c r="YB20" s="13"/>
      <c r="YC20" s="13"/>
      <c r="YD20" s="13"/>
      <c r="YE20" s="13"/>
      <c r="YF20" s="13"/>
      <c r="YG20" s="13"/>
      <c r="YH20" s="13"/>
      <c r="YI20" s="13"/>
      <c r="YJ20" s="13"/>
      <c r="YK20" s="13"/>
      <c r="YL20" s="13"/>
      <c r="YM20" s="13"/>
      <c r="YN20" s="13"/>
      <c r="YO20" s="13"/>
      <c r="YP20" s="13"/>
      <c r="YQ20" s="13"/>
      <c r="YR20" s="13"/>
      <c r="YS20" s="13"/>
      <c r="YT20" s="13"/>
      <c r="YU20" s="13"/>
      <c r="YV20" s="13"/>
      <c r="YW20" s="13"/>
      <c r="YX20" s="13"/>
      <c r="YY20" s="13"/>
      <c r="YZ20" s="13"/>
      <c r="ZA20" s="13"/>
      <c r="ZB20" s="13"/>
      <c r="ZC20" s="13"/>
      <c r="ZD20" s="13"/>
      <c r="ZE20" s="13"/>
      <c r="ZF20" s="13"/>
      <c r="ZG20" s="13"/>
      <c r="ZH20" s="13"/>
      <c r="ZI20" s="13"/>
      <c r="ZJ20" s="13"/>
      <c r="ZK20" s="13"/>
      <c r="ZL20" s="13"/>
      <c r="ZM20" s="13"/>
      <c r="ZN20" s="13"/>
      <c r="ZO20" s="13"/>
      <c r="ZP20" s="13"/>
      <c r="ZQ20" s="13"/>
      <c r="ZR20" s="13"/>
      <c r="ZS20" s="13"/>
      <c r="ZT20" s="13"/>
      <c r="ZU20" s="13"/>
      <c r="ZV20" s="13"/>
      <c r="ZW20" s="13"/>
      <c r="ZX20" s="13"/>
      <c r="ZY20" s="13"/>
      <c r="ZZ20" s="13"/>
      <c r="AAA20" s="13"/>
      <c r="AAB20" s="13"/>
      <c r="AAC20" s="13"/>
      <c r="AAD20" s="13"/>
      <c r="AAE20" s="13"/>
      <c r="AAF20" s="13"/>
      <c r="AAG20" s="13"/>
      <c r="AAH20" s="13"/>
      <c r="AAI20" s="13"/>
      <c r="AAJ20" s="13"/>
      <c r="AAK20" s="13"/>
      <c r="AAL20" s="13"/>
      <c r="AAM20" s="13"/>
      <c r="AAN20" s="13"/>
      <c r="AAO20" s="13"/>
      <c r="AAP20" s="13"/>
      <c r="AAQ20" s="13"/>
      <c r="AAR20" s="13"/>
      <c r="AAS20" s="13"/>
      <c r="AAT20" s="13"/>
      <c r="AAU20" s="13"/>
      <c r="AAV20" s="13"/>
      <c r="AAW20" s="13"/>
      <c r="AAX20" s="13"/>
      <c r="AAY20" s="13"/>
      <c r="AAZ20" s="13"/>
      <c r="ABA20" s="13"/>
      <c r="ABB20" s="13"/>
      <c r="ABC20" s="13"/>
      <c r="ABD20" s="13"/>
      <c r="ABE20" s="13"/>
      <c r="ABF20" s="13"/>
      <c r="ABG20" s="13"/>
      <c r="ABH20" s="13"/>
      <c r="ABI20" s="13"/>
      <c r="ABJ20" s="13"/>
      <c r="ABK20" s="13"/>
      <c r="ABL20" s="13"/>
      <c r="ABM20" s="13"/>
      <c r="ABN20" s="13"/>
      <c r="ABO20" s="13"/>
      <c r="ABP20" s="13"/>
      <c r="ABQ20" s="13"/>
      <c r="ABR20" s="13"/>
      <c r="ABS20" s="13"/>
      <c r="ABT20" s="13"/>
      <c r="ABU20" s="13"/>
      <c r="ABV20" s="13"/>
      <c r="ABW20" s="13"/>
      <c r="ABX20" s="13"/>
      <c r="ABY20" s="13"/>
      <c r="ABZ20" s="13"/>
      <c r="ACA20" s="13"/>
      <c r="ACB20" s="13"/>
      <c r="ACC20" s="13"/>
      <c r="ACD20" s="13"/>
      <c r="ACE20" s="13"/>
      <c r="ACF20" s="13"/>
      <c r="ACG20" s="13"/>
      <c r="ACH20" s="13"/>
      <c r="ACI20" s="13"/>
      <c r="ACJ20" s="13"/>
      <c r="ACK20" s="13"/>
      <c r="ACL20" s="13"/>
      <c r="ACM20" s="13"/>
      <c r="ACN20" s="13"/>
      <c r="ACO20" s="13"/>
      <c r="ACP20" s="13"/>
      <c r="ACQ20" s="13"/>
      <c r="ACR20" s="13"/>
      <c r="ACS20" s="13"/>
      <c r="ACT20" s="13"/>
      <c r="ACU20" s="13"/>
      <c r="ACV20" s="13"/>
      <c r="ACW20" s="13"/>
      <c r="ACX20" s="13"/>
      <c r="ACY20" s="13"/>
      <c r="ACZ20" s="13"/>
      <c r="ADA20" s="13"/>
      <c r="ADB20" s="13"/>
      <c r="ADC20" s="13"/>
      <c r="ADD20" s="13"/>
      <c r="ADE20" s="13"/>
      <c r="ADF20" s="13"/>
      <c r="ADG20" s="13"/>
      <c r="ADH20" s="13"/>
      <c r="ADI20" s="13"/>
      <c r="ADJ20" s="13"/>
      <c r="ADK20" s="13"/>
      <c r="ADL20" s="13"/>
      <c r="ADM20" s="13"/>
      <c r="ADN20" s="13"/>
      <c r="ADO20" s="13"/>
      <c r="ADP20" s="13"/>
      <c r="ADQ20" s="13"/>
      <c r="ADR20" s="13"/>
      <c r="ADS20" s="13"/>
      <c r="ADT20" s="13"/>
      <c r="ADU20" s="13"/>
      <c r="ADV20" s="13"/>
      <c r="ADW20" s="13"/>
      <c r="ADX20" s="13"/>
      <c r="ADY20" s="13"/>
      <c r="ADZ20" s="13"/>
      <c r="AEA20" s="13"/>
      <c r="AEB20" s="13"/>
      <c r="AEC20" s="13"/>
      <c r="AED20" s="13"/>
      <c r="AEE20" s="13"/>
      <c r="AEF20" s="13"/>
      <c r="AEG20" s="13"/>
      <c r="AEH20" s="13"/>
      <c r="AEI20" s="13"/>
      <c r="AEJ20" s="13"/>
      <c r="AEK20" s="13"/>
      <c r="AEL20" s="13"/>
      <c r="AEM20" s="13"/>
      <c r="AEN20" s="13"/>
      <c r="AEO20" s="13"/>
      <c r="AEP20" s="39"/>
    </row>
    <row r="21" spans="1:823" s="25" customFormat="1">
      <c r="A21" s="20" t="s">
        <v>820</v>
      </c>
      <c r="B21" s="13"/>
      <c r="C21" s="13">
        <v>3000000</v>
      </c>
      <c r="D21" s="13">
        <v>3000000</v>
      </c>
      <c r="E21" s="13">
        <v>3000000</v>
      </c>
      <c r="F21" s="45">
        <v>3000000</v>
      </c>
      <c r="G21" s="13">
        <v>3000000</v>
      </c>
      <c r="H21" s="13">
        <v>3000000</v>
      </c>
      <c r="I21" s="13">
        <v>3000000</v>
      </c>
      <c r="J21" s="13">
        <v>3000000</v>
      </c>
      <c r="K21" s="13">
        <v>3000000</v>
      </c>
      <c r="L21" s="13">
        <v>3000000</v>
      </c>
      <c r="M21" s="13">
        <v>3000000</v>
      </c>
      <c r="N21" s="13">
        <v>3000000</v>
      </c>
      <c r="O21" s="13">
        <v>3000000</v>
      </c>
      <c r="P21" s="13">
        <v>3000000</v>
      </c>
      <c r="Q21" s="13">
        <v>3000000</v>
      </c>
      <c r="R21" s="13">
        <v>3000000</v>
      </c>
      <c r="S21" s="13">
        <v>3000000</v>
      </c>
      <c r="T21" s="13">
        <v>3000000</v>
      </c>
      <c r="U21" s="13">
        <v>3000000</v>
      </c>
      <c r="V21" s="14">
        <v>3000000</v>
      </c>
      <c r="W21" s="13">
        <v>3000000</v>
      </c>
      <c r="X21" s="13">
        <v>3000000</v>
      </c>
      <c r="Y21" s="13">
        <v>3000000</v>
      </c>
      <c r="Z21" s="13">
        <v>3000000</v>
      </c>
      <c r="AA21" s="13">
        <v>3000000</v>
      </c>
      <c r="AB21" s="13">
        <v>3000000</v>
      </c>
      <c r="AC21" s="13">
        <v>3000000</v>
      </c>
      <c r="AD21" s="13">
        <v>3000000</v>
      </c>
      <c r="AE21" s="13">
        <v>3000000</v>
      </c>
      <c r="AF21" s="13">
        <v>3000000</v>
      </c>
      <c r="AG21" s="13">
        <v>3000000</v>
      </c>
      <c r="AH21" s="13">
        <v>3000000</v>
      </c>
      <c r="AI21" s="13">
        <v>3000000</v>
      </c>
      <c r="AJ21" s="13">
        <v>3000000</v>
      </c>
      <c r="AK21" s="13">
        <v>3000000</v>
      </c>
      <c r="AL21" s="13">
        <v>3000000</v>
      </c>
      <c r="AM21" s="13">
        <v>3000000</v>
      </c>
      <c r="AN21" s="13">
        <v>4000000</v>
      </c>
      <c r="AO21" s="13">
        <v>4000000</v>
      </c>
      <c r="AP21" s="14">
        <v>4000000</v>
      </c>
      <c r="AQ21" s="14">
        <v>4000000</v>
      </c>
      <c r="AR21" s="14">
        <v>4000000</v>
      </c>
      <c r="AS21" s="13">
        <v>5600000</v>
      </c>
      <c r="AT21" s="13">
        <v>5600000</v>
      </c>
      <c r="AU21" s="13">
        <v>5600000</v>
      </c>
      <c r="AV21" s="13">
        <v>5600000</v>
      </c>
      <c r="AW21" s="13">
        <v>5600000</v>
      </c>
      <c r="AX21" s="13">
        <v>5600000</v>
      </c>
      <c r="AY21" s="13">
        <v>5600000</v>
      </c>
      <c r="AZ21" s="45">
        <v>5600000</v>
      </c>
      <c r="BA21" s="13">
        <v>5600000</v>
      </c>
      <c r="BB21" s="13">
        <v>5600000</v>
      </c>
      <c r="BC21" s="13">
        <v>5600000</v>
      </c>
      <c r="BD21" s="14">
        <v>5600000</v>
      </c>
      <c r="BE21" s="13">
        <v>5600000</v>
      </c>
      <c r="BF21" s="14">
        <v>5600000</v>
      </c>
      <c r="BG21" s="13">
        <v>8000000</v>
      </c>
      <c r="BH21" s="3">
        <v>6400000</v>
      </c>
      <c r="BI21" s="3">
        <v>6400000</v>
      </c>
      <c r="BJ21" s="13">
        <v>7200000</v>
      </c>
      <c r="BK21" s="13">
        <v>7200000</v>
      </c>
      <c r="BL21" s="13">
        <v>7200000</v>
      </c>
      <c r="BM21" s="13">
        <v>7200000</v>
      </c>
      <c r="BN21" s="13">
        <v>7200000</v>
      </c>
      <c r="BO21" s="13">
        <v>7200000</v>
      </c>
      <c r="BP21" s="13">
        <v>7200000</v>
      </c>
      <c r="BQ21" s="13">
        <v>7200000</v>
      </c>
      <c r="BR21" s="13">
        <v>7200000</v>
      </c>
      <c r="BS21" s="13">
        <v>7200000</v>
      </c>
      <c r="BT21" s="13">
        <v>7200000</v>
      </c>
      <c r="BU21" s="13">
        <v>7200000</v>
      </c>
      <c r="BV21" s="13">
        <v>7200000</v>
      </c>
      <c r="BW21" s="13">
        <v>7200000</v>
      </c>
      <c r="BX21" s="13">
        <v>7200000</v>
      </c>
      <c r="BY21" s="13">
        <v>7200000</v>
      </c>
      <c r="BZ21" s="13">
        <v>7200000</v>
      </c>
      <c r="CA21" s="13">
        <v>7200000</v>
      </c>
      <c r="CB21" s="13">
        <v>7200000</v>
      </c>
      <c r="CC21" s="13">
        <v>7200000</v>
      </c>
      <c r="CD21" s="13">
        <v>7200000</v>
      </c>
      <c r="CE21" s="13">
        <v>7200000</v>
      </c>
      <c r="CF21" s="13">
        <v>7200000</v>
      </c>
      <c r="CG21" s="13">
        <v>7200000</v>
      </c>
      <c r="CH21" s="13">
        <v>7200000</v>
      </c>
      <c r="CI21" s="13">
        <v>7200000</v>
      </c>
      <c r="CJ21" s="13">
        <v>7200000</v>
      </c>
      <c r="CK21" s="13">
        <v>7200000</v>
      </c>
      <c r="CL21" s="13">
        <v>7200000</v>
      </c>
      <c r="CM21" s="13">
        <v>7200000</v>
      </c>
      <c r="CN21" s="13">
        <v>7200000</v>
      </c>
      <c r="CO21" s="13">
        <v>7200000</v>
      </c>
      <c r="CP21" s="13">
        <v>7200000</v>
      </c>
      <c r="CQ21" s="13">
        <v>7200000</v>
      </c>
      <c r="CR21" s="13">
        <v>7200000</v>
      </c>
      <c r="CS21" s="13">
        <v>7200000</v>
      </c>
      <c r="CT21" s="13">
        <v>7200000</v>
      </c>
      <c r="CU21" s="13">
        <v>7200000</v>
      </c>
      <c r="CV21" s="13">
        <v>7200000</v>
      </c>
      <c r="CW21" s="13">
        <v>7200000</v>
      </c>
      <c r="CX21" s="13">
        <v>7200000</v>
      </c>
      <c r="CY21" s="13">
        <v>7200000</v>
      </c>
      <c r="CZ21" s="13">
        <v>7200000</v>
      </c>
      <c r="DA21" s="13">
        <v>7200000</v>
      </c>
      <c r="DB21" s="13">
        <v>7200000</v>
      </c>
      <c r="DC21" s="14">
        <v>7200000</v>
      </c>
      <c r="DD21" s="14">
        <v>7200000</v>
      </c>
      <c r="DE21" s="14">
        <v>7200000</v>
      </c>
      <c r="DF21" s="14">
        <v>7200000</v>
      </c>
      <c r="DG21" s="14">
        <v>7200000</v>
      </c>
      <c r="DH21" s="14">
        <v>7200000</v>
      </c>
      <c r="DI21" s="14">
        <v>7200000</v>
      </c>
      <c r="DJ21" s="14">
        <v>7200000</v>
      </c>
      <c r="DK21" s="14">
        <v>7200000</v>
      </c>
      <c r="DL21" s="14">
        <v>7200000</v>
      </c>
      <c r="DM21" s="14">
        <v>7200000</v>
      </c>
      <c r="DN21" s="14">
        <v>7200000</v>
      </c>
      <c r="DO21" s="14">
        <v>7200000</v>
      </c>
      <c r="DP21" s="14">
        <v>7200000</v>
      </c>
      <c r="DQ21" s="14">
        <v>7200000</v>
      </c>
      <c r="DR21" s="14">
        <v>7200000</v>
      </c>
      <c r="DS21" s="14">
        <v>7200000</v>
      </c>
      <c r="DT21" s="14">
        <v>7200000</v>
      </c>
      <c r="DU21" s="14">
        <v>7200000</v>
      </c>
      <c r="DV21" s="14">
        <v>7200000</v>
      </c>
      <c r="DW21" s="14">
        <v>7200000</v>
      </c>
      <c r="DX21" s="14">
        <v>7200000</v>
      </c>
      <c r="DY21" s="14">
        <v>7200000</v>
      </c>
      <c r="DZ21" s="14">
        <v>7200000</v>
      </c>
      <c r="EA21" s="14">
        <v>7200000</v>
      </c>
      <c r="EB21" s="14">
        <v>7200000</v>
      </c>
      <c r="EC21" s="14">
        <v>7200000</v>
      </c>
      <c r="ED21" s="14">
        <v>7200000</v>
      </c>
      <c r="EE21" s="14">
        <v>7200000</v>
      </c>
      <c r="EF21" s="14">
        <v>7200000</v>
      </c>
      <c r="EG21" s="14">
        <v>7200000</v>
      </c>
      <c r="EH21" s="14">
        <v>7200000</v>
      </c>
      <c r="EI21" s="14">
        <v>7200000</v>
      </c>
      <c r="EJ21" s="14">
        <v>7200000</v>
      </c>
      <c r="EK21" s="14">
        <v>7200000</v>
      </c>
      <c r="EL21" s="14">
        <v>7200000</v>
      </c>
      <c r="EM21" s="14">
        <v>7200000</v>
      </c>
      <c r="EN21" s="14">
        <v>6937955.2699999996</v>
      </c>
      <c r="EO21" s="14">
        <v>7200000</v>
      </c>
      <c r="EP21" s="26">
        <v>6969857.3000000007</v>
      </c>
      <c r="EQ21" s="14">
        <v>6525022.8000000007</v>
      </c>
      <c r="ER21" s="14">
        <v>7200000</v>
      </c>
      <c r="ES21" s="14">
        <v>7200000</v>
      </c>
      <c r="ET21" s="14">
        <v>7200000</v>
      </c>
      <c r="EU21" s="14">
        <v>7200000</v>
      </c>
      <c r="EV21" s="14">
        <v>7200000</v>
      </c>
      <c r="EW21" s="14">
        <v>7200000</v>
      </c>
      <c r="EX21" s="14">
        <v>7200000</v>
      </c>
      <c r="EY21" s="14">
        <v>7200000</v>
      </c>
      <c r="EZ21" s="14">
        <v>7200000</v>
      </c>
      <c r="FA21" s="14">
        <v>7200000</v>
      </c>
      <c r="FB21" s="14">
        <v>7200000</v>
      </c>
      <c r="FC21" s="14">
        <v>7200000</v>
      </c>
      <c r="FD21" s="14">
        <v>7200000</v>
      </c>
      <c r="FE21" s="14">
        <v>7200000</v>
      </c>
      <c r="FF21" s="14">
        <v>7200000</v>
      </c>
      <c r="FG21" s="14">
        <v>7200000</v>
      </c>
      <c r="FH21" s="14">
        <v>10052968.630000003</v>
      </c>
      <c r="FI21" s="14"/>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c r="IW21" s="13"/>
      <c r="IX21" s="13"/>
      <c r="IY21" s="13"/>
      <c r="IZ21" s="13"/>
      <c r="JA21" s="13"/>
      <c r="JB21" s="13"/>
      <c r="JC21" s="13"/>
      <c r="JD21" s="13"/>
      <c r="JE21" s="13"/>
      <c r="JF21" s="13"/>
      <c r="JG21" s="13"/>
      <c r="JH21" s="13"/>
      <c r="JI21" s="13"/>
      <c r="JJ21" s="13"/>
      <c r="JK21" s="13"/>
      <c r="JL21" s="13"/>
      <c r="JM21" s="13"/>
      <c r="JN21" s="13"/>
      <c r="JO21" s="13"/>
      <c r="JP21" s="13"/>
      <c r="JQ21" s="13"/>
      <c r="JR21" s="13"/>
      <c r="JS21" s="13"/>
      <c r="JT21" s="13"/>
      <c r="JU21" s="13"/>
      <c r="JV21" s="13"/>
      <c r="JW21" s="13"/>
      <c r="JX21" s="13"/>
      <c r="JY21" s="13"/>
      <c r="JZ21" s="13"/>
      <c r="KA21" s="13"/>
      <c r="KB21" s="13"/>
      <c r="KC21" s="13"/>
      <c r="KD21" s="13"/>
      <c r="KE21" s="13"/>
      <c r="KF21" s="13"/>
      <c r="KG21" s="13"/>
      <c r="KH21" s="13"/>
      <c r="KI21" s="13"/>
      <c r="KJ21" s="13"/>
      <c r="KK21" s="13"/>
      <c r="KL21" s="13"/>
      <c r="KM21" s="13"/>
      <c r="KN21" s="13"/>
      <c r="KO21" s="13"/>
      <c r="KP21" s="13"/>
      <c r="KQ21" s="13"/>
      <c r="KR21" s="13"/>
      <c r="KS21" s="13"/>
      <c r="KT21" s="13"/>
      <c r="KU21" s="13"/>
      <c r="KV21" s="13"/>
      <c r="KW21" s="13"/>
      <c r="KX21" s="13"/>
      <c r="KY21" s="13"/>
      <c r="KZ21" s="13"/>
      <c r="LA21" s="13"/>
      <c r="LB21" s="13"/>
      <c r="LC21" s="13"/>
      <c r="LD21" s="13"/>
      <c r="LE21" s="13"/>
      <c r="LF21" s="13"/>
      <c r="LG21" s="13"/>
      <c r="LH21" s="13"/>
      <c r="LI21" s="13"/>
      <c r="LJ21" s="13"/>
      <c r="LK21" s="13"/>
      <c r="LL21" s="13"/>
      <c r="LM21" s="13"/>
      <c r="LN21" s="13"/>
      <c r="LO21" s="13"/>
      <c r="LP21" s="13"/>
      <c r="LQ21" s="13"/>
      <c r="LR21" s="13"/>
      <c r="LS21" s="13"/>
      <c r="LT21" s="13"/>
      <c r="LU21" s="13"/>
      <c r="LV21" s="13"/>
      <c r="LW21" s="13"/>
      <c r="LX21" s="13"/>
      <c r="LY21" s="13"/>
      <c r="LZ21" s="13"/>
      <c r="MA21" s="13"/>
      <c r="MB21" s="13"/>
      <c r="MC21" s="13"/>
      <c r="MD21" s="13"/>
      <c r="ME21" s="13"/>
      <c r="MF21" s="13"/>
      <c r="MG21" s="13"/>
      <c r="MH21" s="13"/>
      <c r="MI21" s="13"/>
      <c r="MJ21" s="13"/>
      <c r="MK21" s="13"/>
      <c r="ML21" s="13"/>
      <c r="MM21" s="13"/>
      <c r="MN21" s="13"/>
      <c r="MO21" s="13"/>
      <c r="MP21" s="13"/>
      <c r="MQ21" s="13"/>
      <c r="MR21" s="13"/>
      <c r="MS21" s="13"/>
      <c r="MT21" s="13"/>
      <c r="MU21" s="13"/>
      <c r="MV21" s="13"/>
      <c r="MW21" s="13"/>
      <c r="MX21" s="13"/>
      <c r="MY21" s="13"/>
      <c r="MZ21" s="13"/>
      <c r="NA21" s="13"/>
      <c r="NB21" s="13"/>
      <c r="NC21" s="13"/>
      <c r="ND21" s="13"/>
      <c r="NE21" s="13"/>
      <c r="NF21" s="13"/>
      <c r="NG21" s="13"/>
      <c r="NH21" s="13"/>
      <c r="NI21" s="13"/>
      <c r="NJ21" s="13"/>
      <c r="NK21" s="13"/>
      <c r="NL21" s="13"/>
      <c r="NM21" s="13"/>
      <c r="NN21" s="13"/>
      <c r="NO21" s="13"/>
      <c r="NP21" s="13"/>
      <c r="NQ21" s="13"/>
      <c r="NR21" s="13"/>
      <c r="NS21" s="13"/>
      <c r="NT21" s="13"/>
      <c r="NU21" s="13"/>
      <c r="NV21" s="13"/>
      <c r="NW21" s="13"/>
      <c r="NX21" s="13"/>
      <c r="NY21" s="13"/>
      <c r="NZ21" s="13"/>
      <c r="OA21" s="13"/>
      <c r="OB21" s="13"/>
      <c r="OC21" s="13"/>
      <c r="OD21" s="13"/>
      <c r="OE21" s="13"/>
      <c r="OF21" s="13"/>
      <c r="OG21" s="13"/>
      <c r="OH21" s="13"/>
      <c r="OI21" s="13"/>
      <c r="OJ21" s="13"/>
      <c r="OK21" s="13"/>
      <c r="OL21" s="13"/>
      <c r="OM21" s="13"/>
      <c r="ON21" s="13"/>
      <c r="OO21" s="13"/>
      <c r="OP21" s="13"/>
      <c r="OQ21" s="13"/>
      <c r="OR21" s="13"/>
      <c r="OS21" s="13"/>
      <c r="OT21" s="13"/>
      <c r="OU21" s="13"/>
      <c r="OV21" s="13"/>
      <c r="OW21" s="13"/>
      <c r="OX21" s="13"/>
      <c r="OY21" s="13"/>
      <c r="OZ21" s="13"/>
      <c r="PA21" s="13"/>
      <c r="PB21" s="13"/>
      <c r="PC21" s="13"/>
      <c r="PD21" s="13"/>
      <c r="PE21" s="13"/>
      <c r="PF21" s="13"/>
      <c r="PG21" s="13"/>
      <c r="PH21" s="13"/>
      <c r="PI21" s="13"/>
      <c r="PJ21" s="13"/>
      <c r="PK21" s="13"/>
      <c r="PL21" s="13"/>
      <c r="PM21" s="13"/>
      <c r="PN21" s="13"/>
      <c r="PO21" s="13"/>
      <c r="PP21" s="13"/>
      <c r="PQ21" s="13"/>
      <c r="PR21" s="13"/>
      <c r="PS21" s="13"/>
      <c r="PT21" s="13"/>
      <c r="PU21" s="13"/>
      <c r="PV21" s="13"/>
      <c r="PW21" s="13"/>
      <c r="PX21" s="13"/>
      <c r="PY21" s="13"/>
      <c r="PZ21" s="13"/>
      <c r="QA21" s="13"/>
      <c r="QB21" s="13"/>
      <c r="QC21" s="13"/>
      <c r="QD21" s="13"/>
      <c r="QE21" s="13"/>
      <c r="QF21" s="13"/>
      <c r="QG21" s="13"/>
      <c r="QH21" s="13"/>
      <c r="QI21" s="13"/>
      <c r="QJ21" s="13"/>
      <c r="QK21" s="13"/>
      <c r="QL21" s="13"/>
      <c r="QM21" s="13"/>
      <c r="QN21" s="13"/>
      <c r="QO21" s="13"/>
      <c r="QP21" s="13"/>
      <c r="QQ21" s="13"/>
      <c r="QR21" s="13"/>
      <c r="QS21" s="13"/>
      <c r="QT21" s="13"/>
      <c r="QU21" s="13"/>
      <c r="QV21" s="13"/>
      <c r="QW21" s="13"/>
      <c r="QX21" s="13"/>
      <c r="QY21" s="13"/>
      <c r="QZ21" s="13"/>
      <c r="RA21" s="13"/>
      <c r="RB21" s="13"/>
      <c r="RC21" s="13"/>
      <c r="RD21" s="13"/>
      <c r="RE21" s="13"/>
      <c r="RF21" s="13"/>
      <c r="RG21" s="13"/>
      <c r="RH21" s="13"/>
      <c r="RI21" s="13"/>
      <c r="RJ21" s="13"/>
      <c r="RK21" s="13"/>
      <c r="RL21" s="13"/>
      <c r="RM21" s="13"/>
      <c r="RN21" s="13"/>
      <c r="RO21" s="13"/>
      <c r="RP21" s="13"/>
      <c r="RQ21" s="13"/>
      <c r="RR21" s="13"/>
      <c r="RS21" s="13"/>
      <c r="RT21" s="13"/>
      <c r="RU21" s="13"/>
      <c r="RV21" s="13"/>
      <c r="RW21" s="13"/>
      <c r="RX21" s="13"/>
      <c r="RY21" s="13"/>
      <c r="RZ21" s="13"/>
      <c r="SA21" s="13"/>
      <c r="SB21" s="13"/>
      <c r="SC21" s="13"/>
      <c r="SD21" s="13"/>
      <c r="SE21" s="13"/>
      <c r="SF21" s="13"/>
      <c r="SG21" s="13"/>
      <c r="SH21" s="13"/>
      <c r="SI21" s="13"/>
      <c r="SJ21" s="13"/>
      <c r="SK21" s="13"/>
      <c r="SL21" s="13"/>
      <c r="SM21" s="13"/>
      <c r="SN21" s="13"/>
      <c r="SO21" s="13"/>
      <c r="SP21" s="13"/>
      <c r="SQ21" s="13"/>
      <c r="SR21" s="13"/>
      <c r="SS21" s="13"/>
      <c r="ST21" s="13"/>
      <c r="SU21" s="13"/>
      <c r="SV21" s="13"/>
      <c r="SW21" s="13"/>
      <c r="SX21" s="13"/>
      <c r="SY21" s="13"/>
      <c r="SZ21" s="13"/>
      <c r="TA21" s="13"/>
      <c r="TB21" s="13"/>
      <c r="TC21" s="13"/>
      <c r="TD21" s="13"/>
      <c r="TE21" s="13"/>
      <c r="TF21" s="13"/>
      <c r="TG21" s="13"/>
      <c r="TH21" s="13"/>
      <c r="TI21" s="13"/>
      <c r="TJ21" s="13"/>
      <c r="TK21" s="13"/>
      <c r="TL21" s="13"/>
      <c r="TM21" s="13"/>
      <c r="TN21" s="13"/>
      <c r="TO21" s="13"/>
      <c r="TP21" s="13"/>
      <c r="TQ21" s="13"/>
      <c r="TR21" s="13"/>
      <c r="TS21" s="13"/>
      <c r="TT21" s="13"/>
      <c r="TU21" s="13"/>
      <c r="TV21" s="13"/>
      <c r="TW21" s="13"/>
      <c r="TX21" s="13"/>
      <c r="TY21" s="13"/>
      <c r="TZ21" s="13"/>
      <c r="UA21" s="13"/>
      <c r="UB21" s="13"/>
      <c r="UC21" s="13"/>
      <c r="UD21" s="13"/>
      <c r="UE21" s="13"/>
      <c r="UF21" s="13"/>
      <c r="UG21" s="13"/>
      <c r="UH21" s="13"/>
      <c r="UI21" s="13"/>
      <c r="UJ21" s="13"/>
      <c r="UK21" s="13"/>
      <c r="UL21" s="13"/>
      <c r="UM21" s="13"/>
      <c r="UN21" s="13"/>
      <c r="UO21" s="13"/>
      <c r="UP21" s="13"/>
      <c r="UQ21" s="13"/>
      <c r="UR21" s="13"/>
      <c r="US21" s="13"/>
      <c r="UT21" s="13"/>
      <c r="UU21" s="13"/>
      <c r="UV21" s="13"/>
      <c r="UW21" s="13"/>
      <c r="UX21" s="13"/>
      <c r="UY21" s="13"/>
      <c r="UZ21" s="13"/>
      <c r="VA21" s="13"/>
      <c r="VB21" s="13"/>
      <c r="VC21" s="13"/>
      <c r="VD21" s="13"/>
      <c r="VE21" s="13"/>
      <c r="VF21" s="13"/>
      <c r="VG21" s="13"/>
      <c r="VH21" s="13"/>
      <c r="VI21" s="13"/>
      <c r="VJ21" s="13"/>
      <c r="VK21" s="13"/>
      <c r="VL21" s="13"/>
      <c r="VM21" s="13"/>
      <c r="VN21" s="13"/>
      <c r="VO21" s="13"/>
      <c r="VP21" s="13"/>
      <c r="VQ21" s="13"/>
      <c r="VR21" s="13"/>
      <c r="VS21" s="13"/>
      <c r="VT21" s="13"/>
      <c r="VU21" s="13"/>
      <c r="VV21" s="13"/>
      <c r="VW21" s="13"/>
      <c r="VX21" s="13"/>
      <c r="VY21" s="13"/>
      <c r="VZ21" s="13"/>
      <c r="WA21" s="13"/>
      <c r="WB21" s="13"/>
      <c r="WC21" s="13"/>
      <c r="WD21" s="13"/>
      <c r="WE21" s="13"/>
      <c r="WF21" s="13"/>
      <c r="WG21" s="13"/>
      <c r="WH21" s="13"/>
      <c r="WI21" s="13"/>
      <c r="WJ21" s="13"/>
      <c r="WK21" s="13"/>
      <c r="WL21" s="13"/>
      <c r="WM21" s="13"/>
      <c r="WN21" s="13"/>
      <c r="WO21" s="13"/>
      <c r="WP21" s="13"/>
      <c r="WQ21" s="13"/>
      <c r="WR21" s="13"/>
      <c r="WS21" s="13"/>
      <c r="WT21" s="13"/>
      <c r="WU21" s="13"/>
      <c r="WV21" s="13"/>
      <c r="WW21" s="13"/>
      <c r="WX21" s="13"/>
      <c r="WY21" s="13"/>
      <c r="WZ21" s="13"/>
      <c r="XA21" s="13"/>
      <c r="XB21" s="13"/>
      <c r="XC21" s="13"/>
      <c r="XD21" s="13"/>
      <c r="XE21" s="13"/>
      <c r="XF21" s="13"/>
      <c r="XG21" s="13"/>
      <c r="XH21" s="13"/>
      <c r="XI21" s="13"/>
      <c r="XJ21" s="13"/>
      <c r="XK21" s="13"/>
      <c r="XL21" s="13"/>
      <c r="XM21" s="13"/>
      <c r="XN21" s="13"/>
      <c r="XO21" s="13"/>
      <c r="XP21" s="13"/>
      <c r="XQ21" s="13"/>
      <c r="XR21" s="13"/>
      <c r="XS21" s="13"/>
      <c r="XT21" s="13"/>
      <c r="XU21" s="13"/>
      <c r="XV21" s="13"/>
      <c r="XW21" s="13"/>
      <c r="XX21" s="13"/>
      <c r="XY21" s="13"/>
      <c r="XZ21" s="13"/>
      <c r="YA21" s="13"/>
      <c r="YB21" s="13"/>
      <c r="YC21" s="13"/>
      <c r="YD21" s="13"/>
      <c r="YE21" s="13"/>
      <c r="YF21" s="13"/>
      <c r="YG21" s="13"/>
      <c r="YH21" s="13"/>
      <c r="YI21" s="13"/>
      <c r="YJ21" s="13"/>
      <c r="YK21" s="13"/>
      <c r="YL21" s="13"/>
      <c r="YM21" s="13"/>
      <c r="YN21" s="13"/>
      <c r="YO21" s="13"/>
      <c r="YP21" s="13"/>
      <c r="YQ21" s="13"/>
      <c r="YR21" s="13"/>
      <c r="YS21" s="13"/>
      <c r="YT21" s="13"/>
      <c r="YU21" s="13"/>
      <c r="YV21" s="13"/>
      <c r="YW21" s="13"/>
      <c r="YX21" s="13"/>
      <c r="YY21" s="13"/>
      <c r="YZ21" s="13"/>
      <c r="ZA21" s="13"/>
      <c r="ZB21" s="13"/>
      <c r="ZC21" s="13"/>
      <c r="ZD21" s="13"/>
      <c r="ZE21" s="13"/>
      <c r="ZF21" s="13"/>
      <c r="ZG21" s="13"/>
      <c r="ZH21" s="13"/>
      <c r="ZI21" s="13"/>
      <c r="ZJ21" s="13"/>
      <c r="ZK21" s="13"/>
      <c r="ZL21" s="13"/>
      <c r="ZM21" s="13"/>
      <c r="ZN21" s="13"/>
      <c r="ZO21" s="13"/>
      <c r="ZP21" s="13"/>
      <c r="ZQ21" s="13"/>
      <c r="ZR21" s="13"/>
      <c r="ZS21" s="13"/>
      <c r="ZT21" s="13"/>
      <c r="ZU21" s="13"/>
      <c r="ZV21" s="13"/>
      <c r="ZW21" s="13"/>
      <c r="ZX21" s="13"/>
      <c r="ZY21" s="13"/>
      <c r="ZZ21" s="13"/>
      <c r="AAA21" s="13"/>
      <c r="AAB21" s="13"/>
      <c r="AAC21" s="13"/>
      <c r="AAD21" s="13"/>
      <c r="AAE21" s="13"/>
      <c r="AAF21" s="13"/>
      <c r="AAG21" s="13"/>
      <c r="AAH21" s="13"/>
      <c r="AAI21" s="13"/>
      <c r="AAJ21" s="13"/>
      <c r="AAK21" s="13"/>
      <c r="AAL21" s="13"/>
      <c r="AAM21" s="13"/>
      <c r="AAN21" s="13"/>
      <c r="AAO21" s="13"/>
      <c r="AAP21" s="13"/>
      <c r="AAQ21" s="13"/>
      <c r="AAR21" s="13"/>
      <c r="AAS21" s="13"/>
      <c r="AAT21" s="13"/>
      <c r="AAU21" s="13"/>
      <c r="AAV21" s="13"/>
      <c r="AAW21" s="13"/>
      <c r="AAX21" s="13"/>
      <c r="AAY21" s="13"/>
      <c r="AAZ21" s="13"/>
      <c r="ABA21" s="13"/>
      <c r="ABB21" s="13"/>
      <c r="ABC21" s="13"/>
      <c r="ABD21" s="13"/>
      <c r="ABE21" s="13"/>
      <c r="ABF21" s="13"/>
      <c r="ABG21" s="13"/>
      <c r="ABH21" s="13"/>
      <c r="ABI21" s="13"/>
      <c r="ABJ21" s="13"/>
      <c r="ABK21" s="13"/>
      <c r="ABL21" s="13"/>
      <c r="ABM21" s="13"/>
      <c r="ABN21" s="13"/>
      <c r="ABO21" s="13"/>
      <c r="ABP21" s="13"/>
      <c r="ABQ21" s="13"/>
      <c r="ABR21" s="13"/>
      <c r="ABS21" s="13"/>
      <c r="ABT21" s="13"/>
      <c r="ABU21" s="13"/>
      <c r="ABV21" s="13"/>
      <c r="ABW21" s="13"/>
      <c r="ABX21" s="13"/>
      <c r="ABY21" s="13"/>
      <c r="ABZ21" s="13"/>
      <c r="ACA21" s="13"/>
      <c r="ACB21" s="13"/>
      <c r="ACC21" s="13"/>
      <c r="ACD21" s="13"/>
      <c r="ACE21" s="13"/>
      <c r="ACF21" s="13"/>
      <c r="ACG21" s="13"/>
      <c r="ACH21" s="13"/>
      <c r="ACI21" s="13"/>
      <c r="ACJ21" s="13"/>
      <c r="ACK21" s="13"/>
      <c r="ACL21" s="13"/>
      <c r="ACM21" s="13"/>
      <c r="ACN21" s="13"/>
      <c r="ACO21" s="13"/>
      <c r="ACP21" s="13"/>
      <c r="ACQ21" s="13"/>
      <c r="ACR21" s="13"/>
      <c r="ACS21" s="13"/>
      <c r="ACT21" s="13"/>
      <c r="ACU21" s="13"/>
      <c r="ACV21" s="13"/>
      <c r="ACW21" s="13"/>
      <c r="ACX21" s="13"/>
      <c r="ACY21" s="13"/>
      <c r="ACZ21" s="13"/>
      <c r="ADA21" s="13"/>
      <c r="ADB21" s="13"/>
      <c r="ADC21" s="13"/>
      <c r="ADD21" s="13"/>
      <c r="ADE21" s="13"/>
      <c r="ADF21" s="13"/>
      <c r="ADG21" s="13"/>
      <c r="ADH21" s="13"/>
      <c r="ADI21" s="13"/>
      <c r="ADJ21" s="13"/>
      <c r="ADK21" s="13"/>
      <c r="ADL21" s="13"/>
      <c r="ADM21" s="13"/>
      <c r="ADN21" s="13"/>
      <c r="ADO21" s="13"/>
      <c r="ADP21" s="13"/>
      <c r="ADQ21" s="13"/>
      <c r="ADR21" s="13"/>
      <c r="ADS21" s="13"/>
      <c r="ADT21" s="13"/>
      <c r="ADU21" s="13"/>
      <c r="ADV21" s="13"/>
      <c r="ADW21" s="13"/>
      <c r="ADX21" s="13"/>
      <c r="ADY21" s="13"/>
      <c r="ADZ21" s="13"/>
      <c r="AEA21" s="13"/>
      <c r="AEB21" s="13"/>
      <c r="AEC21" s="13"/>
      <c r="AED21" s="13"/>
      <c r="AEE21" s="13"/>
      <c r="AEF21" s="13"/>
      <c r="AEG21" s="13"/>
      <c r="AEH21" s="13"/>
      <c r="AEI21" s="13"/>
      <c r="AEJ21" s="13"/>
      <c r="AEK21" s="13"/>
      <c r="AEL21" s="13"/>
      <c r="AEM21" s="13"/>
      <c r="AEN21" s="13"/>
      <c r="AEO21" s="13"/>
      <c r="AEP21" s="39"/>
    </row>
    <row r="22" spans="1:823" s="25" customFormat="1">
      <c r="A22" s="20" t="s">
        <v>1701</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c r="IW22" s="13"/>
      <c r="IX22" s="13"/>
      <c r="IY22" s="13"/>
      <c r="IZ22" s="13"/>
      <c r="JA22" s="13"/>
      <c r="JB22" s="13"/>
      <c r="JC22" s="13"/>
      <c r="JD22" s="13"/>
      <c r="JE22" s="13"/>
      <c r="JF22" s="13"/>
      <c r="JG22" s="13"/>
      <c r="JH22" s="13"/>
      <c r="JI22" s="13"/>
      <c r="JJ22" s="13"/>
      <c r="JK22" s="13"/>
      <c r="JL22" s="13"/>
      <c r="JM22" s="13"/>
      <c r="JN22" s="13"/>
      <c r="JO22" s="13"/>
      <c r="JP22" s="13"/>
      <c r="JQ22" s="13"/>
      <c r="JR22" s="13"/>
      <c r="JS22" s="13"/>
      <c r="JT22" s="13"/>
      <c r="JU22" s="13"/>
      <c r="JV22" s="13"/>
      <c r="JW22" s="13"/>
      <c r="JX22" s="13"/>
      <c r="JY22" s="13"/>
      <c r="JZ22" s="13"/>
      <c r="KA22" s="13"/>
      <c r="KB22" s="13"/>
      <c r="KC22" s="13"/>
      <c r="KD22" s="13"/>
      <c r="KE22" s="13"/>
      <c r="KF22" s="13"/>
      <c r="KG22" s="13"/>
      <c r="KH22" s="13"/>
      <c r="KI22" s="13"/>
      <c r="KJ22" s="13"/>
      <c r="KK22" s="13"/>
      <c r="KL22" s="13"/>
      <c r="KM22" s="13"/>
      <c r="KN22" s="13"/>
      <c r="KO22" s="13"/>
      <c r="KP22" s="13"/>
      <c r="KQ22" s="13"/>
      <c r="KR22" s="13"/>
      <c r="KS22" s="13"/>
      <c r="KT22" s="13"/>
      <c r="KU22" s="13"/>
      <c r="KV22" s="13"/>
      <c r="KW22" s="13"/>
      <c r="KX22" s="13"/>
      <c r="KY22" s="13"/>
      <c r="KZ22" s="13"/>
      <c r="LA22" s="13"/>
      <c r="LB22" s="13"/>
      <c r="LC22" s="13"/>
      <c r="LD22" s="13"/>
      <c r="LE22" s="13"/>
      <c r="LF22" s="13"/>
      <c r="LG22" s="13"/>
      <c r="LH22" s="13"/>
      <c r="LI22" s="13"/>
      <c r="LJ22" s="13"/>
      <c r="LK22" s="13"/>
      <c r="LL22" s="13"/>
      <c r="LM22" s="13"/>
      <c r="LN22" s="13"/>
      <c r="LO22" s="13"/>
      <c r="LP22" s="13"/>
      <c r="LQ22" s="13"/>
      <c r="LR22" s="13"/>
      <c r="LS22" s="13"/>
      <c r="LT22" s="13"/>
      <c r="LU22" s="13"/>
      <c r="LV22" s="13"/>
      <c r="LW22" s="13"/>
      <c r="LX22" s="13"/>
      <c r="LY22" s="13"/>
      <c r="LZ22" s="13"/>
      <c r="MA22" s="13"/>
      <c r="MB22" s="13"/>
      <c r="MC22" s="13"/>
      <c r="MD22" s="13"/>
      <c r="ME22" s="13"/>
      <c r="MF22" s="13"/>
      <c r="MG22" s="13"/>
      <c r="MH22" s="13"/>
      <c r="MI22" s="13"/>
      <c r="MJ22" s="13"/>
      <c r="MK22" s="13"/>
      <c r="ML22" s="13"/>
      <c r="MM22" s="13"/>
      <c r="MN22" s="13"/>
      <c r="MO22" s="13"/>
      <c r="MP22" s="13"/>
      <c r="MQ22" s="13"/>
      <c r="MR22" s="13"/>
      <c r="MS22" s="13"/>
      <c r="MT22" s="13"/>
      <c r="MU22" s="13"/>
      <c r="MV22" s="13"/>
      <c r="MW22" s="13"/>
      <c r="MX22" s="13"/>
      <c r="MY22" s="13"/>
      <c r="MZ22" s="13"/>
      <c r="NA22" s="13"/>
      <c r="NB22" s="13"/>
      <c r="NC22" s="13"/>
      <c r="ND22" s="13"/>
      <c r="NE22" s="13"/>
      <c r="NF22" s="13"/>
      <c r="NG22" s="13"/>
      <c r="NH22" s="13"/>
      <c r="NI22" s="13"/>
      <c r="NJ22" s="13"/>
      <c r="NK22" s="13"/>
      <c r="NL22" s="13"/>
      <c r="NM22" s="13"/>
      <c r="NN22" s="13"/>
      <c r="NO22" s="13"/>
      <c r="NP22" s="13"/>
      <c r="NQ22" s="13"/>
      <c r="NR22" s="13"/>
      <c r="NS22" s="13"/>
      <c r="NT22" s="13"/>
      <c r="NU22" s="13"/>
      <c r="NV22" s="13"/>
      <c r="NW22" s="13"/>
      <c r="NX22" s="13"/>
      <c r="NY22" s="13"/>
      <c r="NZ22" s="13"/>
      <c r="OA22" s="13"/>
      <c r="OB22" s="13"/>
      <c r="OC22" s="13"/>
      <c r="OD22" s="13"/>
      <c r="OE22" s="13"/>
      <c r="OF22" s="13"/>
      <c r="OG22" s="13"/>
      <c r="OH22" s="13"/>
      <c r="OI22" s="13"/>
      <c r="OJ22" s="13"/>
      <c r="OK22" s="13"/>
      <c r="OL22" s="13"/>
      <c r="OM22" s="13"/>
      <c r="ON22" s="13"/>
      <c r="OO22" s="13"/>
      <c r="OP22" s="13"/>
      <c r="OQ22" s="13"/>
      <c r="OR22" s="13"/>
      <c r="OS22" s="13"/>
      <c r="OT22" s="13"/>
      <c r="OU22" s="13"/>
      <c r="OV22" s="13"/>
      <c r="OW22" s="13"/>
      <c r="OX22" s="13"/>
      <c r="OY22" s="13"/>
      <c r="OZ22" s="13"/>
      <c r="PA22" s="13"/>
      <c r="PB22" s="13"/>
      <c r="PC22" s="13"/>
      <c r="PD22" s="13"/>
      <c r="PE22" s="13"/>
      <c r="PF22" s="13"/>
      <c r="PG22" s="13"/>
      <c r="PH22" s="13"/>
      <c r="PI22" s="13"/>
      <c r="PJ22" s="13"/>
      <c r="PK22" s="13"/>
      <c r="PL22" s="13"/>
      <c r="PM22" s="13"/>
      <c r="PN22" s="13"/>
      <c r="PO22" s="13"/>
      <c r="PP22" s="13"/>
      <c r="PQ22" s="13"/>
      <c r="PR22" s="13"/>
      <c r="PS22" s="13"/>
      <c r="PT22" s="13"/>
      <c r="PU22" s="13"/>
      <c r="PV22" s="13"/>
      <c r="PW22" s="13"/>
      <c r="PX22" s="13"/>
      <c r="PY22" s="13"/>
      <c r="PZ22" s="13"/>
      <c r="QA22" s="13"/>
      <c r="QB22" s="13"/>
      <c r="QC22" s="13"/>
      <c r="QD22" s="13"/>
      <c r="QE22" s="13"/>
      <c r="QF22" s="13"/>
      <c r="QG22" s="13"/>
      <c r="QH22" s="13"/>
      <c r="QI22" s="13"/>
      <c r="QJ22" s="13"/>
      <c r="QK22" s="13"/>
      <c r="QL22" s="13"/>
      <c r="QM22" s="13"/>
      <c r="QN22" s="13"/>
      <c r="QO22" s="13"/>
      <c r="QP22" s="13"/>
      <c r="QQ22" s="13"/>
      <c r="QR22" s="13"/>
      <c r="QS22" s="13"/>
      <c r="QT22" s="13"/>
      <c r="QU22" s="13"/>
      <c r="QV22" s="13"/>
      <c r="QW22" s="13"/>
      <c r="QX22" s="13"/>
      <c r="QY22" s="13"/>
      <c r="QZ22" s="13"/>
      <c r="RA22" s="13"/>
      <c r="RB22" s="13"/>
      <c r="RC22" s="13"/>
      <c r="RD22" s="13"/>
      <c r="RE22" s="13"/>
      <c r="RF22" s="13"/>
      <c r="RG22" s="13"/>
      <c r="RH22" s="13"/>
      <c r="RI22" s="13"/>
      <c r="RJ22" s="13"/>
      <c r="RK22" s="13"/>
      <c r="RL22" s="13"/>
      <c r="RM22" s="13"/>
      <c r="RN22" s="13"/>
      <c r="RO22" s="13"/>
      <c r="RP22" s="13"/>
      <c r="RQ22" s="13"/>
      <c r="RR22" s="13"/>
      <c r="RS22" s="13"/>
      <c r="RT22" s="13"/>
      <c r="RU22" s="13"/>
      <c r="RV22" s="13"/>
      <c r="RW22" s="13"/>
      <c r="RX22" s="13"/>
      <c r="RY22" s="13"/>
      <c r="RZ22" s="13">
        <v>2000000</v>
      </c>
      <c r="SA22" s="13">
        <v>5115000</v>
      </c>
      <c r="SB22" s="13">
        <v>5090000</v>
      </c>
      <c r="SC22" s="13">
        <v>2815000</v>
      </c>
      <c r="SD22" s="13">
        <v>940000</v>
      </c>
      <c r="SE22" s="13">
        <v>665000</v>
      </c>
      <c r="SF22" s="13"/>
      <c r="SG22" s="13"/>
      <c r="SH22" s="13"/>
      <c r="SI22" s="13"/>
      <c r="SJ22" s="13"/>
      <c r="SK22" s="13"/>
      <c r="SL22" s="13"/>
      <c r="SM22" s="13"/>
      <c r="SN22" s="13"/>
      <c r="SO22" s="13"/>
      <c r="SP22" s="13"/>
      <c r="SQ22" s="13"/>
      <c r="SR22" s="13"/>
      <c r="SS22" s="13"/>
      <c r="ST22" s="13"/>
      <c r="SU22" s="13"/>
      <c r="SV22" s="13"/>
      <c r="SW22" s="13"/>
      <c r="SX22" s="13"/>
      <c r="SY22" s="13"/>
      <c r="SZ22" s="13"/>
      <c r="TA22" s="13"/>
      <c r="TB22" s="13"/>
      <c r="TC22" s="13"/>
      <c r="TD22" s="13"/>
      <c r="TE22" s="13"/>
      <c r="TF22" s="13"/>
      <c r="TG22" s="13"/>
      <c r="TH22" s="13"/>
      <c r="TI22" s="13"/>
      <c r="TJ22" s="13"/>
      <c r="TK22" s="13"/>
      <c r="TL22" s="13"/>
      <c r="TM22" s="13"/>
      <c r="TN22" s="13"/>
      <c r="TO22" s="13"/>
      <c r="TP22" s="13"/>
      <c r="TQ22" s="13"/>
      <c r="TR22" s="13"/>
      <c r="TS22" s="13"/>
      <c r="TT22" s="13"/>
      <c r="TU22" s="13"/>
      <c r="TV22" s="13"/>
      <c r="TW22" s="13"/>
      <c r="TX22" s="13"/>
      <c r="TY22" s="13"/>
      <c r="TZ22" s="13"/>
      <c r="UA22" s="13"/>
      <c r="UB22" s="13"/>
      <c r="UC22" s="13"/>
      <c r="UD22" s="13"/>
      <c r="UE22" s="13"/>
      <c r="UF22" s="13"/>
      <c r="UG22" s="13"/>
      <c r="UH22" s="13"/>
      <c r="UI22" s="13"/>
      <c r="UJ22" s="13"/>
      <c r="UK22" s="13"/>
      <c r="UL22" s="13"/>
      <c r="UM22" s="13"/>
      <c r="UN22" s="13"/>
      <c r="UO22" s="13"/>
      <c r="UP22" s="13"/>
      <c r="UQ22" s="13"/>
      <c r="UR22" s="13"/>
      <c r="US22" s="13"/>
      <c r="UT22" s="13"/>
      <c r="UU22" s="13"/>
      <c r="UV22" s="13"/>
      <c r="UW22" s="13"/>
      <c r="UX22" s="13"/>
      <c r="UY22" s="13"/>
      <c r="UZ22" s="13"/>
      <c r="VA22" s="13"/>
      <c r="VB22" s="13"/>
      <c r="VC22" s="13"/>
      <c r="VD22" s="13"/>
      <c r="VE22" s="13"/>
      <c r="VF22" s="13"/>
      <c r="VG22" s="13"/>
      <c r="VH22" s="13"/>
      <c r="VI22" s="13"/>
      <c r="VJ22" s="13"/>
      <c r="VK22" s="13"/>
      <c r="VL22" s="13"/>
      <c r="VM22" s="13"/>
      <c r="VN22" s="13"/>
      <c r="VO22" s="13"/>
      <c r="VP22" s="13"/>
      <c r="VQ22" s="13"/>
      <c r="VR22" s="13"/>
      <c r="VS22" s="13"/>
      <c r="VT22" s="13"/>
      <c r="VU22" s="13"/>
      <c r="VV22" s="13"/>
      <c r="VW22" s="13"/>
      <c r="VX22" s="13"/>
      <c r="VY22" s="13"/>
      <c r="VZ22" s="13"/>
      <c r="WA22" s="13"/>
      <c r="WB22" s="13"/>
      <c r="WC22" s="13"/>
      <c r="WD22" s="13"/>
      <c r="WE22" s="13"/>
      <c r="WF22" s="13"/>
      <c r="WG22" s="13"/>
      <c r="WH22" s="13"/>
      <c r="WI22" s="13"/>
      <c r="WJ22" s="13"/>
      <c r="WK22" s="13"/>
      <c r="WL22" s="13"/>
      <c r="WM22" s="13"/>
      <c r="WN22" s="13"/>
      <c r="WO22" s="13"/>
      <c r="WP22" s="13"/>
      <c r="WQ22" s="13"/>
      <c r="WR22" s="13"/>
      <c r="WS22" s="13"/>
      <c r="WT22" s="13"/>
      <c r="WU22" s="13"/>
      <c r="WV22" s="13"/>
      <c r="WW22" s="13"/>
      <c r="WX22" s="13"/>
      <c r="WY22" s="13"/>
      <c r="WZ22" s="13"/>
      <c r="XA22" s="13"/>
      <c r="XB22" s="13"/>
      <c r="XC22" s="13"/>
      <c r="XD22" s="13"/>
      <c r="XE22" s="13"/>
      <c r="XF22" s="13"/>
      <c r="XG22" s="13"/>
      <c r="XH22" s="13"/>
      <c r="XI22" s="13"/>
      <c r="XJ22" s="13"/>
      <c r="XK22" s="13"/>
      <c r="XL22" s="13"/>
      <c r="XM22" s="13"/>
      <c r="XN22" s="13"/>
      <c r="XO22" s="13"/>
      <c r="XP22" s="13"/>
      <c r="XQ22" s="13"/>
      <c r="XR22" s="13"/>
      <c r="XS22" s="13"/>
      <c r="XT22" s="13"/>
      <c r="XU22" s="13"/>
      <c r="XV22" s="13"/>
      <c r="XW22" s="13"/>
      <c r="XX22" s="13"/>
      <c r="XY22" s="13"/>
      <c r="XZ22" s="13"/>
      <c r="YA22" s="13"/>
      <c r="YB22" s="13"/>
      <c r="YC22" s="13"/>
      <c r="YD22" s="13"/>
      <c r="YE22" s="13"/>
      <c r="YF22" s="13"/>
      <c r="YG22" s="13"/>
      <c r="YH22" s="13"/>
      <c r="YI22" s="13"/>
      <c r="YJ22" s="13"/>
      <c r="YK22" s="13"/>
      <c r="YL22" s="13"/>
      <c r="YM22" s="13"/>
      <c r="YN22" s="13"/>
      <c r="YO22" s="13"/>
      <c r="YP22" s="13"/>
      <c r="YQ22" s="13"/>
      <c r="YR22" s="13"/>
      <c r="YS22" s="13"/>
      <c r="YT22" s="13"/>
      <c r="YU22" s="13"/>
      <c r="YV22" s="13"/>
      <c r="YW22" s="13"/>
      <c r="YX22" s="13"/>
      <c r="YY22" s="13"/>
      <c r="YZ22" s="13"/>
      <c r="ZA22" s="13"/>
      <c r="ZB22" s="13"/>
      <c r="ZC22" s="13"/>
      <c r="ZD22" s="13"/>
      <c r="ZE22" s="13"/>
      <c r="ZF22" s="13"/>
      <c r="ZG22" s="13"/>
      <c r="ZH22" s="13"/>
      <c r="ZI22" s="13"/>
      <c r="ZJ22" s="13"/>
      <c r="ZK22" s="13"/>
      <c r="ZL22" s="13"/>
      <c r="ZM22" s="13"/>
      <c r="ZN22" s="13"/>
      <c r="ZO22" s="13"/>
      <c r="ZP22" s="13"/>
      <c r="ZQ22" s="13"/>
      <c r="ZR22" s="13"/>
      <c r="ZS22" s="13"/>
      <c r="ZT22" s="13"/>
      <c r="ZU22" s="13"/>
      <c r="ZV22" s="13"/>
      <c r="ZW22" s="13"/>
      <c r="ZX22" s="13"/>
      <c r="ZY22" s="13"/>
      <c r="ZZ22" s="13"/>
      <c r="AAA22" s="13"/>
      <c r="AAB22" s="13"/>
      <c r="AAC22" s="13"/>
      <c r="AAD22" s="13"/>
      <c r="AAE22" s="13"/>
      <c r="AAF22" s="13"/>
      <c r="AAG22" s="13"/>
      <c r="AAH22" s="13"/>
      <c r="AAI22" s="13"/>
      <c r="AAJ22" s="13"/>
      <c r="AAK22" s="13"/>
      <c r="AAL22" s="13"/>
      <c r="AAM22" s="13"/>
      <c r="AAN22" s="13"/>
      <c r="AAO22" s="13"/>
      <c r="AAP22" s="13"/>
      <c r="AAQ22" s="13"/>
      <c r="AAR22" s="13"/>
      <c r="AAS22" s="13"/>
      <c r="AAT22" s="13"/>
      <c r="AAU22" s="13"/>
      <c r="AAV22" s="13"/>
      <c r="AAW22" s="13"/>
      <c r="AAX22" s="13"/>
      <c r="AAY22" s="13"/>
      <c r="AAZ22" s="13"/>
      <c r="ABA22" s="13"/>
      <c r="ABB22" s="13"/>
      <c r="ABC22" s="13"/>
      <c r="ABD22" s="13"/>
      <c r="ABE22" s="13"/>
      <c r="ABF22" s="13"/>
      <c r="ABG22" s="13"/>
      <c r="ABH22" s="13"/>
      <c r="ABI22" s="13"/>
      <c r="ABJ22" s="13"/>
      <c r="ABK22" s="13"/>
      <c r="ABL22" s="13"/>
      <c r="ABM22" s="13"/>
      <c r="ABN22" s="13"/>
      <c r="ABO22" s="13"/>
      <c r="ABP22" s="13"/>
      <c r="ABQ22" s="13"/>
      <c r="ABR22" s="13"/>
      <c r="ABS22" s="13"/>
      <c r="ABT22" s="13"/>
      <c r="ABU22" s="13"/>
      <c r="ABV22" s="13"/>
      <c r="ABW22" s="13"/>
      <c r="ABX22" s="13"/>
      <c r="ABY22" s="13"/>
      <c r="ABZ22" s="13"/>
      <c r="ACA22" s="13"/>
      <c r="ACB22" s="13"/>
      <c r="ACC22" s="13"/>
      <c r="ACD22" s="13"/>
      <c r="ACE22" s="13"/>
      <c r="ACF22" s="13"/>
      <c r="ACG22" s="13"/>
      <c r="ACH22" s="13"/>
      <c r="ACI22" s="13"/>
      <c r="ACJ22" s="13"/>
      <c r="ACK22" s="13"/>
      <c r="ACL22" s="13"/>
      <c r="ACM22" s="13"/>
      <c r="ACN22" s="13"/>
      <c r="ACO22" s="13"/>
      <c r="ACP22" s="13"/>
      <c r="ACQ22" s="13"/>
      <c r="ACR22" s="13"/>
      <c r="ACS22" s="13"/>
      <c r="ACT22" s="13"/>
      <c r="ACU22" s="13"/>
      <c r="ACV22" s="13"/>
      <c r="ACW22" s="13"/>
      <c r="ACX22" s="13"/>
      <c r="ACY22" s="13"/>
      <c r="ACZ22" s="13"/>
      <c r="ADA22" s="13"/>
      <c r="ADB22" s="13"/>
      <c r="ADC22" s="13"/>
      <c r="ADD22" s="13"/>
      <c r="ADE22" s="13"/>
      <c r="ADF22" s="13"/>
      <c r="ADG22" s="13"/>
      <c r="ADH22" s="13"/>
      <c r="ADI22" s="13"/>
      <c r="ADJ22" s="13"/>
      <c r="ADK22" s="13"/>
      <c r="ADL22" s="13"/>
      <c r="ADM22" s="13"/>
      <c r="ADN22" s="13"/>
      <c r="ADO22" s="13"/>
      <c r="ADP22" s="13"/>
      <c r="ADQ22" s="13"/>
      <c r="ADR22" s="13"/>
      <c r="ADS22" s="13"/>
      <c r="ADT22" s="13"/>
      <c r="ADU22" s="13"/>
      <c r="ADV22" s="13"/>
      <c r="ADW22" s="13"/>
      <c r="ADX22" s="13"/>
      <c r="ADY22" s="13"/>
      <c r="ADZ22" s="13"/>
      <c r="AEA22" s="13"/>
      <c r="AEB22" s="13"/>
      <c r="AEC22" s="13"/>
      <c r="AED22" s="13"/>
      <c r="AEE22" s="13"/>
      <c r="AEF22" s="13"/>
      <c r="AEG22" s="13"/>
      <c r="AEH22" s="13"/>
      <c r="AEI22" s="13"/>
      <c r="AEJ22" s="13"/>
      <c r="AEK22" s="13"/>
      <c r="AEL22" s="13"/>
      <c r="AEM22" s="13"/>
      <c r="AEN22" s="13"/>
      <c r="AEO22" s="13"/>
      <c r="AEP22" s="39"/>
    </row>
    <row r="23" spans="1:823" s="25" customFormat="1">
      <c r="A23" s="30" t="s">
        <v>866</v>
      </c>
      <c r="BQ23" s="25">
        <v>809762.18000000063</v>
      </c>
      <c r="BR23" s="25">
        <v>1654056.0700000003</v>
      </c>
      <c r="BS23" s="25">
        <v>698418.99</v>
      </c>
      <c r="BT23" s="25">
        <v>1223051.3999999999</v>
      </c>
      <c r="BU23" s="25">
        <v>1346791.39</v>
      </c>
      <c r="BV23" s="25">
        <v>1477489.08</v>
      </c>
      <c r="BW23" s="29">
        <v>1383180.68</v>
      </c>
      <c r="BX23" s="29">
        <v>1783507.89</v>
      </c>
      <c r="BY23" s="29">
        <v>1867826.17</v>
      </c>
      <c r="BZ23" s="29">
        <v>1733780.02</v>
      </c>
      <c r="CA23" s="29">
        <v>1497495.25</v>
      </c>
      <c r="CB23" s="29">
        <v>1469064.25</v>
      </c>
      <c r="CC23" s="29">
        <v>1584512.32</v>
      </c>
      <c r="CD23" s="29">
        <v>1380233.1199999992</v>
      </c>
      <c r="CE23" s="29">
        <v>1199815.2579999999</v>
      </c>
      <c r="CF23" s="29">
        <v>840692.08</v>
      </c>
      <c r="CG23" s="29">
        <v>1031572.85</v>
      </c>
      <c r="CH23" s="29">
        <v>1592057.8299999982</v>
      </c>
      <c r="CI23" s="29">
        <v>1642405.8800000008</v>
      </c>
      <c r="CJ23" s="25">
        <v>1730704.2999999989</v>
      </c>
      <c r="CK23" s="29">
        <v>1657317.6300000008</v>
      </c>
      <c r="CL23" s="29">
        <v>1675185.4000000004</v>
      </c>
      <c r="CM23" s="13">
        <v>1675313.41</v>
      </c>
      <c r="CN23" s="29">
        <v>1657479.6</v>
      </c>
      <c r="CO23" s="35">
        <v>1692124.69</v>
      </c>
      <c r="CP23" s="29">
        <v>1629199.62</v>
      </c>
      <c r="CQ23" s="29">
        <v>1846871.9299999997</v>
      </c>
      <c r="CR23" s="29">
        <v>1854169.94</v>
      </c>
      <c r="CS23" s="29">
        <v>1744272.7200000007</v>
      </c>
      <c r="CT23" s="29">
        <v>1879920.2599999998</v>
      </c>
      <c r="CU23" s="29">
        <v>1515960.92</v>
      </c>
      <c r="CV23" s="29">
        <v>1433689.6500000004</v>
      </c>
      <c r="CW23" s="29">
        <v>667782.31999999995</v>
      </c>
      <c r="CX23" s="29">
        <v>620873.20999999903</v>
      </c>
      <c r="CY23" s="29">
        <v>786988.71000000089</v>
      </c>
      <c r="CZ23" s="29">
        <v>742618.75</v>
      </c>
      <c r="DA23" s="29">
        <v>775896.83999999985</v>
      </c>
      <c r="DB23" s="29">
        <v>825068.98000000045</v>
      </c>
      <c r="DC23" s="26">
        <v>947112.88000000082</v>
      </c>
      <c r="DD23" s="26">
        <v>981134</v>
      </c>
      <c r="DE23" s="26">
        <v>1027865.8399999995</v>
      </c>
      <c r="DF23" s="26">
        <v>1163620.9099999999</v>
      </c>
      <c r="DG23" s="26">
        <v>1104375.3600000001</v>
      </c>
      <c r="DH23" s="26">
        <v>1125117.7899999996</v>
      </c>
      <c r="DI23" s="26">
        <v>1163243.4100000006</v>
      </c>
      <c r="DJ23" s="26">
        <v>1092883.2300000004</v>
      </c>
      <c r="DK23" s="26">
        <v>1239751.0000000002</v>
      </c>
      <c r="DL23" s="26">
        <v>1307485.51</v>
      </c>
      <c r="DM23" s="26">
        <v>1252925.3999999994</v>
      </c>
      <c r="DN23" s="26">
        <v>1236157.32</v>
      </c>
      <c r="DO23" s="26">
        <v>1243621.4200000002</v>
      </c>
      <c r="DP23" s="26">
        <v>1219194.3400000001</v>
      </c>
      <c r="DQ23" s="26">
        <v>1128200.48</v>
      </c>
      <c r="DR23" s="26">
        <v>1054408.4700000007</v>
      </c>
      <c r="DS23" s="26">
        <v>1061900.7699999996</v>
      </c>
      <c r="DT23" s="26">
        <v>1076761.1400000011</v>
      </c>
      <c r="DU23" s="26">
        <v>1221009.1399999999</v>
      </c>
      <c r="DV23" s="26">
        <v>1036608.17</v>
      </c>
      <c r="DW23" s="26">
        <v>967180.3400000002</v>
      </c>
      <c r="DX23" s="26">
        <v>814966.94999999925</v>
      </c>
      <c r="DY23" s="26">
        <v>877636.11999999965</v>
      </c>
      <c r="DZ23" s="26">
        <v>897615.11999999871</v>
      </c>
      <c r="EA23" s="26">
        <v>1088941.6300000006</v>
      </c>
      <c r="EB23" s="26">
        <v>1186704.5600000005</v>
      </c>
      <c r="EC23" s="26">
        <v>1313305.0299999991</v>
      </c>
      <c r="ED23" s="26">
        <v>1268344.9600000014</v>
      </c>
      <c r="EE23" s="26">
        <v>1286492.4600000009</v>
      </c>
      <c r="EF23" s="26">
        <v>1204933.4800000002</v>
      </c>
      <c r="EG23" s="26">
        <v>959579.13000000129</v>
      </c>
      <c r="EH23" s="26">
        <v>877344.75999999908</v>
      </c>
      <c r="EI23" s="26">
        <v>842354.86999999988</v>
      </c>
      <c r="EJ23" s="26">
        <v>786143.64000000025</v>
      </c>
      <c r="EK23" s="26">
        <v>730167.01000000059</v>
      </c>
      <c r="EL23" s="26">
        <v>722973.72000000055</v>
      </c>
      <c r="EM23" s="26">
        <v>745655.33999999985</v>
      </c>
      <c r="EN23" s="26">
        <v>-3.7289282772690058E-11</v>
      </c>
      <c r="EO23" s="26">
        <v>721011.86999999918</v>
      </c>
      <c r="EP23" s="26">
        <v>2.255546860396862E-10</v>
      </c>
      <c r="EQ23" s="26">
        <v>-2.9831426218152046E-10</v>
      </c>
      <c r="ER23" s="26">
        <v>793486.48000000091</v>
      </c>
      <c r="ES23" s="26">
        <v>772534.82000000053</v>
      </c>
      <c r="ET23" s="26">
        <v>845250.07000000041</v>
      </c>
      <c r="EU23" s="26">
        <v>957482.82000000065</v>
      </c>
      <c r="EV23" s="26">
        <v>944094.82000000018</v>
      </c>
      <c r="EW23" s="26">
        <v>1078036.3200000012</v>
      </c>
      <c r="EX23" s="26">
        <v>1243434.7000000014</v>
      </c>
      <c r="EY23" s="26">
        <v>1340933.2000000004</v>
      </c>
      <c r="EZ23" s="26">
        <v>1485660.0600000015</v>
      </c>
      <c r="FA23" s="26">
        <v>1499999.9999999988</v>
      </c>
      <c r="FB23" s="26">
        <v>1499990.0000000007</v>
      </c>
      <c r="FC23" s="26">
        <v>1500000.0000000002</v>
      </c>
      <c r="FD23" s="26">
        <v>1550000.0000000002</v>
      </c>
      <c r="FE23" s="26">
        <v>1500000</v>
      </c>
      <c r="FF23" s="26">
        <v>1500000</v>
      </c>
      <c r="FG23" s="26">
        <v>1500000</v>
      </c>
      <c r="FH23" s="26"/>
      <c r="FI23" s="26"/>
      <c r="AEP23" s="39"/>
    </row>
    <row r="24" spans="1:823" s="25" customFormat="1">
      <c r="A24" s="20" t="s">
        <v>1116</v>
      </c>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5"/>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v>2920000</v>
      </c>
      <c r="FI24" s="14">
        <v>2920000</v>
      </c>
      <c r="FJ24" s="13">
        <v>2920000</v>
      </c>
      <c r="FK24" s="13">
        <v>2920000</v>
      </c>
      <c r="FL24" s="13">
        <v>2920000</v>
      </c>
      <c r="FM24" s="13">
        <v>2920000</v>
      </c>
      <c r="FN24" s="13">
        <v>2920000</v>
      </c>
      <c r="FO24" s="13">
        <v>2920000</v>
      </c>
      <c r="FP24" s="13">
        <v>2920000</v>
      </c>
      <c r="FQ24" s="13">
        <v>2920000</v>
      </c>
      <c r="FR24" s="13">
        <v>2920000</v>
      </c>
      <c r="FS24" s="13">
        <v>2920000</v>
      </c>
      <c r="FT24" s="13">
        <v>2920000</v>
      </c>
      <c r="FU24" s="13">
        <v>2920000</v>
      </c>
      <c r="FV24" s="13">
        <v>2920000</v>
      </c>
      <c r="FW24" s="13">
        <v>2920000</v>
      </c>
      <c r="FX24" s="13">
        <v>2920000</v>
      </c>
      <c r="FY24" s="13">
        <v>2920000</v>
      </c>
      <c r="FZ24" s="13">
        <v>2920000</v>
      </c>
      <c r="GA24" s="13">
        <v>2920000</v>
      </c>
      <c r="GB24" s="13">
        <v>2920000</v>
      </c>
      <c r="GC24" s="13">
        <v>2920000</v>
      </c>
      <c r="GD24" s="13">
        <v>2920000</v>
      </c>
      <c r="GE24" s="13">
        <v>2920000</v>
      </c>
      <c r="GF24" s="13">
        <v>2920000</v>
      </c>
      <c r="GG24" s="13">
        <v>2920000</v>
      </c>
      <c r="GH24" s="13">
        <v>2920000</v>
      </c>
      <c r="GI24" s="13">
        <v>2920000</v>
      </c>
      <c r="GJ24" s="13">
        <v>2920000</v>
      </c>
      <c r="GK24" s="13">
        <v>2920000</v>
      </c>
      <c r="GL24" s="13">
        <v>2920000</v>
      </c>
      <c r="GM24" s="13">
        <v>2920000</v>
      </c>
      <c r="GN24" s="13">
        <v>2920000</v>
      </c>
      <c r="GO24" s="13">
        <v>2920000</v>
      </c>
      <c r="GP24" s="13">
        <v>2920000</v>
      </c>
      <c r="GQ24" s="13">
        <v>2920000</v>
      </c>
      <c r="GR24" s="13">
        <v>2920000</v>
      </c>
      <c r="GS24" s="13">
        <v>2920000</v>
      </c>
      <c r="GT24" s="13">
        <v>2920000</v>
      </c>
      <c r="GU24" s="13">
        <v>2920000</v>
      </c>
      <c r="GV24" s="13">
        <v>2920000</v>
      </c>
      <c r="GW24" s="13">
        <v>2920000</v>
      </c>
      <c r="GX24" s="13">
        <v>2920000</v>
      </c>
      <c r="GY24" s="13">
        <v>2920000</v>
      </c>
      <c r="GZ24" s="13">
        <v>2920000</v>
      </c>
      <c r="HA24" s="13">
        <v>2920000</v>
      </c>
      <c r="HB24" s="13">
        <v>2920000</v>
      </c>
      <c r="HC24" s="13">
        <v>2920000</v>
      </c>
      <c r="HD24" s="13">
        <v>2920000</v>
      </c>
      <c r="HE24" s="13">
        <v>2920000</v>
      </c>
      <c r="HF24" s="13">
        <v>2920000</v>
      </c>
      <c r="HG24" s="13">
        <v>2920000</v>
      </c>
      <c r="HH24" s="13">
        <v>2920000</v>
      </c>
      <c r="HI24" s="13">
        <v>2920000</v>
      </c>
      <c r="HJ24" s="13">
        <v>2920000</v>
      </c>
      <c r="HK24" s="13">
        <v>2920000</v>
      </c>
      <c r="HL24" s="13">
        <v>2920000</v>
      </c>
      <c r="HM24" s="13">
        <v>1946666.67</v>
      </c>
      <c r="HN24" s="13">
        <v>1946666.67</v>
      </c>
      <c r="HO24" s="13">
        <v>1946666.67</v>
      </c>
      <c r="HP24" s="13">
        <v>1946666.67</v>
      </c>
      <c r="HQ24" s="13">
        <v>1946666.67</v>
      </c>
      <c r="HR24" s="13">
        <v>1946666.67</v>
      </c>
      <c r="HS24" s="13">
        <v>1946666.67</v>
      </c>
      <c r="HT24" s="13">
        <v>1946666.67</v>
      </c>
      <c r="HU24" s="13">
        <v>1946666.67</v>
      </c>
      <c r="HV24" s="13">
        <v>1946666.67</v>
      </c>
      <c r="HW24" s="13">
        <v>1946666.67</v>
      </c>
      <c r="HX24" s="13">
        <v>1946666.67</v>
      </c>
      <c r="HY24" s="13">
        <v>1946666.67</v>
      </c>
      <c r="HZ24" s="14">
        <v>1946666.67</v>
      </c>
      <c r="IA24" s="14">
        <v>1946666.67</v>
      </c>
      <c r="IB24" s="13">
        <v>1946666.67</v>
      </c>
      <c r="IC24" s="13">
        <v>1946666.67</v>
      </c>
      <c r="ID24" s="13">
        <v>1946666.67</v>
      </c>
      <c r="IE24" s="14">
        <v>1946666.67</v>
      </c>
      <c r="IF24" s="13">
        <v>1946666.67</v>
      </c>
      <c r="IG24" s="13">
        <v>1946666.67</v>
      </c>
      <c r="IH24" s="13">
        <v>1946666.67</v>
      </c>
      <c r="II24" s="14">
        <v>1946666.67</v>
      </c>
      <c r="IJ24" s="14">
        <v>1946666.67</v>
      </c>
      <c r="IK24" s="14">
        <v>1946666.67</v>
      </c>
      <c r="IL24" s="14">
        <v>1946666.67</v>
      </c>
      <c r="IM24" s="14">
        <v>1946666.67</v>
      </c>
      <c r="IN24" s="13">
        <v>1946666.67</v>
      </c>
      <c r="IO24" s="13">
        <v>1946666.67</v>
      </c>
      <c r="IP24" s="13">
        <v>1946666.67</v>
      </c>
      <c r="IQ24" s="13">
        <v>1946666.67</v>
      </c>
      <c r="IR24" s="13">
        <v>1946666.67</v>
      </c>
      <c r="IS24" s="13">
        <v>1946666.67</v>
      </c>
      <c r="IT24" s="13">
        <v>1946666.67</v>
      </c>
      <c r="IU24" s="13">
        <v>1946666.67</v>
      </c>
      <c r="IV24" s="13">
        <v>1946666.67</v>
      </c>
      <c r="IW24" s="13">
        <v>1946666.67</v>
      </c>
      <c r="IX24" s="13">
        <v>1946666.67</v>
      </c>
      <c r="IY24" s="13">
        <v>1946666.67</v>
      </c>
      <c r="IZ24" s="13">
        <v>1946666.67</v>
      </c>
      <c r="JA24" s="13">
        <v>1946666.67</v>
      </c>
      <c r="JB24" s="13">
        <v>1946666.67</v>
      </c>
      <c r="JC24" s="13">
        <v>1946666.67</v>
      </c>
      <c r="JD24" s="13">
        <v>1946666.67</v>
      </c>
      <c r="JE24" s="13">
        <v>1946666.67</v>
      </c>
      <c r="JF24" s="13">
        <v>1946666.67</v>
      </c>
      <c r="JG24" s="13">
        <v>1946666.67</v>
      </c>
      <c r="JH24" s="13">
        <v>1946666.67</v>
      </c>
      <c r="JI24" s="13">
        <v>1946666.67</v>
      </c>
      <c r="JJ24" s="14">
        <v>1946666.67</v>
      </c>
      <c r="JK24" s="13">
        <v>1946666.67</v>
      </c>
      <c r="JL24" s="13">
        <v>1946666.67</v>
      </c>
      <c r="JM24" s="13">
        <v>1946666.67</v>
      </c>
      <c r="JN24" s="14">
        <v>1946666.67</v>
      </c>
      <c r="JO24" s="13">
        <v>1946666.67</v>
      </c>
      <c r="JP24" s="13">
        <v>1946666.67</v>
      </c>
      <c r="JQ24" s="14">
        <v>1946666.67</v>
      </c>
      <c r="JR24" s="13">
        <v>1946666.67</v>
      </c>
      <c r="JS24" s="13">
        <v>1946666.67</v>
      </c>
      <c r="JT24" s="13">
        <v>1946666.67</v>
      </c>
      <c r="JU24" s="13">
        <v>1946666.67</v>
      </c>
      <c r="JV24" s="13">
        <v>1946666.67</v>
      </c>
      <c r="JW24" s="13">
        <v>1946666.67</v>
      </c>
      <c r="JX24" s="13">
        <v>1946666.67</v>
      </c>
      <c r="JY24" s="13">
        <v>1946666.67</v>
      </c>
      <c r="JZ24" s="13">
        <v>1946666.67</v>
      </c>
      <c r="KA24" s="13">
        <v>1946666.67</v>
      </c>
      <c r="KB24" s="13">
        <v>1946666.67</v>
      </c>
      <c r="KC24" s="13">
        <v>1946666.67</v>
      </c>
      <c r="KD24" s="13">
        <v>1946666.67</v>
      </c>
      <c r="KE24" s="13">
        <v>1946666.67</v>
      </c>
      <c r="KF24" s="13">
        <v>1946666.67</v>
      </c>
      <c r="KG24" s="13">
        <v>1946666.67</v>
      </c>
      <c r="KH24" s="13">
        <v>1946666.67</v>
      </c>
      <c r="KI24" s="13">
        <v>1946666.67</v>
      </c>
      <c r="KJ24" s="13">
        <v>1946666.67</v>
      </c>
      <c r="KK24" s="13">
        <v>1946666.67</v>
      </c>
      <c r="KL24" s="13">
        <v>1946666.67</v>
      </c>
      <c r="KM24" s="13">
        <v>1946666.67</v>
      </c>
      <c r="KN24" s="13">
        <v>1946666.67</v>
      </c>
      <c r="KO24" s="13">
        <v>1946666.67</v>
      </c>
      <c r="KP24" s="13">
        <v>1946666.67</v>
      </c>
      <c r="KQ24" s="13">
        <v>1946666.67</v>
      </c>
      <c r="KR24" s="13">
        <v>1946666.67</v>
      </c>
      <c r="KS24" s="13">
        <v>1946666.67</v>
      </c>
      <c r="KT24" s="13">
        <v>1946666.67</v>
      </c>
      <c r="KU24" s="13">
        <v>1946666.67</v>
      </c>
      <c r="KV24" s="13">
        <v>1946666.67</v>
      </c>
      <c r="KW24" s="13">
        <v>1946666.67</v>
      </c>
      <c r="KX24" s="13">
        <v>1946666.67</v>
      </c>
      <c r="KY24" s="13">
        <v>1946666.67</v>
      </c>
      <c r="KZ24" s="13">
        <v>1946666.67</v>
      </c>
      <c r="LA24" s="13">
        <v>1946666.67</v>
      </c>
      <c r="LB24" s="13">
        <v>1946666.67</v>
      </c>
      <c r="LC24" s="13">
        <v>1946666.67</v>
      </c>
      <c r="LD24" s="13">
        <v>1946666.67</v>
      </c>
      <c r="LE24" s="13">
        <v>1946666.67</v>
      </c>
      <c r="LF24" s="13">
        <v>1946666.67</v>
      </c>
      <c r="LG24" s="13">
        <v>1946666.67</v>
      </c>
      <c r="LH24" s="13">
        <v>1946666.67</v>
      </c>
      <c r="LI24" s="13">
        <v>1946666.67</v>
      </c>
      <c r="LJ24" s="13">
        <v>1946666.67</v>
      </c>
      <c r="LK24" s="45">
        <v>1946666.67</v>
      </c>
      <c r="LL24" s="13">
        <v>1946666.67</v>
      </c>
      <c r="LM24" s="13">
        <v>1946666.67</v>
      </c>
      <c r="LN24" s="13">
        <v>1946666.67</v>
      </c>
      <c r="LO24" s="13">
        <v>1946666.67</v>
      </c>
      <c r="LP24" s="45">
        <v>1946666.67</v>
      </c>
      <c r="LQ24" s="13">
        <v>1946666.67</v>
      </c>
      <c r="LR24" s="13">
        <v>1946666.67</v>
      </c>
      <c r="LS24" s="13">
        <v>1946666.67</v>
      </c>
      <c r="LT24" s="13">
        <v>1946666.67</v>
      </c>
      <c r="LU24" s="13">
        <v>1946666.67</v>
      </c>
      <c r="LV24" s="14">
        <v>1946666.67</v>
      </c>
      <c r="LW24" s="13">
        <v>1946666.67</v>
      </c>
      <c r="LX24" s="13">
        <v>1946666.67</v>
      </c>
      <c r="LY24" s="13">
        <v>1946666.67</v>
      </c>
      <c r="LZ24" s="13">
        <v>1946666.67</v>
      </c>
      <c r="MA24" s="13">
        <v>1946666.67</v>
      </c>
      <c r="MB24" s="13">
        <v>1946666.67</v>
      </c>
      <c r="MC24" s="13">
        <v>1946666.67</v>
      </c>
      <c r="MD24" s="13">
        <v>1946666.67</v>
      </c>
      <c r="ME24" s="13">
        <v>1946666.67</v>
      </c>
      <c r="MF24" s="13">
        <v>1946666.67</v>
      </c>
      <c r="MG24" s="13">
        <v>1946666.67</v>
      </c>
      <c r="MH24" s="13">
        <v>1946666.67</v>
      </c>
      <c r="MI24" s="13">
        <v>1946666.67</v>
      </c>
      <c r="MJ24" s="13">
        <v>1946666.67</v>
      </c>
      <c r="MK24" s="13">
        <v>1946666.67</v>
      </c>
      <c r="ML24" s="13">
        <v>1946666.67</v>
      </c>
      <c r="MM24" s="13">
        <v>1946666.67</v>
      </c>
      <c r="MN24" s="13">
        <v>1946666.67</v>
      </c>
      <c r="MO24" s="13">
        <v>1946666.67</v>
      </c>
      <c r="MP24" s="13">
        <v>1946666.67</v>
      </c>
      <c r="MQ24" s="13">
        <v>1946666.67</v>
      </c>
      <c r="MR24" s="13">
        <v>1946666.67</v>
      </c>
      <c r="MS24" s="13">
        <v>1946666.67</v>
      </c>
      <c r="MT24" s="13">
        <v>1946666.67</v>
      </c>
      <c r="MU24" s="13">
        <v>1946666.67</v>
      </c>
      <c r="MV24" s="13">
        <v>1946666.67</v>
      </c>
      <c r="MW24" s="13">
        <v>1946666.67</v>
      </c>
      <c r="MX24" s="13">
        <v>1946666.67</v>
      </c>
      <c r="MY24" s="13">
        <v>1946666.67</v>
      </c>
      <c r="MZ24" s="13">
        <v>1946666.67</v>
      </c>
      <c r="NA24" s="13">
        <v>1946666.67</v>
      </c>
      <c r="NB24" s="13">
        <v>1946666.67</v>
      </c>
      <c r="NC24" s="13">
        <v>1946666.67</v>
      </c>
      <c r="ND24" s="14">
        <v>1946666.67</v>
      </c>
      <c r="NE24" s="13">
        <v>1946666.67</v>
      </c>
      <c r="NF24" s="13">
        <v>1946666.67</v>
      </c>
      <c r="NG24" s="13">
        <v>1946666.67</v>
      </c>
      <c r="NH24" s="13">
        <v>1946666.67</v>
      </c>
      <c r="NI24" s="13">
        <v>1946666.67</v>
      </c>
      <c r="NJ24" s="13">
        <v>1946666.67</v>
      </c>
      <c r="NK24" s="14">
        <v>1946666.67</v>
      </c>
      <c r="NL24" s="13">
        <v>1946666.67</v>
      </c>
      <c r="NM24" s="13">
        <v>1946666.67</v>
      </c>
      <c r="NN24" s="13">
        <v>1946666.67</v>
      </c>
      <c r="NO24" s="13">
        <v>1946666.67</v>
      </c>
      <c r="NP24" s="13">
        <v>1946666.67</v>
      </c>
      <c r="NQ24" s="13">
        <v>1946666.67</v>
      </c>
      <c r="NR24" s="13">
        <v>1946666.67</v>
      </c>
      <c r="NS24" s="13">
        <v>1946666.67</v>
      </c>
      <c r="NT24" s="13">
        <v>1946666.67</v>
      </c>
      <c r="NU24" s="13">
        <v>1946666.67</v>
      </c>
      <c r="NV24" s="13">
        <v>1946666.67</v>
      </c>
      <c r="NW24" s="13">
        <v>1946666.67</v>
      </c>
      <c r="NX24" s="13">
        <v>1946666.67</v>
      </c>
      <c r="NY24" s="13">
        <v>1946666.67</v>
      </c>
      <c r="NZ24" s="13">
        <v>1946666.67</v>
      </c>
      <c r="OA24" s="13">
        <v>1946666.67</v>
      </c>
      <c r="OB24" s="13">
        <v>1946666.67</v>
      </c>
      <c r="OC24" s="13">
        <v>1946666.67</v>
      </c>
      <c r="OD24" s="13">
        <v>1946666.67</v>
      </c>
      <c r="OE24" s="13">
        <v>1946666.67</v>
      </c>
      <c r="OF24" s="13">
        <v>1946666.67</v>
      </c>
      <c r="OG24" s="13">
        <v>1946666.67</v>
      </c>
      <c r="OH24" s="13">
        <v>1946666.67</v>
      </c>
      <c r="OI24" s="13">
        <v>1946666.67</v>
      </c>
      <c r="OJ24" s="13">
        <v>1946666.67</v>
      </c>
      <c r="OK24" s="13">
        <v>1946666.67</v>
      </c>
      <c r="OL24" s="13">
        <v>1946666.67</v>
      </c>
      <c r="OM24" s="13">
        <v>1946666.67</v>
      </c>
      <c r="ON24" s="13">
        <v>1946666.67</v>
      </c>
      <c r="OO24" s="13">
        <v>1946666.67</v>
      </c>
      <c r="OP24" s="13">
        <v>1946666.67</v>
      </c>
      <c r="OQ24" s="13">
        <v>1946666.67</v>
      </c>
      <c r="OR24" s="13">
        <v>1946666.67</v>
      </c>
      <c r="OS24" s="13">
        <v>1946666.67</v>
      </c>
      <c r="OT24" s="13">
        <v>1946666.67</v>
      </c>
      <c r="OU24" s="13">
        <v>1946666.67</v>
      </c>
      <c r="OV24" s="14">
        <v>1946666.67</v>
      </c>
      <c r="OW24" s="13">
        <v>1946666.67</v>
      </c>
      <c r="OX24" s="13">
        <v>1946666.67</v>
      </c>
      <c r="OY24" s="13">
        <v>1946666.67</v>
      </c>
      <c r="OZ24" s="13">
        <v>1946666.67</v>
      </c>
      <c r="PA24" s="13">
        <v>1946666.67</v>
      </c>
      <c r="PB24" s="13">
        <v>1946666.67</v>
      </c>
      <c r="PC24" s="13">
        <v>1946666.67</v>
      </c>
      <c r="PD24" s="13">
        <v>1946666.67</v>
      </c>
      <c r="PE24" s="13">
        <v>1946666.67</v>
      </c>
      <c r="PF24" s="13">
        <v>1946666.67</v>
      </c>
      <c r="PG24" s="13">
        <v>1946666.67</v>
      </c>
      <c r="PH24" s="13">
        <v>1946666.67</v>
      </c>
      <c r="PI24" s="13">
        <v>1946666.67</v>
      </c>
      <c r="PJ24" s="13">
        <v>1946666.67</v>
      </c>
      <c r="PK24" s="13">
        <v>1946666.67</v>
      </c>
      <c r="PL24" s="13">
        <v>1946666.67</v>
      </c>
      <c r="PM24" s="13">
        <v>1946666.67</v>
      </c>
      <c r="PN24" s="13">
        <v>1946666.67</v>
      </c>
      <c r="PO24" s="13">
        <v>1946666.67</v>
      </c>
      <c r="PP24" s="13">
        <v>1946666.67</v>
      </c>
      <c r="PQ24" s="13">
        <v>1946666.67</v>
      </c>
      <c r="PR24" s="13">
        <v>1946666.67</v>
      </c>
      <c r="PS24" s="13">
        <v>1946666.67</v>
      </c>
      <c r="PT24" s="13">
        <v>1946666.67</v>
      </c>
      <c r="PU24" s="13">
        <v>1946666.67</v>
      </c>
      <c r="PV24" s="13">
        <v>1946666.67</v>
      </c>
      <c r="PW24" s="13">
        <v>1946666.67</v>
      </c>
      <c r="PX24" s="13">
        <v>1946666.67</v>
      </c>
      <c r="PY24" s="13">
        <v>1946666.67</v>
      </c>
      <c r="PZ24" s="13">
        <v>1946666.67</v>
      </c>
      <c r="QA24" s="13">
        <v>1946666.67</v>
      </c>
      <c r="QB24" s="13">
        <v>1946666.67</v>
      </c>
      <c r="QC24" s="13">
        <v>1946666.67</v>
      </c>
      <c r="QD24" s="13">
        <v>1946666.67</v>
      </c>
      <c r="QE24" s="13">
        <v>1946666.67</v>
      </c>
      <c r="QF24" s="13">
        <v>1946666.67</v>
      </c>
      <c r="QG24" s="13">
        <v>1946666.67</v>
      </c>
      <c r="QH24" s="13">
        <v>1946666.67</v>
      </c>
      <c r="QI24" s="13">
        <v>1946666.67</v>
      </c>
      <c r="QJ24" s="13">
        <v>1946666.67</v>
      </c>
      <c r="QK24" s="13">
        <v>1946666.67</v>
      </c>
      <c r="QL24" s="13">
        <v>1946666.67</v>
      </c>
      <c r="QM24" s="13">
        <v>1946666.67</v>
      </c>
      <c r="QN24" s="13">
        <v>1946666.67</v>
      </c>
      <c r="QO24" s="13">
        <v>1946666.67</v>
      </c>
      <c r="QP24" s="13">
        <v>1946666.67</v>
      </c>
      <c r="QQ24" s="13">
        <v>1946666.67</v>
      </c>
      <c r="QR24" s="14">
        <v>1946666.67</v>
      </c>
      <c r="QS24" s="13">
        <v>1946666.67</v>
      </c>
      <c r="QT24" s="13">
        <v>1946666.67</v>
      </c>
      <c r="QU24" s="14">
        <v>1946666.67</v>
      </c>
      <c r="QV24" s="13">
        <v>1946666.67</v>
      </c>
      <c r="QW24" s="13">
        <v>1946666.67</v>
      </c>
      <c r="QX24" s="13">
        <v>1946666.67</v>
      </c>
      <c r="QY24" s="13">
        <v>1946666.67</v>
      </c>
      <c r="QZ24" s="13">
        <v>1946666.67</v>
      </c>
      <c r="RA24" s="13">
        <v>1946666.67</v>
      </c>
      <c r="RB24" s="13">
        <v>1946666.67</v>
      </c>
      <c r="RC24" s="13">
        <v>1946666.67</v>
      </c>
      <c r="RD24" s="13">
        <v>1946666.67</v>
      </c>
      <c r="RE24" s="13">
        <v>1946666.67</v>
      </c>
      <c r="RF24" s="13">
        <v>1946666.67</v>
      </c>
      <c r="RG24" s="13">
        <v>1946666.67</v>
      </c>
      <c r="RH24" s="13">
        <v>1946666.67</v>
      </c>
      <c r="RI24" s="13">
        <v>1946666.67</v>
      </c>
      <c r="RJ24" s="13">
        <v>1946666.67</v>
      </c>
      <c r="RK24" s="13">
        <v>1946666.67</v>
      </c>
      <c r="RL24" s="13">
        <v>1946666.67</v>
      </c>
      <c r="RM24" s="13">
        <v>1946666.67</v>
      </c>
      <c r="RN24" s="13">
        <v>1946666.67</v>
      </c>
      <c r="RO24" s="13">
        <v>1946666.67</v>
      </c>
      <c r="RP24" s="13">
        <v>1946666.67</v>
      </c>
      <c r="RQ24" s="13">
        <v>1946666.67</v>
      </c>
      <c r="RR24" s="13">
        <v>1946666.67</v>
      </c>
      <c r="RS24" s="13">
        <v>1946666.67</v>
      </c>
      <c r="RT24" s="13">
        <v>1946666.67</v>
      </c>
      <c r="RU24" s="13">
        <v>1946666.67</v>
      </c>
      <c r="RV24" s="13">
        <v>1946666.67</v>
      </c>
      <c r="RW24" s="13">
        <v>1946666.67</v>
      </c>
      <c r="RX24" s="13">
        <v>1946666.67</v>
      </c>
      <c r="RY24" s="13">
        <v>1946666.67</v>
      </c>
      <c r="RZ24" s="13">
        <v>1946666.67</v>
      </c>
      <c r="SA24" s="13">
        <v>1946666.67</v>
      </c>
      <c r="SB24" s="13">
        <v>1946666.67</v>
      </c>
      <c r="SC24" s="13">
        <v>1946666.67</v>
      </c>
      <c r="SD24" s="13">
        <v>1946666.67</v>
      </c>
      <c r="SE24" s="13">
        <v>1946666.67</v>
      </c>
      <c r="SF24" s="13">
        <v>1946666.67</v>
      </c>
      <c r="SG24" s="13">
        <v>1946666.67</v>
      </c>
      <c r="SH24" s="13">
        <v>1946666.67</v>
      </c>
      <c r="SI24" s="13">
        <v>1946666.67</v>
      </c>
      <c r="SJ24" s="13">
        <v>1946666.67</v>
      </c>
      <c r="SK24" s="13">
        <v>1946666.67</v>
      </c>
      <c r="SL24" s="13">
        <v>1946666.67</v>
      </c>
      <c r="SM24" s="13">
        <v>1946666.67</v>
      </c>
      <c r="SN24" s="13">
        <v>1946666.67</v>
      </c>
      <c r="SO24" s="13">
        <v>1946666.67</v>
      </c>
      <c r="SP24" s="13">
        <v>1946666.67</v>
      </c>
      <c r="SQ24" s="13">
        <v>1946666.67</v>
      </c>
      <c r="SR24" s="13">
        <v>1946666.67</v>
      </c>
      <c r="SS24" s="13">
        <v>1946666.67</v>
      </c>
      <c r="ST24" s="13">
        <v>1946666.67</v>
      </c>
      <c r="SU24" s="13">
        <v>1946666.67</v>
      </c>
      <c r="SV24" s="13">
        <v>1946666.67</v>
      </c>
      <c r="SW24" s="13">
        <v>1946666.67</v>
      </c>
      <c r="SX24" s="13">
        <v>1946666.67</v>
      </c>
      <c r="SY24" s="13">
        <v>1946666.67</v>
      </c>
      <c r="SZ24" s="13">
        <v>1946666.67</v>
      </c>
      <c r="TA24" s="13">
        <v>1946666.67</v>
      </c>
      <c r="TB24" s="13">
        <v>1946666.67</v>
      </c>
      <c r="TC24" s="13">
        <v>1946666.67</v>
      </c>
      <c r="TD24" s="13">
        <v>1946666.67</v>
      </c>
      <c r="TE24" s="13">
        <v>1946666.67</v>
      </c>
      <c r="TF24" s="13">
        <v>1946666.67</v>
      </c>
      <c r="TG24" s="13">
        <v>1946666.67</v>
      </c>
      <c r="TH24" s="13">
        <v>1946666.67</v>
      </c>
      <c r="TI24" s="13">
        <v>1946666.67</v>
      </c>
      <c r="TJ24" s="13">
        <v>1946666.67</v>
      </c>
      <c r="TK24" s="13">
        <v>1946666.67</v>
      </c>
      <c r="TL24" s="13">
        <v>1946666.67</v>
      </c>
      <c r="TM24" s="13">
        <v>1946666.67</v>
      </c>
      <c r="TN24" s="13">
        <v>1946666.67</v>
      </c>
      <c r="TO24" s="13">
        <v>1946666.67</v>
      </c>
      <c r="TP24" s="13">
        <v>1946666.67</v>
      </c>
      <c r="TQ24" s="13">
        <v>1946666.67</v>
      </c>
      <c r="TR24" s="13">
        <v>1946666.67</v>
      </c>
      <c r="TS24" s="13">
        <v>1946666.67</v>
      </c>
      <c r="TT24" s="13">
        <v>1946666.67</v>
      </c>
      <c r="TU24" s="13">
        <v>1946666.67</v>
      </c>
      <c r="TV24" s="13">
        <v>1946666.67</v>
      </c>
      <c r="TW24" s="13"/>
      <c r="TX24" s="13"/>
      <c r="TY24" s="13"/>
      <c r="TZ24" s="13"/>
      <c r="UA24" s="13"/>
      <c r="UB24" s="13"/>
      <c r="UC24" s="13"/>
      <c r="UD24" s="13"/>
      <c r="UE24" s="13"/>
      <c r="UF24" s="13"/>
      <c r="UG24" s="13"/>
      <c r="UH24" s="13"/>
      <c r="UI24" s="13"/>
      <c r="UJ24" s="13"/>
      <c r="UK24" s="13"/>
      <c r="UL24" s="13"/>
      <c r="UM24" s="13"/>
      <c r="UN24" s="13"/>
      <c r="UO24" s="13"/>
      <c r="UP24" s="13"/>
      <c r="UQ24" s="13"/>
      <c r="UR24" s="13"/>
      <c r="US24" s="13"/>
      <c r="UT24" s="13"/>
      <c r="UU24" s="13"/>
      <c r="UV24" s="13"/>
      <c r="UW24" s="13"/>
      <c r="UX24" s="13"/>
      <c r="UY24" s="13"/>
      <c r="UZ24" s="13"/>
      <c r="VA24" s="13"/>
      <c r="VB24" s="13"/>
      <c r="VC24" s="13"/>
      <c r="VD24" s="13"/>
      <c r="VE24" s="13"/>
      <c r="VF24" s="13"/>
      <c r="VG24" s="13"/>
      <c r="VH24" s="13"/>
      <c r="VI24" s="13"/>
      <c r="VJ24" s="13"/>
      <c r="VK24" s="13"/>
      <c r="VL24" s="13"/>
      <c r="VM24" s="13"/>
      <c r="VN24" s="13"/>
      <c r="VO24" s="13"/>
      <c r="VP24" s="13"/>
      <c r="VQ24" s="13"/>
      <c r="VR24" s="13"/>
      <c r="VS24" s="13"/>
      <c r="VT24" s="13"/>
      <c r="VU24" s="13"/>
      <c r="VV24" s="13"/>
      <c r="VW24" s="13"/>
      <c r="VX24" s="13"/>
      <c r="VY24" s="13"/>
      <c r="VZ24" s="13"/>
      <c r="WA24" s="13"/>
      <c r="WB24" s="13"/>
      <c r="WC24" s="13"/>
      <c r="WD24" s="13"/>
      <c r="WE24" s="13"/>
      <c r="WF24" s="13"/>
      <c r="WG24" s="13"/>
      <c r="WH24" s="13"/>
      <c r="WI24" s="13"/>
      <c r="WJ24" s="13"/>
      <c r="WK24" s="13"/>
      <c r="WL24" s="13"/>
      <c r="WM24" s="13"/>
      <c r="WN24" s="13"/>
      <c r="WO24" s="13"/>
      <c r="WP24" s="13"/>
      <c r="WQ24" s="13"/>
      <c r="WR24" s="13"/>
      <c r="WS24" s="13"/>
      <c r="WT24" s="13"/>
      <c r="WU24" s="13"/>
      <c r="WV24" s="13"/>
      <c r="WW24" s="13"/>
      <c r="WX24" s="13"/>
      <c r="WY24" s="13"/>
      <c r="WZ24" s="13"/>
      <c r="XA24" s="13"/>
      <c r="XB24" s="13"/>
      <c r="XC24" s="13"/>
      <c r="XD24" s="13"/>
      <c r="XE24" s="13"/>
      <c r="XF24" s="13"/>
      <c r="XG24" s="13"/>
      <c r="XH24" s="13"/>
      <c r="XI24" s="13"/>
      <c r="XJ24" s="13"/>
      <c r="XK24" s="13"/>
      <c r="XL24" s="13"/>
      <c r="XM24" s="13"/>
      <c r="XN24" s="13"/>
      <c r="XO24" s="13"/>
      <c r="XP24" s="13"/>
      <c r="XQ24" s="13"/>
      <c r="XR24" s="13"/>
      <c r="XS24" s="13"/>
      <c r="XT24" s="13"/>
      <c r="XU24" s="13"/>
      <c r="XV24" s="13"/>
      <c r="XW24" s="13"/>
      <c r="XX24" s="13"/>
      <c r="XY24" s="13"/>
      <c r="XZ24" s="13"/>
      <c r="YA24" s="13"/>
      <c r="YB24" s="13"/>
      <c r="YC24" s="13"/>
      <c r="YD24" s="13"/>
      <c r="YE24" s="13"/>
      <c r="YF24" s="13"/>
      <c r="YG24" s="13"/>
      <c r="YH24" s="13"/>
      <c r="YI24" s="13"/>
      <c r="YJ24" s="13"/>
      <c r="YK24" s="13"/>
      <c r="YL24" s="13"/>
      <c r="YM24" s="13"/>
      <c r="YN24" s="13"/>
      <c r="YO24" s="13"/>
      <c r="YP24" s="13"/>
      <c r="YQ24" s="13"/>
      <c r="YR24" s="13"/>
      <c r="YS24" s="13"/>
      <c r="YT24" s="13"/>
      <c r="YU24" s="13"/>
      <c r="YV24" s="13"/>
      <c r="YW24" s="13"/>
      <c r="YX24" s="13"/>
      <c r="YY24" s="13"/>
      <c r="YZ24" s="13"/>
      <c r="ZA24" s="13"/>
      <c r="ZB24" s="13"/>
      <c r="ZC24" s="13"/>
      <c r="ZD24" s="13"/>
      <c r="ZE24" s="13"/>
      <c r="ZF24" s="13"/>
      <c r="ZG24" s="13"/>
      <c r="ZH24" s="13"/>
      <c r="ZI24" s="13"/>
      <c r="ZJ24" s="13"/>
      <c r="ZK24" s="13"/>
      <c r="ZL24" s="13"/>
      <c r="ZM24" s="13"/>
      <c r="ZN24" s="13"/>
      <c r="ZO24" s="13"/>
      <c r="ZP24" s="13"/>
      <c r="ZQ24" s="13"/>
      <c r="ZR24" s="13"/>
      <c r="ZS24" s="13"/>
      <c r="ZT24" s="13"/>
      <c r="ZU24" s="13"/>
      <c r="ZV24" s="13"/>
      <c r="ZW24" s="13"/>
      <c r="ZX24" s="13"/>
      <c r="ZY24" s="13"/>
      <c r="ZZ24" s="13"/>
      <c r="AAA24" s="13"/>
      <c r="AAB24" s="13"/>
      <c r="AAC24" s="13"/>
      <c r="AAD24" s="13"/>
      <c r="AAE24" s="13"/>
      <c r="AAF24" s="13"/>
      <c r="AAG24" s="13"/>
      <c r="AAH24" s="13"/>
      <c r="AAI24" s="13"/>
      <c r="AAJ24" s="13"/>
      <c r="AAK24" s="13"/>
      <c r="AAL24" s="13"/>
      <c r="AAM24" s="13"/>
      <c r="AAN24" s="13"/>
      <c r="AAO24" s="13"/>
      <c r="AAP24" s="13"/>
      <c r="AAQ24" s="13"/>
      <c r="AAR24" s="13"/>
      <c r="AAS24" s="13"/>
      <c r="AAT24" s="13"/>
      <c r="AAU24" s="13"/>
      <c r="AAV24" s="13"/>
      <c r="AAW24" s="13"/>
      <c r="AAX24" s="13"/>
      <c r="AAY24" s="13"/>
      <c r="AAZ24" s="13"/>
      <c r="ABA24" s="13"/>
      <c r="ABB24" s="13"/>
      <c r="ABC24" s="13"/>
      <c r="ABD24" s="13"/>
      <c r="ABE24" s="13"/>
      <c r="ABF24" s="13"/>
      <c r="ABG24" s="13"/>
      <c r="ABH24" s="13"/>
      <c r="ABI24" s="13"/>
      <c r="ABJ24" s="13"/>
      <c r="ABK24" s="13"/>
      <c r="ABL24" s="13"/>
      <c r="ABM24" s="13"/>
      <c r="ABN24" s="13"/>
      <c r="ABO24" s="13"/>
      <c r="ABP24" s="13"/>
      <c r="ABQ24" s="13"/>
      <c r="ABR24" s="13"/>
      <c r="ABS24" s="13"/>
      <c r="ABT24" s="13"/>
      <c r="ABU24" s="13"/>
      <c r="ABV24" s="13"/>
      <c r="ABW24" s="13"/>
      <c r="ABX24" s="13"/>
      <c r="ABY24" s="13"/>
      <c r="ABZ24" s="13"/>
      <c r="ACA24" s="13"/>
      <c r="ACB24" s="13"/>
      <c r="ACC24" s="13"/>
      <c r="ACD24" s="13"/>
      <c r="ACE24" s="13"/>
      <c r="ACF24" s="13"/>
      <c r="ACG24" s="13"/>
      <c r="ACH24" s="13"/>
      <c r="ACI24" s="13"/>
      <c r="ACJ24" s="13"/>
      <c r="ACK24" s="13"/>
      <c r="ACL24" s="13"/>
      <c r="ACM24" s="13"/>
      <c r="ACN24" s="13"/>
      <c r="ACO24" s="13"/>
      <c r="ACP24" s="13"/>
      <c r="ACQ24" s="13"/>
      <c r="ACR24" s="13"/>
      <c r="ACS24" s="13"/>
      <c r="ACT24" s="13"/>
      <c r="ACU24" s="13"/>
      <c r="ACV24" s="13"/>
      <c r="ACW24" s="13"/>
      <c r="ACX24" s="13"/>
      <c r="ACY24" s="13"/>
      <c r="ACZ24" s="13"/>
      <c r="ADA24" s="13"/>
      <c r="ADB24" s="13"/>
      <c r="ADC24" s="13"/>
      <c r="ADD24" s="13"/>
      <c r="ADE24" s="13"/>
      <c r="ADF24" s="13"/>
      <c r="ADG24" s="13"/>
      <c r="ADH24" s="13"/>
      <c r="ADI24" s="13"/>
      <c r="ADJ24" s="13"/>
      <c r="ADK24" s="13"/>
      <c r="ADL24" s="13"/>
      <c r="ADM24" s="13"/>
      <c r="ADN24" s="13"/>
      <c r="ADO24" s="13"/>
      <c r="ADP24" s="13"/>
      <c r="ADQ24" s="13"/>
      <c r="ADR24" s="13"/>
      <c r="ADS24" s="13"/>
      <c r="ADT24" s="13"/>
      <c r="ADU24" s="13"/>
      <c r="ADV24" s="13"/>
      <c r="ADW24" s="13"/>
      <c r="ADX24" s="13"/>
      <c r="ADY24" s="13"/>
      <c r="ADZ24" s="13"/>
      <c r="AEA24" s="13"/>
      <c r="AEB24" s="13"/>
      <c r="AEC24" s="13"/>
      <c r="AED24" s="13"/>
      <c r="AEE24" s="13"/>
      <c r="AEF24" s="13"/>
      <c r="AEG24" s="13"/>
      <c r="AEH24" s="13"/>
      <c r="AEI24" s="13"/>
      <c r="AEJ24" s="13"/>
      <c r="AEK24" s="13"/>
      <c r="AEL24" s="13"/>
      <c r="AEM24" s="13"/>
      <c r="AEN24" s="13"/>
      <c r="AEO24" s="13"/>
      <c r="AEP24" s="39"/>
    </row>
    <row r="25" spans="1:823" s="25" customFormat="1">
      <c r="A25" s="20" t="s">
        <v>929</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4">
        <v>10500000</v>
      </c>
      <c r="FJ25" s="13">
        <v>10500000</v>
      </c>
      <c r="FK25" s="13">
        <v>10500000</v>
      </c>
      <c r="FL25" s="13">
        <v>11250000</v>
      </c>
      <c r="FM25" s="13">
        <v>11250000</v>
      </c>
      <c r="FN25" s="13">
        <v>11250000</v>
      </c>
      <c r="FO25" s="13">
        <v>11250000</v>
      </c>
      <c r="FP25" s="13">
        <v>11250000</v>
      </c>
      <c r="FQ25" s="13">
        <v>11250000</v>
      </c>
      <c r="FR25" s="13">
        <v>11250000</v>
      </c>
      <c r="FS25" s="13">
        <v>11250000</v>
      </c>
      <c r="FT25" s="13">
        <v>11250000</v>
      </c>
      <c r="FU25" s="13">
        <v>11250000</v>
      </c>
      <c r="FV25" s="13">
        <v>11250000</v>
      </c>
      <c r="FW25" s="13">
        <v>11250000</v>
      </c>
      <c r="FX25" s="13">
        <v>12000000</v>
      </c>
      <c r="FY25" s="13">
        <v>12000000</v>
      </c>
      <c r="FZ25" s="13">
        <v>12000000</v>
      </c>
      <c r="GA25" s="13">
        <v>12000000</v>
      </c>
      <c r="GB25" s="13">
        <v>12000000</v>
      </c>
      <c r="GC25" s="13">
        <v>12000000</v>
      </c>
      <c r="GD25" s="13">
        <v>12000000</v>
      </c>
      <c r="GE25" s="13">
        <v>12000000</v>
      </c>
      <c r="GF25" s="13">
        <v>12000000</v>
      </c>
      <c r="GG25" s="13">
        <v>12000000</v>
      </c>
      <c r="GH25" s="13">
        <v>12750000</v>
      </c>
      <c r="GI25" s="13">
        <v>12750000</v>
      </c>
      <c r="GJ25" s="13">
        <v>12750000</v>
      </c>
      <c r="GK25" s="13">
        <v>12750000</v>
      </c>
      <c r="GL25" s="13">
        <v>12750000</v>
      </c>
      <c r="GM25" s="13">
        <v>12750000</v>
      </c>
      <c r="GN25" s="13">
        <v>12750000</v>
      </c>
      <c r="GO25" s="13">
        <v>12750000</v>
      </c>
      <c r="GP25" s="13">
        <v>12750000</v>
      </c>
      <c r="GQ25" s="13">
        <v>12750000</v>
      </c>
      <c r="GR25" s="13">
        <v>12750000</v>
      </c>
      <c r="GS25" s="13">
        <v>12750000</v>
      </c>
      <c r="GT25" s="13">
        <v>12750000</v>
      </c>
      <c r="GU25" s="13">
        <v>12750000</v>
      </c>
      <c r="GV25" s="13">
        <v>12750000</v>
      </c>
      <c r="GW25" s="13">
        <v>12750000</v>
      </c>
      <c r="GX25" s="13">
        <v>12750000</v>
      </c>
      <c r="GY25" s="13">
        <v>12750000</v>
      </c>
      <c r="GZ25" s="13">
        <v>12750000</v>
      </c>
      <c r="HA25" s="13">
        <v>12750000</v>
      </c>
      <c r="HB25" s="13">
        <v>12750000</v>
      </c>
      <c r="HC25" s="13">
        <v>13500000</v>
      </c>
      <c r="HD25" s="13">
        <v>13500000</v>
      </c>
      <c r="HE25" s="13">
        <v>13500000</v>
      </c>
      <c r="HF25" s="13">
        <v>13500000</v>
      </c>
      <c r="HG25" s="13">
        <v>13500000</v>
      </c>
      <c r="HH25" s="13">
        <v>13500000</v>
      </c>
      <c r="HI25" s="13">
        <v>13500000</v>
      </c>
      <c r="HJ25" s="13">
        <v>13500000</v>
      </c>
      <c r="HK25" s="13">
        <v>13500000</v>
      </c>
      <c r="HL25" s="13">
        <v>13500000</v>
      </c>
      <c r="HM25" s="13">
        <v>13500000</v>
      </c>
      <c r="HN25" s="13">
        <v>13500000</v>
      </c>
      <c r="HO25" s="13">
        <v>13500000</v>
      </c>
      <c r="HP25" s="13">
        <v>13500000</v>
      </c>
      <c r="HQ25" s="13">
        <v>13500000</v>
      </c>
      <c r="HR25" s="13">
        <v>13500000</v>
      </c>
      <c r="HS25" s="13">
        <v>13500000</v>
      </c>
      <c r="HT25" s="13">
        <v>13500000</v>
      </c>
      <c r="HU25" s="13">
        <v>13500000</v>
      </c>
      <c r="HV25" s="13">
        <v>14250000</v>
      </c>
      <c r="HW25" s="13">
        <v>14250000</v>
      </c>
      <c r="HX25" s="13">
        <v>14250000</v>
      </c>
      <c r="HY25" s="13">
        <v>14250000</v>
      </c>
      <c r="HZ25" s="14">
        <v>14250000</v>
      </c>
      <c r="IA25" s="14">
        <v>14250000</v>
      </c>
      <c r="IB25" s="13">
        <v>14250000</v>
      </c>
      <c r="IC25" s="13">
        <v>14250000</v>
      </c>
      <c r="ID25" s="13">
        <v>14250000</v>
      </c>
      <c r="IE25" s="14">
        <v>14250000</v>
      </c>
      <c r="IF25" s="13">
        <v>14250000</v>
      </c>
      <c r="IG25" s="13">
        <v>14250000</v>
      </c>
      <c r="IH25" s="13">
        <v>14250000</v>
      </c>
      <c r="II25" s="14">
        <v>14250000</v>
      </c>
      <c r="IJ25" s="14">
        <v>14250000</v>
      </c>
      <c r="IK25" s="14">
        <v>14250000</v>
      </c>
      <c r="IL25" s="14">
        <v>14250000</v>
      </c>
      <c r="IM25" s="14">
        <v>14250000</v>
      </c>
      <c r="IN25" s="13">
        <v>14250000</v>
      </c>
      <c r="IO25" s="13">
        <v>14250000</v>
      </c>
      <c r="IP25" s="13">
        <v>14250000</v>
      </c>
      <c r="IQ25" s="13">
        <v>14250000</v>
      </c>
      <c r="IR25" s="13">
        <v>14250000</v>
      </c>
      <c r="IS25" s="13">
        <v>14250000</v>
      </c>
      <c r="IT25" s="13">
        <v>14250000</v>
      </c>
      <c r="IU25" s="13">
        <v>14250000</v>
      </c>
      <c r="IV25" s="13">
        <v>14250000</v>
      </c>
      <c r="IW25" s="13">
        <v>14250000</v>
      </c>
      <c r="IX25" s="13">
        <v>14250000</v>
      </c>
      <c r="IY25" s="13">
        <v>14250000</v>
      </c>
      <c r="IZ25" s="13">
        <v>14250000</v>
      </c>
      <c r="JA25" s="13">
        <v>14250000</v>
      </c>
      <c r="JB25" s="13">
        <v>14250000</v>
      </c>
      <c r="JC25" s="13">
        <v>14250000</v>
      </c>
      <c r="JD25" s="13">
        <v>14250000</v>
      </c>
      <c r="JE25" s="13">
        <v>14250000</v>
      </c>
      <c r="JF25" s="13">
        <v>14250000</v>
      </c>
      <c r="JG25" s="13">
        <v>14250000</v>
      </c>
      <c r="JH25" s="13">
        <v>14250000</v>
      </c>
      <c r="JI25" s="13">
        <v>14250000</v>
      </c>
      <c r="JJ25" s="14">
        <v>14250000</v>
      </c>
      <c r="JK25" s="13">
        <v>14250000</v>
      </c>
      <c r="JL25" s="13">
        <v>14250000</v>
      </c>
      <c r="JM25" s="13">
        <v>14250000</v>
      </c>
      <c r="JN25" s="14">
        <v>14250000</v>
      </c>
      <c r="JO25" s="13">
        <v>14250000</v>
      </c>
      <c r="JP25" s="13">
        <v>14250000</v>
      </c>
      <c r="JQ25" s="14">
        <v>14250000</v>
      </c>
      <c r="JR25" s="13">
        <v>14250000</v>
      </c>
      <c r="JS25" s="13">
        <v>14250000</v>
      </c>
      <c r="JT25" s="13">
        <v>14250000</v>
      </c>
      <c r="JU25" s="13">
        <v>14250000</v>
      </c>
      <c r="JV25" s="13">
        <v>14250000</v>
      </c>
      <c r="JW25" s="13">
        <v>14250000</v>
      </c>
      <c r="JX25" s="13">
        <v>14250000</v>
      </c>
      <c r="JY25" s="13">
        <v>14250000</v>
      </c>
      <c r="JZ25" s="13">
        <v>14250000</v>
      </c>
      <c r="KA25" s="13">
        <v>14250000</v>
      </c>
      <c r="KB25" s="13">
        <v>14250000</v>
      </c>
      <c r="KC25" s="13">
        <v>14250000</v>
      </c>
      <c r="KD25" s="13">
        <v>14250000</v>
      </c>
      <c r="KE25" s="13">
        <v>14250000</v>
      </c>
      <c r="KF25" s="13">
        <v>14250000</v>
      </c>
      <c r="KG25" s="13">
        <v>14250000</v>
      </c>
      <c r="KH25" s="13">
        <v>14250000</v>
      </c>
      <c r="KI25" s="13">
        <v>14250000</v>
      </c>
      <c r="KJ25" s="13">
        <v>14250000</v>
      </c>
      <c r="KK25" s="13">
        <v>14250000</v>
      </c>
      <c r="KL25" s="13">
        <v>14250000</v>
      </c>
      <c r="KM25" s="13">
        <v>14250000</v>
      </c>
      <c r="KN25" s="13">
        <v>14250000</v>
      </c>
      <c r="KO25" s="13">
        <v>14250000</v>
      </c>
      <c r="KP25" s="13">
        <v>14250000</v>
      </c>
      <c r="KQ25" s="13">
        <v>14250000</v>
      </c>
      <c r="KR25" s="13">
        <v>14250000</v>
      </c>
      <c r="KS25" s="13">
        <v>14250000</v>
      </c>
      <c r="KT25" s="13">
        <v>14250000</v>
      </c>
      <c r="KU25" s="13">
        <v>14250000</v>
      </c>
      <c r="KV25" s="13">
        <v>14250000</v>
      </c>
      <c r="KW25" s="13">
        <v>14250000</v>
      </c>
      <c r="KX25" s="13">
        <v>14250000</v>
      </c>
      <c r="KY25" s="13">
        <v>14250000</v>
      </c>
      <c r="KZ25" s="13">
        <v>14250000</v>
      </c>
      <c r="LA25" s="13">
        <v>14250000</v>
      </c>
      <c r="LB25" s="13">
        <v>15000000</v>
      </c>
      <c r="LC25" s="13">
        <v>15000000</v>
      </c>
      <c r="LD25" s="13">
        <v>15000000</v>
      </c>
      <c r="LE25" s="13">
        <v>15000000</v>
      </c>
      <c r="LF25" s="13">
        <v>15000000</v>
      </c>
      <c r="LG25" s="13">
        <v>15000000</v>
      </c>
      <c r="LH25" s="13">
        <v>15000000</v>
      </c>
      <c r="LI25" s="13">
        <v>15000000</v>
      </c>
      <c r="LJ25" s="13">
        <v>15000000</v>
      </c>
      <c r="LK25" s="45">
        <v>15000000</v>
      </c>
      <c r="LL25" s="13">
        <v>15000000</v>
      </c>
      <c r="LM25" s="13">
        <v>15000000</v>
      </c>
      <c r="LN25" s="13">
        <v>15000000</v>
      </c>
      <c r="LO25" s="13">
        <v>15000000</v>
      </c>
      <c r="LP25" s="45">
        <v>15000000</v>
      </c>
      <c r="LQ25" s="13">
        <v>15000000</v>
      </c>
      <c r="LR25" s="13">
        <v>15000000</v>
      </c>
      <c r="LS25" s="13">
        <v>15000000</v>
      </c>
      <c r="LT25" s="13">
        <v>15000000</v>
      </c>
      <c r="LU25" s="13">
        <v>15750000</v>
      </c>
      <c r="LV25" s="14">
        <v>15750000</v>
      </c>
      <c r="LW25" s="13">
        <v>15000000</v>
      </c>
      <c r="LX25" s="13">
        <v>17250000</v>
      </c>
      <c r="LY25" s="13">
        <v>17250000</v>
      </c>
      <c r="LZ25" s="13">
        <v>17250000</v>
      </c>
      <c r="MA25" s="13">
        <v>17250000</v>
      </c>
      <c r="MB25" s="13">
        <v>17250000</v>
      </c>
      <c r="MC25" s="13">
        <v>17250000</v>
      </c>
      <c r="MD25" s="13">
        <v>17250000</v>
      </c>
      <c r="ME25" s="13">
        <v>17250000</v>
      </c>
      <c r="MF25" s="13">
        <v>17250000</v>
      </c>
      <c r="MG25" s="13">
        <v>17250000</v>
      </c>
      <c r="MH25" s="13">
        <v>17250000</v>
      </c>
      <c r="MI25" s="13">
        <v>17250000</v>
      </c>
      <c r="MJ25" s="13">
        <v>17250000</v>
      </c>
      <c r="MK25" s="13">
        <v>17250000</v>
      </c>
      <c r="ML25" s="13">
        <v>17250000</v>
      </c>
      <c r="MM25" s="13">
        <v>17250000</v>
      </c>
      <c r="MN25" s="13">
        <v>17250000</v>
      </c>
      <c r="MO25" s="13">
        <v>17250000</v>
      </c>
      <c r="MP25" s="13">
        <v>17250000</v>
      </c>
      <c r="MQ25" s="13">
        <v>17250000</v>
      </c>
      <c r="MR25" s="13">
        <v>17250000</v>
      </c>
      <c r="MS25" s="13">
        <v>17250000</v>
      </c>
      <c r="MT25" s="13">
        <v>17250000</v>
      </c>
      <c r="MU25" s="13">
        <v>17250000</v>
      </c>
      <c r="MV25" s="13">
        <v>17250000</v>
      </c>
      <c r="MW25" s="13">
        <v>17250000</v>
      </c>
      <c r="MX25" s="13">
        <v>17250000</v>
      </c>
      <c r="MY25" s="13">
        <v>17250000</v>
      </c>
      <c r="MZ25" s="13">
        <v>17250000</v>
      </c>
      <c r="NA25" s="13">
        <v>17250000</v>
      </c>
      <c r="NB25" s="13">
        <v>17250000</v>
      </c>
      <c r="NC25" s="13">
        <v>17250000</v>
      </c>
      <c r="ND25" s="14">
        <v>17250000</v>
      </c>
      <c r="NE25" s="13">
        <v>17250000</v>
      </c>
      <c r="NF25" s="13">
        <v>17250000</v>
      </c>
      <c r="NG25" s="13">
        <v>17250000</v>
      </c>
      <c r="NH25" s="13">
        <v>17250000</v>
      </c>
      <c r="NI25" s="13">
        <v>17250000</v>
      </c>
      <c r="NJ25" s="13">
        <v>17250000</v>
      </c>
      <c r="NK25" s="14">
        <v>17250000</v>
      </c>
      <c r="NL25" s="13">
        <v>17250000</v>
      </c>
      <c r="NM25" s="13">
        <v>17250000</v>
      </c>
      <c r="NN25" s="13">
        <v>17250000</v>
      </c>
      <c r="NO25" s="13">
        <v>17250000</v>
      </c>
      <c r="NP25" s="13">
        <v>17250000</v>
      </c>
      <c r="NQ25" s="13">
        <v>17250000</v>
      </c>
      <c r="NR25" s="13">
        <v>17250000</v>
      </c>
      <c r="NS25" s="13">
        <v>17250000</v>
      </c>
      <c r="NT25" s="13">
        <v>17250000</v>
      </c>
      <c r="NU25" s="13">
        <v>17250000</v>
      </c>
      <c r="NV25" s="13">
        <v>17250000</v>
      </c>
      <c r="NW25" s="13">
        <v>17250000</v>
      </c>
      <c r="NX25" s="13">
        <v>17250000</v>
      </c>
      <c r="NY25" s="13">
        <v>17250000</v>
      </c>
      <c r="NZ25" s="13">
        <v>17250000</v>
      </c>
      <c r="OA25" s="13">
        <v>17250000</v>
      </c>
      <c r="OB25" s="13">
        <v>17250000</v>
      </c>
      <c r="OC25" s="13">
        <v>17250000</v>
      </c>
      <c r="OD25" s="13">
        <v>17250000</v>
      </c>
      <c r="OE25" s="13">
        <v>17250000</v>
      </c>
      <c r="OF25" s="13">
        <v>17250000</v>
      </c>
      <c r="OG25" s="13">
        <v>17250000</v>
      </c>
      <c r="OH25" s="13">
        <v>17250000</v>
      </c>
      <c r="OI25" s="13">
        <v>17250000</v>
      </c>
      <c r="OJ25" s="13">
        <v>17250000</v>
      </c>
      <c r="OK25" s="13">
        <v>17250000</v>
      </c>
      <c r="OL25" s="13">
        <v>17250000</v>
      </c>
      <c r="OM25" s="13">
        <v>17250000</v>
      </c>
      <c r="ON25" s="13">
        <v>17250000</v>
      </c>
      <c r="OO25" s="13">
        <v>17250000</v>
      </c>
      <c r="OP25" s="13">
        <v>17250000</v>
      </c>
      <c r="OQ25" s="13">
        <v>17250000</v>
      </c>
      <c r="OR25" s="13">
        <v>17250000</v>
      </c>
      <c r="OS25" s="13">
        <v>17250000</v>
      </c>
      <c r="OT25" s="13">
        <v>17250000</v>
      </c>
      <c r="OU25" s="13">
        <v>17250000</v>
      </c>
      <c r="OV25" s="14">
        <v>17250000</v>
      </c>
      <c r="OW25" s="13">
        <v>17250000</v>
      </c>
      <c r="OX25" s="13">
        <v>17250000</v>
      </c>
      <c r="OY25" s="13">
        <v>17250000</v>
      </c>
      <c r="OZ25" s="13">
        <v>17250000</v>
      </c>
      <c r="PA25" s="13">
        <v>17250000</v>
      </c>
      <c r="PB25" s="13">
        <v>17250000</v>
      </c>
      <c r="PC25" s="13">
        <v>17250000</v>
      </c>
      <c r="PD25" s="13">
        <v>17250000</v>
      </c>
      <c r="PE25" s="13">
        <v>17250000</v>
      </c>
      <c r="PF25" s="13">
        <v>17250000</v>
      </c>
      <c r="PG25" s="13">
        <v>17250000</v>
      </c>
      <c r="PH25" s="13">
        <v>17250000</v>
      </c>
      <c r="PI25" s="13">
        <v>17250000</v>
      </c>
      <c r="PJ25" s="13">
        <v>17250000</v>
      </c>
      <c r="PK25" s="13">
        <v>17250000</v>
      </c>
      <c r="PL25" s="13">
        <v>17250000</v>
      </c>
      <c r="PM25" s="13">
        <v>17250000</v>
      </c>
      <c r="PN25" s="13">
        <v>17250000</v>
      </c>
      <c r="PO25" s="13">
        <v>17250000</v>
      </c>
      <c r="PP25" s="13">
        <v>17250000</v>
      </c>
      <c r="PQ25" s="13">
        <v>17250000</v>
      </c>
      <c r="PR25" s="13">
        <v>17250000</v>
      </c>
      <c r="PS25" s="13">
        <v>17250000</v>
      </c>
      <c r="PT25" s="13">
        <v>17250000</v>
      </c>
      <c r="PU25" s="13">
        <v>17250000</v>
      </c>
      <c r="PV25" s="13">
        <v>17250000</v>
      </c>
      <c r="PW25" s="13">
        <v>17250000</v>
      </c>
      <c r="PX25" s="13">
        <v>17250000</v>
      </c>
      <c r="PY25" s="13">
        <v>17250000</v>
      </c>
      <c r="PZ25" s="13">
        <v>17250000</v>
      </c>
      <c r="QA25" s="13"/>
      <c r="QB25" s="13"/>
      <c r="QC25" s="13"/>
      <c r="QD25" s="13"/>
      <c r="QE25" s="13"/>
      <c r="QF25" s="13"/>
      <c r="QG25" s="13"/>
      <c r="QH25" s="13"/>
      <c r="QI25" s="13"/>
      <c r="QJ25" s="13"/>
      <c r="QK25" s="13"/>
      <c r="QL25" s="13"/>
      <c r="QM25" s="13"/>
      <c r="QN25" s="13"/>
      <c r="QO25" s="13"/>
      <c r="QP25" s="13"/>
      <c r="QQ25" s="13"/>
      <c r="QR25" s="13"/>
      <c r="QS25" s="13"/>
      <c r="QT25" s="13"/>
      <c r="QU25" s="13"/>
      <c r="QV25" s="13"/>
      <c r="QW25" s="13"/>
      <c r="QX25" s="13"/>
      <c r="QY25" s="13"/>
      <c r="QZ25" s="13"/>
      <c r="RA25" s="13"/>
      <c r="RB25" s="13"/>
      <c r="RC25" s="13"/>
      <c r="RD25" s="13"/>
      <c r="RE25" s="13"/>
      <c r="RF25" s="13"/>
      <c r="RG25" s="13"/>
      <c r="RH25" s="13"/>
      <c r="RI25" s="13"/>
      <c r="RJ25" s="13"/>
      <c r="RK25" s="13"/>
      <c r="RL25" s="13"/>
      <c r="RM25" s="13"/>
      <c r="RN25" s="13"/>
      <c r="RO25" s="13"/>
      <c r="RP25" s="13"/>
      <c r="RQ25" s="13"/>
      <c r="RR25" s="13"/>
      <c r="RS25" s="13"/>
      <c r="RT25" s="13"/>
      <c r="RU25" s="13"/>
      <c r="RV25" s="13"/>
      <c r="RW25" s="13"/>
      <c r="RX25" s="13"/>
      <c r="RY25" s="13"/>
      <c r="RZ25" s="13"/>
      <c r="SA25" s="13"/>
      <c r="SB25" s="13"/>
      <c r="SC25" s="13"/>
      <c r="SD25" s="13"/>
      <c r="SE25" s="13"/>
      <c r="SF25" s="13"/>
      <c r="SG25" s="13"/>
      <c r="SH25" s="13"/>
      <c r="SI25" s="13"/>
      <c r="SJ25" s="13"/>
      <c r="SK25" s="13"/>
      <c r="SL25" s="13"/>
      <c r="SM25" s="13"/>
      <c r="SN25" s="13"/>
      <c r="SO25" s="13"/>
      <c r="SP25" s="13"/>
      <c r="SQ25" s="13"/>
      <c r="SR25" s="13"/>
      <c r="SS25" s="13"/>
      <c r="ST25" s="13"/>
      <c r="SU25" s="13"/>
      <c r="SV25" s="13"/>
      <c r="SW25" s="13"/>
      <c r="SX25" s="13"/>
      <c r="SY25" s="13"/>
      <c r="SZ25" s="13"/>
      <c r="TA25" s="13"/>
      <c r="TB25" s="13"/>
      <c r="TC25" s="13"/>
      <c r="TD25" s="13"/>
      <c r="TE25" s="13"/>
      <c r="TF25" s="13"/>
      <c r="TG25" s="13"/>
      <c r="TH25" s="13"/>
      <c r="TI25" s="13"/>
      <c r="TJ25" s="13"/>
      <c r="TK25" s="13"/>
      <c r="TL25" s="13"/>
      <c r="TM25" s="13"/>
      <c r="TN25" s="13"/>
      <c r="TO25" s="13"/>
      <c r="TP25" s="13"/>
      <c r="TQ25" s="13"/>
      <c r="TR25" s="13"/>
      <c r="TS25" s="13"/>
      <c r="TT25" s="13"/>
      <c r="TU25" s="13"/>
      <c r="TV25" s="13"/>
      <c r="TW25" s="13"/>
      <c r="TX25" s="13"/>
      <c r="TY25" s="13"/>
      <c r="TZ25" s="13"/>
      <c r="UA25" s="13"/>
      <c r="UB25" s="13"/>
      <c r="UC25" s="13"/>
      <c r="UD25" s="13"/>
      <c r="UE25" s="13"/>
      <c r="UF25" s="13"/>
      <c r="UG25" s="13"/>
      <c r="UH25" s="13"/>
      <c r="UI25" s="13"/>
      <c r="UJ25" s="13"/>
      <c r="UK25" s="13"/>
      <c r="UL25" s="13"/>
      <c r="UM25" s="13"/>
      <c r="UN25" s="13"/>
      <c r="UO25" s="13"/>
      <c r="UP25" s="13"/>
      <c r="UQ25" s="13"/>
      <c r="UR25" s="13"/>
      <c r="US25" s="13"/>
      <c r="UT25" s="13"/>
      <c r="UU25" s="13"/>
      <c r="UV25" s="13"/>
      <c r="UW25" s="13"/>
      <c r="UX25" s="13"/>
      <c r="UY25" s="13"/>
      <c r="UZ25" s="13"/>
      <c r="VA25" s="13"/>
      <c r="VB25" s="13"/>
      <c r="VC25" s="13"/>
      <c r="VD25" s="13"/>
      <c r="VE25" s="13"/>
      <c r="VF25" s="13"/>
      <c r="VG25" s="13"/>
      <c r="VH25" s="13"/>
      <c r="VI25" s="13"/>
      <c r="VJ25" s="13"/>
      <c r="VK25" s="13"/>
      <c r="VL25" s="13"/>
      <c r="VM25" s="13"/>
      <c r="VN25" s="13"/>
      <c r="VO25" s="13"/>
      <c r="VP25" s="13"/>
      <c r="VQ25" s="13"/>
      <c r="VR25" s="13"/>
      <c r="VS25" s="13"/>
      <c r="VT25" s="13"/>
      <c r="VU25" s="13"/>
      <c r="VV25" s="13"/>
      <c r="VW25" s="13"/>
      <c r="VX25" s="13"/>
      <c r="VY25" s="13"/>
      <c r="VZ25" s="13"/>
      <c r="WA25" s="13"/>
      <c r="WB25" s="13"/>
      <c r="WC25" s="13"/>
      <c r="WD25" s="13"/>
      <c r="WE25" s="13"/>
      <c r="WF25" s="13"/>
      <c r="WG25" s="13"/>
      <c r="WH25" s="13"/>
      <c r="WI25" s="13"/>
      <c r="WJ25" s="13"/>
      <c r="WK25" s="13"/>
      <c r="WL25" s="13"/>
      <c r="WM25" s="13"/>
      <c r="WN25" s="13"/>
      <c r="WO25" s="13"/>
      <c r="WP25" s="13"/>
      <c r="WQ25" s="13"/>
      <c r="WR25" s="13"/>
      <c r="WS25" s="13"/>
      <c r="WT25" s="13"/>
      <c r="WU25" s="13"/>
      <c r="WV25" s="13"/>
      <c r="WW25" s="13"/>
      <c r="WX25" s="13"/>
      <c r="WY25" s="13"/>
      <c r="WZ25" s="13"/>
      <c r="XA25" s="13"/>
      <c r="XB25" s="13"/>
      <c r="XC25" s="13"/>
      <c r="XD25" s="13"/>
      <c r="XE25" s="13"/>
      <c r="XF25" s="13"/>
      <c r="XG25" s="13"/>
      <c r="XH25" s="13"/>
      <c r="XI25" s="13"/>
      <c r="XJ25" s="13"/>
      <c r="XK25" s="13"/>
      <c r="XL25" s="13"/>
      <c r="XM25" s="13"/>
      <c r="XN25" s="13"/>
      <c r="XO25" s="13"/>
      <c r="XP25" s="13"/>
      <c r="XQ25" s="13"/>
      <c r="XR25" s="13"/>
      <c r="XS25" s="13"/>
      <c r="XT25" s="13"/>
      <c r="XU25" s="13"/>
      <c r="XV25" s="13"/>
      <c r="XW25" s="13"/>
      <c r="XX25" s="13"/>
      <c r="XY25" s="13"/>
      <c r="XZ25" s="13"/>
      <c r="YA25" s="13"/>
      <c r="YB25" s="13"/>
      <c r="YC25" s="13"/>
      <c r="YD25" s="13"/>
      <c r="YE25" s="13"/>
      <c r="YF25" s="13"/>
      <c r="YG25" s="13"/>
      <c r="YH25" s="13"/>
      <c r="YI25" s="13"/>
      <c r="YJ25" s="13"/>
      <c r="YK25" s="13"/>
      <c r="YL25" s="13"/>
      <c r="YM25" s="13"/>
      <c r="YN25" s="13"/>
      <c r="YO25" s="13"/>
      <c r="YP25" s="13"/>
      <c r="YQ25" s="13"/>
      <c r="YR25" s="13"/>
      <c r="YS25" s="13"/>
      <c r="YT25" s="13"/>
      <c r="YU25" s="13"/>
      <c r="YV25" s="13"/>
      <c r="YW25" s="13"/>
      <c r="YX25" s="13"/>
      <c r="YY25" s="13"/>
      <c r="YZ25" s="13"/>
      <c r="ZA25" s="13"/>
      <c r="ZB25" s="13"/>
      <c r="ZC25" s="13"/>
      <c r="ZD25" s="13"/>
      <c r="ZE25" s="13"/>
      <c r="ZF25" s="13"/>
      <c r="ZG25" s="13"/>
      <c r="ZH25" s="13"/>
      <c r="ZI25" s="13"/>
      <c r="ZJ25" s="13"/>
      <c r="ZK25" s="13"/>
      <c r="ZL25" s="13"/>
      <c r="ZM25" s="13"/>
      <c r="ZN25" s="13"/>
      <c r="ZO25" s="13"/>
      <c r="ZP25" s="13"/>
      <c r="ZQ25" s="13"/>
      <c r="ZR25" s="13"/>
      <c r="ZS25" s="13"/>
      <c r="ZT25" s="13"/>
      <c r="ZU25" s="13"/>
      <c r="ZV25" s="13"/>
      <c r="ZW25" s="13"/>
      <c r="ZX25" s="13"/>
      <c r="ZY25" s="13"/>
      <c r="ZZ25" s="13"/>
      <c r="AAA25" s="13"/>
      <c r="AAB25" s="13"/>
      <c r="AAC25" s="13"/>
      <c r="AAD25" s="13"/>
      <c r="AAE25" s="13"/>
      <c r="AAF25" s="13"/>
      <c r="AAG25" s="13"/>
      <c r="AAH25" s="13"/>
      <c r="AAI25" s="13"/>
      <c r="AAJ25" s="13"/>
      <c r="AAK25" s="13"/>
      <c r="AAL25" s="13"/>
      <c r="AAM25" s="13"/>
      <c r="AAN25" s="13"/>
      <c r="AAO25" s="13"/>
      <c r="AAP25" s="13"/>
      <c r="AAQ25" s="13"/>
      <c r="AAR25" s="13"/>
      <c r="AAS25" s="13"/>
      <c r="AAT25" s="13"/>
      <c r="AAU25" s="13"/>
      <c r="AAV25" s="13"/>
      <c r="AAW25" s="13"/>
      <c r="AAX25" s="13"/>
      <c r="AAY25" s="13"/>
      <c r="AAZ25" s="13"/>
      <c r="ABA25" s="13"/>
      <c r="ABB25" s="13"/>
      <c r="ABC25" s="13"/>
      <c r="ABD25" s="13"/>
      <c r="ABE25" s="13"/>
      <c r="ABF25" s="13"/>
      <c r="ABG25" s="13"/>
      <c r="ABH25" s="13"/>
      <c r="ABI25" s="13"/>
      <c r="ABJ25" s="13"/>
      <c r="ABK25" s="13"/>
      <c r="ABL25" s="13"/>
      <c r="ABM25" s="13"/>
      <c r="ABN25" s="13"/>
      <c r="ABO25" s="13"/>
      <c r="ABP25" s="13"/>
      <c r="ABQ25" s="13"/>
      <c r="ABR25" s="13"/>
      <c r="ABS25" s="13"/>
      <c r="ABT25" s="13"/>
      <c r="ABU25" s="13"/>
      <c r="ABV25" s="13"/>
      <c r="ABW25" s="13"/>
      <c r="ABX25" s="13"/>
      <c r="ABY25" s="13"/>
      <c r="ABZ25" s="13"/>
      <c r="ACA25" s="13"/>
      <c r="ACB25" s="13"/>
      <c r="ACC25" s="13"/>
      <c r="ACD25" s="13"/>
      <c r="ACE25" s="13"/>
      <c r="ACF25" s="13"/>
      <c r="ACG25" s="13"/>
      <c r="ACH25" s="13"/>
      <c r="ACI25" s="13"/>
      <c r="ACJ25" s="13"/>
      <c r="ACK25" s="13"/>
      <c r="ACL25" s="13"/>
      <c r="ACM25" s="13"/>
      <c r="ACN25" s="13"/>
      <c r="ACO25" s="13"/>
      <c r="ACP25" s="13"/>
      <c r="ACQ25" s="13"/>
      <c r="ACR25" s="13"/>
      <c r="ACS25" s="13"/>
      <c r="ACT25" s="13"/>
      <c r="ACU25" s="13"/>
      <c r="ACV25" s="13"/>
      <c r="ACW25" s="13"/>
      <c r="ACX25" s="13"/>
      <c r="ACY25" s="13"/>
      <c r="ACZ25" s="13"/>
      <c r="ADA25" s="13"/>
      <c r="ADB25" s="13"/>
      <c r="ADC25" s="13"/>
      <c r="ADD25" s="13"/>
      <c r="ADE25" s="13"/>
      <c r="ADF25" s="13"/>
      <c r="ADG25" s="13"/>
      <c r="ADH25" s="13"/>
      <c r="ADI25" s="13"/>
      <c r="ADJ25" s="13"/>
      <c r="ADK25" s="13"/>
      <c r="ADL25" s="13"/>
      <c r="ADM25" s="13"/>
      <c r="ADN25" s="13"/>
      <c r="ADO25" s="13"/>
      <c r="ADP25" s="13"/>
      <c r="ADQ25" s="13"/>
      <c r="ADR25" s="13"/>
      <c r="ADS25" s="13"/>
      <c r="ADT25" s="13"/>
      <c r="ADU25" s="13"/>
      <c r="ADV25" s="13"/>
      <c r="ADW25" s="13"/>
      <c r="ADX25" s="13"/>
      <c r="ADY25" s="13"/>
      <c r="ADZ25" s="13"/>
      <c r="AEA25" s="13"/>
      <c r="AEB25" s="13"/>
      <c r="AEC25" s="13"/>
      <c r="AED25" s="13"/>
      <c r="AEE25" s="13"/>
      <c r="AEF25" s="13"/>
      <c r="AEG25" s="13"/>
      <c r="AEH25" s="13"/>
      <c r="AEI25" s="13"/>
      <c r="AEJ25" s="13"/>
      <c r="AEK25" s="13"/>
      <c r="AEL25" s="13"/>
      <c r="AEM25" s="13"/>
      <c r="AEN25" s="13"/>
      <c r="AEO25" s="13"/>
      <c r="AEP25" s="39"/>
    </row>
    <row r="26" spans="1:823" s="25" customFormat="1">
      <c r="A26" s="20" t="s">
        <v>1702</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c r="IW26" s="13"/>
      <c r="IX26" s="13"/>
      <c r="IY26" s="13"/>
      <c r="IZ26" s="13"/>
      <c r="JA26" s="13"/>
      <c r="JB26" s="13"/>
      <c r="JC26" s="13"/>
      <c r="JD26" s="13"/>
      <c r="JE26" s="13"/>
      <c r="JF26" s="13"/>
      <c r="JG26" s="13"/>
      <c r="JH26" s="13"/>
      <c r="JI26" s="13"/>
      <c r="JJ26" s="13"/>
      <c r="JK26" s="13"/>
      <c r="JL26" s="13"/>
      <c r="JM26" s="13"/>
      <c r="JN26" s="13"/>
      <c r="JO26" s="13"/>
      <c r="JP26" s="13"/>
      <c r="JQ26" s="13"/>
      <c r="JR26" s="13"/>
      <c r="JS26" s="13"/>
      <c r="JT26" s="13"/>
      <c r="JU26" s="13"/>
      <c r="JV26" s="13"/>
      <c r="JW26" s="13"/>
      <c r="JX26" s="13"/>
      <c r="JY26" s="13"/>
      <c r="JZ26" s="13"/>
      <c r="KA26" s="13"/>
      <c r="KB26" s="13"/>
      <c r="KC26" s="13"/>
      <c r="KD26" s="13"/>
      <c r="KE26" s="13"/>
      <c r="KF26" s="13"/>
      <c r="KG26" s="13"/>
      <c r="KH26" s="13"/>
      <c r="KI26" s="13"/>
      <c r="KJ26" s="13"/>
      <c r="KK26" s="13"/>
      <c r="KL26" s="13"/>
      <c r="KM26" s="13"/>
      <c r="KN26" s="13"/>
      <c r="KO26" s="13"/>
      <c r="KP26" s="13"/>
      <c r="KQ26" s="13"/>
      <c r="KR26" s="13"/>
      <c r="KS26" s="13"/>
      <c r="KT26" s="13"/>
      <c r="KU26" s="13"/>
      <c r="KV26" s="13"/>
      <c r="KW26" s="13"/>
      <c r="KX26" s="13"/>
      <c r="KY26" s="13"/>
      <c r="KZ26" s="13"/>
      <c r="LA26" s="13"/>
      <c r="LB26" s="13"/>
      <c r="LC26" s="13"/>
      <c r="LD26" s="13"/>
      <c r="LE26" s="13"/>
      <c r="LF26" s="13"/>
      <c r="LG26" s="13"/>
      <c r="LH26" s="13"/>
      <c r="LI26" s="13"/>
      <c r="LJ26" s="13"/>
      <c r="LK26" s="13"/>
      <c r="LL26" s="13"/>
      <c r="LM26" s="13"/>
      <c r="LN26" s="13"/>
      <c r="LO26" s="13"/>
      <c r="LP26" s="13"/>
      <c r="LQ26" s="13"/>
      <c r="LR26" s="13"/>
      <c r="LS26" s="13"/>
      <c r="LT26" s="13"/>
      <c r="LU26" s="13"/>
      <c r="LV26" s="13"/>
      <c r="LW26" s="13"/>
      <c r="LX26" s="13"/>
      <c r="LY26" s="13"/>
      <c r="LZ26" s="13"/>
      <c r="MA26" s="13"/>
      <c r="MB26" s="13"/>
      <c r="MC26" s="13"/>
      <c r="MD26" s="13"/>
      <c r="ME26" s="13"/>
      <c r="MF26" s="13"/>
      <c r="MG26" s="13"/>
      <c r="MH26" s="13"/>
      <c r="MI26" s="13"/>
      <c r="MJ26" s="13"/>
      <c r="MK26" s="13"/>
      <c r="ML26" s="13"/>
      <c r="MM26" s="13"/>
      <c r="MN26" s="13"/>
      <c r="MO26" s="13"/>
      <c r="MP26" s="13"/>
      <c r="MQ26" s="13"/>
      <c r="MR26" s="13"/>
      <c r="MS26" s="13"/>
      <c r="MT26" s="13"/>
      <c r="MU26" s="13"/>
      <c r="MV26" s="13"/>
      <c r="MW26" s="13"/>
      <c r="MX26" s="13"/>
      <c r="MY26" s="13"/>
      <c r="MZ26" s="13"/>
      <c r="NA26" s="13"/>
      <c r="NB26" s="13"/>
      <c r="NC26" s="13"/>
      <c r="ND26" s="13"/>
      <c r="NE26" s="13"/>
      <c r="NF26" s="13"/>
      <c r="NG26" s="13"/>
      <c r="NH26" s="13"/>
      <c r="NI26" s="13"/>
      <c r="NJ26" s="13"/>
      <c r="NK26" s="13"/>
      <c r="NL26" s="13"/>
      <c r="NM26" s="13"/>
      <c r="NN26" s="13"/>
      <c r="NO26" s="13"/>
      <c r="NP26" s="13"/>
      <c r="NQ26" s="13"/>
      <c r="NR26" s="13"/>
      <c r="NS26" s="13"/>
      <c r="NT26" s="13"/>
      <c r="NU26" s="13"/>
      <c r="NV26" s="13"/>
      <c r="NW26" s="13"/>
      <c r="NX26" s="13"/>
      <c r="NY26" s="13"/>
      <c r="NZ26" s="13"/>
      <c r="OA26" s="13"/>
      <c r="OB26" s="13"/>
      <c r="OC26" s="13"/>
      <c r="OD26" s="13"/>
      <c r="OE26" s="13"/>
      <c r="OF26" s="13"/>
      <c r="OG26" s="13"/>
      <c r="OH26" s="13"/>
      <c r="OI26" s="13"/>
      <c r="OJ26" s="13"/>
      <c r="OK26" s="13"/>
      <c r="OL26" s="13"/>
      <c r="OM26" s="13"/>
      <c r="ON26" s="13"/>
      <c r="OO26" s="13"/>
      <c r="OP26" s="13"/>
      <c r="OQ26" s="13"/>
      <c r="OR26" s="13"/>
      <c r="OS26" s="13"/>
      <c r="OT26" s="13"/>
      <c r="OU26" s="13"/>
      <c r="OV26" s="13"/>
      <c r="OW26" s="13"/>
      <c r="OX26" s="13"/>
      <c r="OY26" s="13"/>
      <c r="OZ26" s="13"/>
      <c r="PA26" s="13"/>
      <c r="PB26" s="13"/>
      <c r="PC26" s="13"/>
      <c r="PD26" s="13"/>
      <c r="PE26" s="13"/>
      <c r="PF26" s="13"/>
      <c r="PG26" s="13"/>
      <c r="PH26" s="13"/>
      <c r="PI26" s="13"/>
      <c r="PJ26" s="13"/>
      <c r="PK26" s="13"/>
      <c r="PL26" s="13"/>
      <c r="PM26" s="13"/>
      <c r="PN26" s="13"/>
      <c r="PO26" s="13"/>
      <c r="PP26" s="13"/>
      <c r="PQ26" s="13"/>
      <c r="PR26" s="13"/>
      <c r="PS26" s="13"/>
      <c r="PT26" s="13"/>
      <c r="PU26" s="13"/>
      <c r="PV26" s="13"/>
      <c r="PW26" s="13"/>
      <c r="PX26" s="13"/>
      <c r="PY26" s="13"/>
      <c r="PZ26" s="13"/>
      <c r="QA26" s="13"/>
      <c r="QB26" s="13"/>
      <c r="QC26" s="13"/>
      <c r="QD26" s="13"/>
      <c r="QE26" s="13"/>
      <c r="QF26" s="13"/>
      <c r="QG26" s="13"/>
      <c r="QH26" s="13"/>
      <c r="QI26" s="13"/>
      <c r="QJ26" s="13"/>
      <c r="QK26" s="13"/>
      <c r="QL26" s="13"/>
      <c r="QM26" s="13"/>
      <c r="QN26" s="13"/>
      <c r="QO26" s="13"/>
      <c r="QP26" s="13"/>
      <c r="QQ26" s="13"/>
      <c r="QR26" s="14"/>
      <c r="QS26" s="13"/>
      <c r="QT26" s="13"/>
      <c r="QU26" s="14"/>
      <c r="QV26" s="13"/>
      <c r="QW26" s="13"/>
      <c r="QX26" s="13"/>
      <c r="QY26" s="13"/>
      <c r="QZ26" s="13"/>
      <c r="RA26" s="13"/>
      <c r="RB26" s="13"/>
      <c r="RC26" s="13"/>
      <c r="RD26" s="13"/>
      <c r="RE26" s="13"/>
      <c r="RF26" s="13"/>
      <c r="RG26" s="13"/>
      <c r="RH26" s="13"/>
      <c r="RI26" s="13"/>
      <c r="RJ26" s="13"/>
      <c r="RK26" s="13"/>
      <c r="RL26" s="13"/>
      <c r="RM26" s="13"/>
      <c r="RN26" s="13"/>
      <c r="RO26" s="13"/>
      <c r="RP26" s="13"/>
      <c r="RQ26" s="13"/>
      <c r="RR26" s="13"/>
      <c r="RS26" s="13"/>
      <c r="RT26" s="13"/>
      <c r="RU26" s="13"/>
      <c r="RV26" s="13"/>
      <c r="RW26" s="13"/>
      <c r="RX26" s="13"/>
      <c r="RY26" s="13"/>
      <c r="RZ26" s="13"/>
      <c r="SA26" s="13"/>
      <c r="SB26" s="13"/>
      <c r="SC26" s="13"/>
      <c r="SD26" s="13"/>
      <c r="SE26" s="13"/>
      <c r="SF26" s="13"/>
      <c r="SG26" s="13"/>
      <c r="SH26" s="13"/>
      <c r="SI26" s="13"/>
      <c r="SJ26" s="13"/>
      <c r="SK26" s="13"/>
      <c r="SL26" s="13"/>
      <c r="SM26" s="13"/>
      <c r="SN26" s="13"/>
      <c r="SO26" s="13"/>
      <c r="SP26" s="13"/>
      <c r="SQ26" s="13"/>
      <c r="SR26" s="13"/>
      <c r="SS26" s="13"/>
      <c r="ST26" s="13"/>
      <c r="SU26" s="13"/>
      <c r="SV26" s="13"/>
      <c r="SW26" s="13"/>
      <c r="SX26" s="13"/>
      <c r="SY26" s="13"/>
      <c r="SZ26" s="13"/>
      <c r="TA26" s="13"/>
      <c r="TB26" s="13"/>
      <c r="TC26" s="13"/>
      <c r="TD26" s="13"/>
      <c r="TE26" s="13"/>
      <c r="TF26" s="13"/>
      <c r="TG26" s="13"/>
      <c r="TH26" s="13"/>
      <c r="TI26" s="13"/>
      <c r="TJ26" s="13"/>
      <c r="TK26" s="13"/>
      <c r="TL26" s="13"/>
      <c r="TM26" s="13"/>
      <c r="TN26" s="13"/>
      <c r="TO26" s="13"/>
      <c r="TP26" s="13"/>
      <c r="TQ26" s="13"/>
      <c r="TR26" s="13"/>
      <c r="TS26" s="13"/>
      <c r="TT26" s="13"/>
      <c r="TU26" s="13"/>
      <c r="TV26" s="13"/>
      <c r="TW26" s="13"/>
      <c r="TX26" s="13"/>
      <c r="TY26" s="13"/>
      <c r="TZ26" s="13"/>
      <c r="UA26" s="13"/>
      <c r="UB26" s="13"/>
      <c r="UC26" s="13"/>
      <c r="UD26" s="13"/>
      <c r="UE26" s="13"/>
      <c r="UF26" s="13"/>
      <c r="UG26" s="13"/>
      <c r="UH26" s="13"/>
      <c r="UI26" s="13"/>
      <c r="UJ26" s="13"/>
      <c r="UK26" s="13"/>
      <c r="UL26" s="13"/>
      <c r="UM26" s="13"/>
      <c r="UN26" s="13"/>
      <c r="UO26" s="13"/>
      <c r="UP26" s="13"/>
      <c r="UQ26" s="13"/>
      <c r="UR26" s="13"/>
      <c r="US26" s="13"/>
      <c r="UT26" s="13"/>
      <c r="UU26" s="13"/>
      <c r="UV26" s="13"/>
      <c r="UW26" s="13"/>
      <c r="UX26" s="13"/>
      <c r="UY26" s="13"/>
      <c r="UZ26" s="13"/>
      <c r="VA26" s="13"/>
      <c r="VB26" s="13"/>
      <c r="VC26" s="13">
        <v>750000</v>
      </c>
      <c r="VD26" s="13"/>
      <c r="VE26" s="13"/>
      <c r="VF26" s="13"/>
      <c r="VG26" s="13"/>
      <c r="VH26" s="13"/>
      <c r="VI26" s="13"/>
      <c r="VJ26" s="13"/>
      <c r="VK26" s="13"/>
      <c r="VL26" s="13"/>
      <c r="VM26" s="13"/>
      <c r="VN26" s="13"/>
      <c r="VO26" s="13"/>
      <c r="VP26" s="13"/>
      <c r="VQ26" s="13"/>
      <c r="VR26" s="13"/>
      <c r="VS26" s="13"/>
      <c r="VT26" s="13"/>
      <c r="VU26" s="13"/>
      <c r="VV26" s="13"/>
      <c r="VW26" s="13"/>
      <c r="VX26" s="13"/>
      <c r="VY26" s="13"/>
      <c r="VZ26" s="14"/>
      <c r="WA26" s="13"/>
      <c r="WB26" s="13"/>
      <c r="WC26" s="13"/>
      <c r="WD26" s="13"/>
      <c r="WE26" s="13"/>
      <c r="WF26" s="13"/>
      <c r="WG26" s="13"/>
      <c r="WH26" s="13"/>
      <c r="WI26" s="13"/>
      <c r="WJ26" s="13"/>
      <c r="WK26" s="13"/>
      <c r="WL26" s="13"/>
      <c r="WM26" s="13"/>
      <c r="WN26" s="13"/>
      <c r="WO26" s="13"/>
      <c r="WP26" s="13"/>
      <c r="WQ26" s="13"/>
      <c r="WR26" s="13"/>
      <c r="WS26" s="13"/>
      <c r="WT26" s="13"/>
      <c r="WU26" s="13"/>
      <c r="WV26" s="13"/>
      <c r="WW26" s="13"/>
      <c r="WX26" s="13"/>
      <c r="WY26" s="13"/>
      <c r="WZ26" s="13"/>
      <c r="XA26" s="13"/>
      <c r="XB26" s="13"/>
      <c r="XC26" s="13"/>
      <c r="XD26" s="13"/>
      <c r="XE26" s="13"/>
      <c r="XF26" s="13"/>
      <c r="XG26" s="13"/>
      <c r="XH26" s="13"/>
      <c r="XI26" s="13"/>
      <c r="XJ26" s="13"/>
      <c r="XK26" s="13"/>
      <c r="XL26" s="13"/>
      <c r="XM26" s="13"/>
      <c r="XN26" s="13"/>
      <c r="XO26" s="13"/>
      <c r="XP26" s="13"/>
      <c r="XQ26" s="13"/>
      <c r="XR26" s="13"/>
      <c r="XS26" s="13"/>
      <c r="XT26" s="13"/>
      <c r="XU26" s="13"/>
      <c r="XV26" s="13"/>
      <c r="XW26" s="13"/>
      <c r="XX26" s="13"/>
      <c r="XY26" s="13"/>
      <c r="XZ26" s="13"/>
      <c r="YA26" s="13"/>
      <c r="YB26" s="13"/>
      <c r="YC26" s="13"/>
      <c r="YD26" s="13"/>
      <c r="YE26" s="13"/>
      <c r="YF26" s="13"/>
      <c r="YG26" s="13"/>
      <c r="YH26" s="13"/>
      <c r="YI26" s="13"/>
      <c r="YJ26" s="13"/>
      <c r="YK26" s="13"/>
      <c r="YL26" s="13"/>
      <c r="YM26" s="13"/>
      <c r="YN26" s="13"/>
      <c r="YO26" s="13"/>
      <c r="YP26" s="13"/>
      <c r="YQ26" s="13"/>
      <c r="YR26" s="13"/>
      <c r="YS26" s="13"/>
      <c r="YT26" s="13"/>
      <c r="YU26" s="13"/>
      <c r="YV26" s="13"/>
      <c r="YW26" s="13"/>
      <c r="YX26" s="13"/>
      <c r="YY26" s="13"/>
      <c r="YZ26" s="13"/>
      <c r="ZA26" s="13"/>
      <c r="ZB26" s="13"/>
      <c r="ZC26" s="13"/>
      <c r="ZD26" s="13"/>
      <c r="ZE26" s="13"/>
      <c r="ZF26" s="13"/>
      <c r="ZG26" s="13"/>
      <c r="ZH26" s="13"/>
      <c r="ZI26" s="13"/>
      <c r="ZJ26" s="13"/>
      <c r="ZK26" s="13"/>
      <c r="ZL26" s="13"/>
      <c r="ZM26" s="13"/>
      <c r="ZN26" s="13"/>
      <c r="ZO26" s="13"/>
      <c r="ZP26" s="13"/>
      <c r="ZQ26" s="13"/>
      <c r="ZR26" s="13"/>
      <c r="ZS26" s="13"/>
      <c r="ZT26" s="13"/>
      <c r="ZU26" s="13"/>
      <c r="ZV26" s="13"/>
      <c r="ZW26" s="13"/>
      <c r="ZX26" s="13"/>
      <c r="ZY26" s="13"/>
      <c r="ZZ26" s="13"/>
      <c r="AAA26" s="13"/>
      <c r="AAB26" s="13"/>
      <c r="AAC26" s="13"/>
      <c r="AAD26" s="13"/>
      <c r="AAE26" s="13"/>
      <c r="AAF26" s="13"/>
      <c r="AAG26" s="13"/>
      <c r="AAH26" s="13"/>
      <c r="AAI26" s="13"/>
      <c r="AAJ26" s="13"/>
      <c r="AAK26" s="13"/>
      <c r="AAL26" s="13"/>
      <c r="AAM26" s="13"/>
      <c r="AAN26" s="13"/>
      <c r="AAO26" s="13"/>
      <c r="AAP26" s="13"/>
      <c r="AAQ26" s="13"/>
      <c r="AAR26" s="13"/>
      <c r="AAS26" s="13"/>
      <c r="AAT26" s="13"/>
      <c r="AAU26" s="13"/>
      <c r="AAV26" s="13"/>
      <c r="AAW26" s="13"/>
      <c r="AAX26" s="13"/>
      <c r="AAY26" s="13"/>
      <c r="AAZ26" s="13"/>
      <c r="ABA26" s="13"/>
      <c r="ABB26" s="13"/>
      <c r="ABC26" s="13"/>
      <c r="ABD26" s="13"/>
      <c r="ABE26" s="13"/>
      <c r="ABF26" s="13"/>
      <c r="ABG26" s="13"/>
      <c r="ABH26" s="13"/>
      <c r="ABI26" s="13"/>
      <c r="ABJ26" s="13"/>
      <c r="ABK26" s="13"/>
      <c r="ABL26" s="13"/>
      <c r="ABM26" s="13"/>
      <c r="ABN26" s="13"/>
      <c r="ABO26" s="13"/>
      <c r="ABP26" s="13"/>
      <c r="ABQ26" s="13"/>
      <c r="ABR26" s="13"/>
      <c r="ABS26" s="13"/>
      <c r="ABT26" s="13"/>
      <c r="ABU26" s="13"/>
      <c r="ABV26" s="13"/>
      <c r="ABW26" s="13"/>
      <c r="ABX26" s="13"/>
      <c r="ABY26" s="13"/>
      <c r="ABZ26" s="13"/>
      <c r="ACA26" s="13"/>
      <c r="ACB26" s="13"/>
      <c r="ACC26" s="13"/>
      <c r="ACD26" s="13"/>
      <c r="ACE26" s="13"/>
      <c r="ACF26" s="13"/>
      <c r="ACG26" s="13"/>
      <c r="ACH26" s="13"/>
      <c r="ACI26" s="13"/>
      <c r="ACJ26" s="13"/>
      <c r="ACK26" s="13"/>
      <c r="ACL26" s="13"/>
      <c r="ACM26" s="13"/>
      <c r="ACN26" s="13"/>
      <c r="ACO26" s="13"/>
      <c r="ACP26" s="13"/>
      <c r="ACQ26" s="13"/>
      <c r="ACR26" s="13"/>
      <c r="ACS26" s="13"/>
      <c r="ACT26" s="13"/>
      <c r="ACU26" s="13"/>
      <c r="ACV26" s="13"/>
      <c r="ACW26" s="13"/>
      <c r="ACX26" s="13"/>
      <c r="ACY26" s="13"/>
      <c r="ACZ26" s="13"/>
      <c r="ADA26" s="13"/>
      <c r="ADB26" s="13"/>
      <c r="ADC26" s="13"/>
      <c r="ADD26" s="13"/>
      <c r="ADE26" s="13"/>
      <c r="ADF26" s="13"/>
      <c r="ADG26" s="13"/>
      <c r="ADH26" s="13"/>
      <c r="ADI26" s="13"/>
      <c r="ADJ26" s="13"/>
      <c r="ADK26" s="13"/>
      <c r="ADL26" s="13"/>
      <c r="ADM26" s="13"/>
      <c r="ADN26" s="13"/>
      <c r="ADO26" s="13"/>
      <c r="ADP26" s="13"/>
      <c r="ADQ26" s="13"/>
      <c r="ADR26" s="13"/>
      <c r="ADS26" s="13"/>
      <c r="ADT26" s="13"/>
      <c r="ADU26" s="13"/>
      <c r="ADV26" s="13"/>
      <c r="ADW26" s="13"/>
      <c r="ADX26" s="13"/>
      <c r="ADY26" s="13"/>
      <c r="ADZ26" s="13"/>
      <c r="AEA26" s="13"/>
      <c r="AEB26" s="13"/>
      <c r="AEC26" s="13"/>
      <c r="AED26" s="13"/>
      <c r="AEE26" s="13"/>
      <c r="AEF26" s="13"/>
      <c r="AEG26" s="13"/>
      <c r="AEH26" s="13"/>
      <c r="AEI26" s="13"/>
      <c r="AEJ26" s="13"/>
      <c r="AEK26" s="13"/>
      <c r="AEL26" s="13"/>
      <c r="AEM26" s="13"/>
      <c r="AEN26" s="13"/>
      <c r="AEO26" s="13"/>
      <c r="AEP26" s="39"/>
    </row>
    <row r="27" spans="1:823" s="26" customFormat="1">
      <c r="A27" s="19" t="s">
        <v>1700</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14"/>
      <c r="NI27" s="14"/>
      <c r="NJ27" s="14"/>
      <c r="NK27" s="14"/>
      <c r="NL27" s="14"/>
      <c r="NM27" s="14"/>
      <c r="NN27" s="14"/>
      <c r="NO27" s="14"/>
      <c r="NP27" s="14"/>
      <c r="NQ27" s="14"/>
      <c r="NR27" s="14"/>
      <c r="NS27" s="14"/>
      <c r="NT27" s="14"/>
      <c r="NU27" s="14"/>
      <c r="NV27" s="14"/>
      <c r="NW27" s="14"/>
      <c r="NX27" s="14"/>
      <c r="NY27" s="14"/>
      <c r="NZ27" s="14"/>
      <c r="OA27" s="14"/>
      <c r="OB27" s="14"/>
      <c r="OC27" s="14"/>
      <c r="OD27" s="14"/>
      <c r="OE27" s="14"/>
      <c r="OF27" s="14"/>
      <c r="OG27" s="14"/>
      <c r="OH27" s="14"/>
      <c r="OI27" s="14"/>
      <c r="OJ27" s="14"/>
      <c r="OK27" s="14"/>
      <c r="OL27" s="14"/>
      <c r="OM27" s="14"/>
      <c r="ON27" s="14"/>
      <c r="OO27" s="14"/>
      <c r="OP27" s="14"/>
      <c r="OQ27" s="14"/>
      <c r="OR27" s="14"/>
      <c r="OS27" s="14"/>
      <c r="OT27" s="14"/>
      <c r="OU27" s="14"/>
      <c r="OV27" s="14"/>
      <c r="OW27" s="14"/>
      <c r="OX27" s="14"/>
      <c r="OY27" s="14"/>
      <c r="OZ27" s="14"/>
      <c r="PA27" s="14"/>
      <c r="PB27" s="14"/>
      <c r="PC27" s="14"/>
      <c r="PD27" s="14"/>
      <c r="PE27" s="14"/>
      <c r="PF27" s="14"/>
      <c r="PG27" s="14"/>
      <c r="PH27" s="14"/>
      <c r="PI27" s="14"/>
      <c r="PJ27" s="14"/>
      <c r="PK27" s="14"/>
      <c r="PL27" s="14"/>
      <c r="PM27" s="14"/>
      <c r="PN27" s="14"/>
      <c r="PO27" s="14"/>
      <c r="PP27" s="14"/>
      <c r="PQ27" s="14"/>
      <c r="PR27" s="14"/>
      <c r="PS27" s="14"/>
      <c r="PT27" s="14"/>
      <c r="PU27" s="14"/>
      <c r="PV27" s="14"/>
      <c r="PW27" s="14"/>
      <c r="PX27" s="14"/>
      <c r="PY27" s="14"/>
      <c r="PZ27" s="14"/>
      <c r="QA27" s="14"/>
      <c r="QB27" s="14"/>
      <c r="QC27" s="14"/>
      <c r="QD27" s="14"/>
      <c r="QE27" s="14"/>
      <c r="QF27" s="14"/>
      <c r="QG27" s="14"/>
      <c r="QH27" s="14"/>
      <c r="QI27" s="14"/>
      <c r="QJ27" s="14"/>
      <c r="QK27" s="14"/>
      <c r="QL27" s="14"/>
      <c r="QM27" s="14"/>
      <c r="QN27" s="14"/>
      <c r="QO27" s="14"/>
      <c r="QP27" s="14"/>
      <c r="QQ27" s="14"/>
      <c r="QR27" s="14"/>
      <c r="QS27" s="14"/>
      <c r="QT27" s="14"/>
      <c r="QU27" s="14"/>
      <c r="QV27" s="14"/>
      <c r="QW27" s="14"/>
      <c r="QX27" s="14"/>
      <c r="QY27" s="14"/>
      <c r="QZ27" s="14"/>
      <c r="RA27" s="14"/>
      <c r="RB27" s="14"/>
      <c r="RC27" s="14"/>
      <c r="RD27" s="14"/>
      <c r="RE27" s="14"/>
      <c r="RF27" s="14"/>
      <c r="RG27" s="14"/>
      <c r="RH27" s="14"/>
      <c r="RI27" s="14"/>
      <c r="RJ27" s="14"/>
      <c r="RK27" s="14"/>
      <c r="RL27" s="14"/>
      <c r="RM27" s="14"/>
      <c r="RN27" s="14"/>
      <c r="RO27" s="14"/>
      <c r="RP27" s="14"/>
      <c r="RQ27" s="14"/>
      <c r="RR27" s="14"/>
      <c r="RS27" s="14"/>
      <c r="RT27" s="14"/>
      <c r="RU27" s="14"/>
      <c r="RV27" s="14"/>
      <c r="RW27" s="14"/>
      <c r="RX27" s="14"/>
      <c r="RY27" s="14"/>
      <c r="RZ27" s="14"/>
      <c r="SA27" s="14"/>
      <c r="SB27" s="14"/>
      <c r="SC27" s="14"/>
      <c r="SD27" s="14"/>
      <c r="SE27" s="14"/>
      <c r="SF27" s="14"/>
      <c r="SG27" s="14"/>
      <c r="SH27" s="14"/>
      <c r="SI27" s="14"/>
      <c r="SJ27" s="14"/>
      <c r="SK27" s="14"/>
      <c r="SL27" s="14"/>
      <c r="SM27" s="14"/>
      <c r="SN27" s="14"/>
      <c r="SO27" s="14"/>
      <c r="SP27" s="14"/>
      <c r="SQ27" s="14"/>
      <c r="SR27" s="14"/>
      <c r="SS27" s="14"/>
      <c r="ST27" s="14"/>
      <c r="SU27" s="14"/>
      <c r="SV27" s="14"/>
      <c r="SW27" s="14"/>
      <c r="SX27" s="14"/>
      <c r="SY27" s="14"/>
      <c r="SZ27" s="14"/>
      <c r="TA27" s="14"/>
      <c r="TB27" s="14"/>
      <c r="TC27" s="14"/>
      <c r="TD27" s="14"/>
      <c r="TE27" s="14"/>
      <c r="TF27" s="14"/>
      <c r="TG27" s="14"/>
      <c r="TH27" s="14"/>
      <c r="TI27" s="14"/>
      <c r="TJ27" s="14"/>
      <c r="TK27" s="14"/>
      <c r="TL27" s="14"/>
      <c r="TM27" s="14"/>
      <c r="TN27" s="14"/>
      <c r="TO27" s="14"/>
      <c r="TP27" s="14"/>
      <c r="TQ27" s="14"/>
      <c r="TR27" s="14"/>
      <c r="TS27" s="14"/>
      <c r="TT27" s="14"/>
      <c r="TU27" s="14"/>
      <c r="TV27" s="14"/>
      <c r="TW27" s="14"/>
      <c r="TX27" s="14"/>
      <c r="TY27" s="14"/>
      <c r="TZ27" s="14"/>
      <c r="UA27" s="14"/>
      <c r="UB27" s="14"/>
      <c r="UC27" s="14"/>
      <c r="UD27" s="14"/>
      <c r="UE27" s="14"/>
      <c r="UF27" s="14"/>
      <c r="UG27" s="14"/>
      <c r="UH27" s="14"/>
      <c r="UI27" s="14"/>
      <c r="UJ27" s="14"/>
      <c r="UK27" s="14"/>
      <c r="UL27" s="14"/>
      <c r="UM27" s="14"/>
      <c r="UN27" s="14"/>
      <c r="UO27" s="14"/>
      <c r="UP27" s="14"/>
      <c r="UQ27" s="14"/>
      <c r="UR27" s="14"/>
      <c r="US27" s="14"/>
      <c r="UT27" s="14"/>
      <c r="UU27" s="14"/>
      <c r="UV27" s="14"/>
      <c r="UW27" s="14"/>
      <c r="UX27" s="14"/>
      <c r="UY27" s="14"/>
      <c r="UZ27" s="14"/>
      <c r="VA27" s="14"/>
      <c r="VB27" s="14"/>
      <c r="VC27" s="14"/>
      <c r="VD27" s="14"/>
      <c r="VE27" s="14"/>
      <c r="VF27" s="14"/>
      <c r="VG27" s="14"/>
      <c r="VH27" s="14"/>
      <c r="VI27" s="14"/>
      <c r="VJ27" s="14"/>
      <c r="VK27" s="14"/>
      <c r="VL27" s="14"/>
      <c r="VM27" s="14"/>
      <c r="VN27" s="14"/>
      <c r="VO27" s="14"/>
      <c r="VP27" s="14"/>
      <c r="VQ27" s="14"/>
      <c r="VR27" s="14"/>
      <c r="VS27" s="14"/>
      <c r="VT27" s="14"/>
      <c r="VU27" s="14"/>
      <c r="VV27" s="14"/>
      <c r="VW27" s="14"/>
      <c r="VX27" s="14"/>
      <c r="VY27" s="14"/>
      <c r="VZ27" s="14"/>
      <c r="WA27" s="14"/>
      <c r="WB27" s="14"/>
      <c r="WC27" s="14"/>
      <c r="WD27" s="14"/>
      <c r="WE27" s="14"/>
      <c r="WF27" s="14"/>
      <c r="WG27" s="14"/>
      <c r="WH27" s="14"/>
      <c r="WI27" s="14"/>
      <c r="WJ27" s="14"/>
      <c r="WK27" s="14"/>
      <c r="WL27" s="14"/>
      <c r="WM27" s="14"/>
      <c r="WN27" s="14"/>
      <c r="WO27" s="14"/>
      <c r="WP27" s="14"/>
      <c r="WQ27" s="14"/>
      <c r="WR27" s="14"/>
      <c r="WS27" s="14"/>
      <c r="WT27" s="14"/>
      <c r="WU27" s="14"/>
      <c r="WV27" s="14"/>
      <c r="WW27" s="14"/>
      <c r="WX27" s="14"/>
      <c r="WY27" s="14"/>
      <c r="WZ27" s="14"/>
      <c r="XA27" s="14"/>
      <c r="XB27" s="14"/>
      <c r="XC27" s="14"/>
      <c r="XD27" s="14"/>
      <c r="XE27" s="14"/>
      <c r="XF27" s="14"/>
      <c r="XG27" s="14"/>
      <c r="XH27" s="14"/>
      <c r="XI27" s="14"/>
      <c r="XJ27" s="14"/>
      <c r="XK27" s="14"/>
      <c r="XL27" s="14"/>
      <c r="XM27" s="14"/>
      <c r="XN27" s="14"/>
      <c r="XO27" s="14"/>
      <c r="XP27" s="14"/>
      <c r="XQ27" s="14"/>
      <c r="XR27" s="14"/>
      <c r="XS27" s="14"/>
      <c r="XT27" s="14"/>
      <c r="XU27" s="14"/>
      <c r="XV27" s="14"/>
      <c r="XW27" s="14"/>
      <c r="XX27" s="14"/>
      <c r="XY27" s="14"/>
      <c r="XZ27" s="14"/>
      <c r="YA27" s="14"/>
      <c r="YB27" s="14"/>
      <c r="YC27" s="14"/>
      <c r="YD27" s="14"/>
      <c r="YE27" s="14"/>
      <c r="YF27" s="14"/>
      <c r="YG27" s="14"/>
      <c r="YH27" s="14"/>
      <c r="YI27" s="14"/>
      <c r="YJ27" s="14"/>
      <c r="YK27" s="14"/>
      <c r="YL27" s="14"/>
      <c r="YM27" s="14"/>
      <c r="YN27" s="14"/>
      <c r="YO27" s="14"/>
      <c r="YP27" s="14"/>
      <c r="YQ27" s="14"/>
      <c r="YR27" s="14"/>
      <c r="YS27" s="14"/>
      <c r="YT27" s="14"/>
      <c r="YU27" s="14"/>
      <c r="YV27" s="14"/>
      <c r="YW27" s="14"/>
      <c r="YX27" s="14"/>
      <c r="YY27" s="14"/>
      <c r="YZ27" s="14"/>
      <c r="ZA27" s="14"/>
      <c r="ZB27" s="14"/>
      <c r="ZC27" s="14"/>
      <c r="ZD27" s="14"/>
      <c r="ZE27" s="14"/>
      <c r="ZF27" s="14"/>
      <c r="ZG27" s="14"/>
      <c r="ZH27" s="14"/>
      <c r="ZI27" s="14"/>
      <c r="ZJ27" s="14"/>
      <c r="ZK27" s="14"/>
      <c r="ZL27" s="14"/>
      <c r="ZM27" s="14"/>
      <c r="ZN27" s="14"/>
      <c r="ZO27" s="14"/>
      <c r="ZP27" s="14"/>
      <c r="ZQ27" s="14"/>
      <c r="ZR27" s="14"/>
      <c r="ZS27" s="14"/>
      <c r="ZT27" s="14"/>
      <c r="ZU27" s="14"/>
      <c r="ZV27" s="14"/>
      <c r="ZW27" s="14"/>
      <c r="ZX27" s="14"/>
      <c r="ZY27" s="14"/>
      <c r="ZZ27" s="14"/>
      <c r="AAA27" s="14"/>
      <c r="AAB27" s="14"/>
      <c r="AAC27" s="14"/>
      <c r="AAD27" s="14"/>
      <c r="AAE27" s="14"/>
      <c r="AAF27" s="14"/>
      <c r="AAG27" s="14"/>
      <c r="AAH27" s="14"/>
      <c r="AAI27" s="14"/>
      <c r="AAJ27" s="14"/>
      <c r="AAK27" s="14"/>
      <c r="AAL27" s="14"/>
      <c r="AAM27" s="14"/>
      <c r="AAN27" s="14"/>
      <c r="AAO27" s="14"/>
      <c r="AAP27" s="14"/>
      <c r="AAQ27" s="14"/>
      <c r="AAR27" s="14"/>
      <c r="AAS27" s="14"/>
      <c r="AAT27" s="14"/>
      <c r="AAU27" s="14"/>
      <c r="AAV27" s="14"/>
      <c r="AAW27" s="14"/>
      <c r="AAX27" s="14"/>
      <c r="AAY27" s="14"/>
      <c r="AAZ27" s="14"/>
      <c r="ABA27" s="14"/>
      <c r="ABB27" s="14"/>
      <c r="ABC27" s="14"/>
      <c r="ABD27" s="14"/>
      <c r="ABE27" s="14"/>
      <c r="ABF27" s="14"/>
      <c r="ABG27" s="14"/>
      <c r="ABH27" s="14"/>
      <c r="ABI27" s="14"/>
      <c r="ABJ27" s="14"/>
      <c r="ABK27" s="14"/>
      <c r="ABL27" s="14"/>
      <c r="ABM27" s="14"/>
      <c r="ABN27" s="14"/>
      <c r="ABO27" s="14"/>
      <c r="ABP27" s="14"/>
      <c r="ABQ27" s="14"/>
      <c r="ABR27" s="14"/>
      <c r="ABS27" s="13">
        <v>88550000</v>
      </c>
      <c r="ABT27" s="13">
        <v>92500000</v>
      </c>
      <c r="ABU27" s="13">
        <v>87500000</v>
      </c>
      <c r="ABV27" s="13" t="s">
        <v>1182</v>
      </c>
      <c r="ABW27" s="13">
        <v>100000000</v>
      </c>
      <c r="ABX27" s="13" t="s">
        <v>1182</v>
      </c>
      <c r="ABY27" s="13" t="s">
        <v>1182</v>
      </c>
      <c r="ABZ27" s="13" t="s">
        <v>1182</v>
      </c>
      <c r="ACA27" s="13">
        <v>93400000</v>
      </c>
      <c r="ACB27" s="13">
        <v>86400000</v>
      </c>
      <c r="ACC27" s="13">
        <v>106150000</v>
      </c>
      <c r="ACD27" s="13">
        <v>128900000</v>
      </c>
      <c r="ACE27" s="13">
        <v>98700000</v>
      </c>
      <c r="ACF27" s="13">
        <v>60700000</v>
      </c>
      <c r="ACG27" s="13">
        <v>66200000</v>
      </c>
      <c r="ACH27" s="13">
        <v>61200000</v>
      </c>
      <c r="ACI27" s="13" t="s">
        <v>1182</v>
      </c>
      <c r="ACJ27" s="13">
        <v>61200000</v>
      </c>
      <c r="ACK27" s="13">
        <v>65700000</v>
      </c>
      <c r="ACL27" s="13">
        <v>47700000</v>
      </c>
      <c r="ACM27" s="13">
        <v>40200000</v>
      </c>
      <c r="ACN27" s="13">
        <v>36700000</v>
      </c>
      <c r="ACO27" s="13">
        <v>38700000</v>
      </c>
      <c r="ACP27" s="13">
        <v>54700000</v>
      </c>
      <c r="ACQ27" s="13">
        <v>37000000</v>
      </c>
      <c r="ACR27" s="13">
        <v>28500000</v>
      </c>
      <c r="ACS27" s="13" t="s">
        <v>1182</v>
      </c>
      <c r="ACT27" s="13" t="s">
        <v>1182</v>
      </c>
      <c r="ACU27" s="13" t="s">
        <v>1182</v>
      </c>
      <c r="ACV27" s="13" t="s">
        <v>1182</v>
      </c>
      <c r="ACW27" s="13" t="s">
        <v>1182</v>
      </c>
      <c r="ACX27" s="13" t="s">
        <v>1182</v>
      </c>
      <c r="ACY27" s="13" t="s">
        <v>1182</v>
      </c>
      <c r="ACZ27" s="13" t="s">
        <v>1182</v>
      </c>
      <c r="ADA27" s="14"/>
      <c r="ADB27" s="14"/>
      <c r="ADC27" s="14"/>
      <c r="ADD27" s="14"/>
      <c r="ADE27" s="14"/>
      <c r="ADF27" s="14"/>
      <c r="ADG27" s="14"/>
      <c r="ADH27" s="14"/>
      <c r="ADI27" s="14"/>
      <c r="ADJ27" s="14"/>
      <c r="ADK27" s="14"/>
      <c r="ADL27" s="14"/>
      <c r="ADM27" s="14"/>
      <c r="ADN27" s="14"/>
      <c r="ADO27" s="14"/>
      <c r="ADP27" s="14"/>
      <c r="ADQ27" s="14"/>
      <c r="ADR27" s="14"/>
      <c r="ADS27" s="14"/>
      <c r="ADT27" s="14"/>
      <c r="ADU27" s="14"/>
      <c r="ADV27" s="14"/>
      <c r="ADW27" s="14"/>
      <c r="ADX27" s="14"/>
      <c r="ADY27" s="14"/>
      <c r="ADZ27" s="14"/>
      <c r="AEA27" s="14"/>
      <c r="AEB27" s="14"/>
      <c r="AEC27" s="14"/>
      <c r="AED27" s="14"/>
      <c r="AEE27" s="14"/>
      <c r="AEF27" s="14"/>
      <c r="AEG27" s="14"/>
      <c r="AEH27" s="14"/>
      <c r="AEI27" s="14"/>
      <c r="AEJ27" s="14"/>
      <c r="AEK27" s="14"/>
      <c r="AEL27" s="14"/>
      <c r="AEM27" s="14"/>
      <c r="AEN27" s="14"/>
      <c r="AEO27" s="14"/>
    </row>
    <row r="28" spans="1:823" s="25" customFormat="1">
      <c r="A28" s="20"/>
      <c r="B28" s="13"/>
      <c r="C28" s="13"/>
      <c r="D28" s="13"/>
      <c r="E28" s="13"/>
      <c r="F28" s="13"/>
      <c r="G28" s="13"/>
      <c r="H28" s="13"/>
      <c r="I28" s="13"/>
      <c r="J28" s="13"/>
      <c r="K28" s="13"/>
      <c r="L28" s="13"/>
      <c r="M28" s="13"/>
      <c r="N28" s="13"/>
      <c r="O28" s="13"/>
      <c r="P28" s="13"/>
      <c r="Q28" s="13"/>
      <c r="R28" s="13" t="s">
        <v>1720</v>
      </c>
      <c r="S28" s="13" t="s">
        <v>1722</v>
      </c>
      <c r="T28" s="13" t="s">
        <v>1721</v>
      </c>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4"/>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c r="IW28" s="13"/>
      <c r="IX28" s="13"/>
      <c r="IY28" s="13"/>
      <c r="IZ28" s="13"/>
      <c r="JA28" s="13"/>
      <c r="JB28" s="13"/>
      <c r="JC28" s="13"/>
      <c r="JD28" s="13"/>
      <c r="JE28" s="13"/>
      <c r="JF28" s="13"/>
      <c r="JG28" s="13"/>
      <c r="JH28" s="13"/>
      <c r="JI28" s="13"/>
      <c r="JJ28" s="13"/>
      <c r="JK28" s="13"/>
      <c r="JL28" s="13"/>
      <c r="JM28" s="13"/>
      <c r="JN28" s="13"/>
      <c r="JO28" s="13"/>
      <c r="JP28" s="13"/>
      <c r="JQ28" s="13"/>
      <c r="JR28" s="13"/>
      <c r="JS28" s="13"/>
      <c r="JT28" s="13"/>
      <c r="JU28" s="13"/>
      <c r="JV28" s="13"/>
      <c r="JW28" s="13"/>
      <c r="JX28" s="13"/>
      <c r="JY28" s="13"/>
      <c r="JZ28" s="13"/>
      <c r="KA28" s="13"/>
      <c r="KB28" s="13"/>
      <c r="KC28" s="13"/>
      <c r="KD28" s="13"/>
      <c r="KE28" s="13"/>
      <c r="KF28" s="13"/>
      <c r="KG28" s="13"/>
      <c r="KH28" s="13"/>
      <c r="KI28" s="13"/>
      <c r="KJ28" s="13"/>
      <c r="KK28" s="13"/>
      <c r="KL28" s="13"/>
      <c r="KM28" s="13"/>
      <c r="KN28" s="13"/>
      <c r="KO28" s="13"/>
      <c r="KP28" s="13"/>
      <c r="KQ28" s="13"/>
      <c r="KR28" s="13"/>
      <c r="KS28" s="13"/>
      <c r="KT28" s="13"/>
      <c r="KU28" s="13"/>
      <c r="KV28" s="13"/>
      <c r="KW28" s="13"/>
      <c r="KX28" s="13"/>
      <c r="KY28" s="13"/>
      <c r="KZ28" s="13"/>
      <c r="LA28" s="13"/>
      <c r="LB28" s="13"/>
      <c r="LC28" s="13"/>
      <c r="LD28" s="13"/>
      <c r="LE28" s="13"/>
      <c r="LF28" s="13"/>
      <c r="LG28" s="13"/>
      <c r="LH28" s="13"/>
      <c r="LI28" s="13"/>
      <c r="LJ28" s="13"/>
      <c r="LK28" s="13"/>
      <c r="LL28" s="13"/>
      <c r="LM28" s="13"/>
      <c r="LN28" s="13"/>
      <c r="LO28" s="13"/>
      <c r="LP28" s="13"/>
      <c r="LQ28" s="13"/>
      <c r="LR28" s="13"/>
      <c r="LS28" s="13"/>
      <c r="LT28" s="13"/>
      <c r="LU28" s="13"/>
      <c r="LV28" s="13"/>
      <c r="LW28" s="13"/>
      <c r="LX28" s="13"/>
      <c r="LY28" s="13"/>
      <c r="LZ28" s="13"/>
      <c r="MA28" s="13"/>
      <c r="MB28" s="13"/>
      <c r="MC28" s="13"/>
      <c r="MD28" s="13"/>
      <c r="ME28" s="13"/>
      <c r="MF28" s="13"/>
      <c r="MG28" s="13"/>
      <c r="MH28" s="13"/>
      <c r="MI28" s="13"/>
      <c r="MJ28" s="13"/>
      <c r="MK28" s="13"/>
      <c r="ML28" s="13"/>
      <c r="MM28" s="13"/>
      <c r="MN28" s="13"/>
      <c r="MO28" s="13"/>
      <c r="MP28" s="13"/>
      <c r="MQ28" s="13"/>
      <c r="MR28" s="13"/>
      <c r="MS28" s="13"/>
      <c r="MT28" s="13"/>
      <c r="MU28" s="13"/>
      <c r="MV28" s="13"/>
      <c r="MW28" s="13"/>
      <c r="MX28" s="13"/>
      <c r="MY28" s="13"/>
      <c r="MZ28" s="13"/>
      <c r="NA28" s="13"/>
      <c r="NB28" s="13"/>
      <c r="NC28" s="13"/>
      <c r="ND28" s="13"/>
      <c r="NE28" s="13"/>
      <c r="NF28" s="13"/>
      <c r="NG28" s="13"/>
      <c r="NH28" s="13"/>
      <c r="NI28" s="13"/>
      <c r="NJ28" s="13"/>
      <c r="NK28" s="13"/>
      <c r="NL28" s="13"/>
      <c r="NM28" s="13"/>
      <c r="NN28" s="13"/>
      <c r="NO28" s="13"/>
      <c r="NP28" s="13"/>
      <c r="NQ28" s="13"/>
      <c r="NR28" s="13"/>
      <c r="NS28" s="13"/>
      <c r="NT28" s="13"/>
      <c r="NU28" s="13"/>
      <c r="NV28" s="13"/>
      <c r="NW28" s="13"/>
      <c r="NX28" s="13"/>
      <c r="NY28" s="13"/>
      <c r="NZ28" s="13"/>
      <c r="OA28" s="13"/>
      <c r="OB28" s="13"/>
      <c r="OC28" s="13"/>
      <c r="OD28" s="13"/>
      <c r="OE28" s="13"/>
      <c r="OF28" s="13"/>
      <c r="OG28" s="13"/>
      <c r="OH28" s="13"/>
      <c r="OI28" s="13"/>
      <c r="OJ28" s="13"/>
      <c r="OK28" s="13"/>
      <c r="OL28" s="13"/>
      <c r="OM28" s="13"/>
      <c r="ON28" s="13"/>
      <c r="OO28" s="13"/>
      <c r="OP28" s="13"/>
      <c r="OQ28" s="13"/>
      <c r="OR28" s="13"/>
      <c r="OS28" s="13"/>
      <c r="OT28" s="13"/>
      <c r="OU28" s="13"/>
      <c r="OV28" s="13"/>
      <c r="OW28" s="13"/>
      <c r="OX28" s="13"/>
      <c r="OY28" s="13"/>
      <c r="OZ28" s="13"/>
      <c r="PA28" s="13"/>
      <c r="PB28" s="13"/>
      <c r="PC28" s="13"/>
      <c r="PD28" s="13"/>
      <c r="PE28" s="13"/>
      <c r="PF28" s="13"/>
      <c r="PG28" s="13"/>
      <c r="PH28" s="13"/>
      <c r="PI28" s="13"/>
      <c r="PJ28" s="13"/>
      <c r="PK28" s="13"/>
      <c r="PL28" s="13"/>
      <c r="PM28" s="13"/>
      <c r="PN28" s="13"/>
      <c r="PO28" s="13"/>
      <c r="PP28" s="13"/>
      <c r="PQ28" s="13"/>
      <c r="PR28" s="13"/>
      <c r="PS28" s="13"/>
      <c r="PT28" s="13"/>
      <c r="PU28" s="13"/>
      <c r="PV28" s="13"/>
      <c r="PW28" s="13"/>
      <c r="PX28" s="13"/>
      <c r="PY28" s="13"/>
      <c r="PZ28" s="13"/>
      <c r="QA28" s="13"/>
      <c r="QB28" s="13"/>
      <c r="QC28" s="13"/>
      <c r="QD28" s="13"/>
      <c r="QE28" s="13"/>
      <c r="QF28" s="13"/>
      <c r="QG28" s="13"/>
      <c r="QH28" s="13"/>
      <c r="QI28" s="13"/>
      <c r="QJ28" s="13"/>
      <c r="QK28" s="13"/>
      <c r="QL28" s="13"/>
      <c r="QM28" s="13"/>
      <c r="QN28" s="13"/>
      <c r="QO28" s="13"/>
      <c r="QP28" s="13"/>
      <c r="QQ28" s="13"/>
      <c r="QR28" s="13"/>
      <c r="QS28" s="13"/>
      <c r="QT28" s="13"/>
      <c r="QU28" s="13"/>
      <c r="QV28" s="13"/>
      <c r="QW28" s="13"/>
      <c r="QX28" s="13"/>
      <c r="QY28" s="13"/>
      <c r="QZ28" s="13"/>
      <c r="RA28" s="13"/>
      <c r="RB28" s="13"/>
      <c r="RC28" s="13"/>
      <c r="RD28" s="13"/>
      <c r="RE28" s="13"/>
      <c r="RF28" s="13"/>
      <c r="RG28" s="13"/>
      <c r="RH28" s="13"/>
      <c r="RI28" s="13"/>
      <c r="RJ28" s="13"/>
      <c r="RK28" s="13"/>
      <c r="RL28" s="13"/>
      <c r="RM28" s="13"/>
      <c r="RN28" s="13"/>
      <c r="RO28" s="13"/>
      <c r="RP28" s="13"/>
      <c r="RQ28" s="13"/>
      <c r="RR28" s="13"/>
      <c r="RS28" s="13"/>
      <c r="RT28" s="13"/>
      <c r="RU28" s="13"/>
      <c r="RV28" s="13"/>
      <c r="RW28" s="13"/>
      <c r="RX28" s="13"/>
      <c r="RY28" s="13"/>
      <c r="RZ28" s="13"/>
      <c r="SA28" s="13"/>
      <c r="SB28" s="13"/>
      <c r="SC28" s="13"/>
      <c r="SD28" s="13"/>
      <c r="SE28" s="13"/>
      <c r="SF28" s="13"/>
      <c r="SG28" s="13"/>
      <c r="SH28" s="13"/>
      <c r="SI28" s="13"/>
      <c r="SJ28" s="13"/>
      <c r="SK28" s="13"/>
      <c r="SL28" s="13"/>
      <c r="SM28" s="13"/>
      <c r="SN28" s="13"/>
      <c r="SO28" s="13"/>
      <c r="SP28" s="13"/>
      <c r="SQ28" s="13"/>
      <c r="SR28" s="13"/>
      <c r="SS28" s="13"/>
      <c r="ST28" s="13"/>
      <c r="SU28" s="13"/>
      <c r="SV28" s="13"/>
      <c r="SW28" s="13"/>
      <c r="SX28" s="13"/>
      <c r="SY28" s="13"/>
      <c r="SZ28" s="13"/>
      <c r="TA28" s="13"/>
      <c r="TB28" s="13"/>
      <c r="TC28" s="13"/>
      <c r="TD28" s="13"/>
      <c r="TE28" s="13"/>
      <c r="TF28" s="13"/>
      <c r="TG28" s="13"/>
      <c r="TH28" s="13"/>
      <c r="TI28" s="13"/>
      <c r="TJ28" s="13"/>
      <c r="TK28" s="13"/>
      <c r="TL28" s="13"/>
      <c r="TM28" s="13"/>
      <c r="TN28" s="13"/>
      <c r="TO28" s="13"/>
      <c r="TP28" s="13"/>
      <c r="TQ28" s="13"/>
      <c r="TR28" s="13"/>
      <c r="TS28" s="13"/>
      <c r="TT28" s="13"/>
      <c r="TU28" s="13"/>
      <c r="TV28" s="13"/>
      <c r="TW28" s="13"/>
      <c r="TX28" s="13"/>
      <c r="TY28" s="13"/>
      <c r="TZ28" s="13"/>
      <c r="UA28" s="13"/>
      <c r="UB28" s="13"/>
      <c r="UC28" s="13"/>
      <c r="UD28" s="13"/>
      <c r="UE28" s="13"/>
      <c r="UF28" s="13"/>
      <c r="UG28" s="13"/>
      <c r="UH28" s="13"/>
      <c r="UI28" s="13"/>
      <c r="UJ28" s="13"/>
      <c r="UK28" s="13"/>
      <c r="UL28" s="13"/>
      <c r="UM28" s="13"/>
      <c r="UN28" s="13"/>
      <c r="UO28" s="13"/>
      <c r="UP28" s="13"/>
      <c r="UQ28" s="13"/>
      <c r="UR28" s="13"/>
      <c r="US28" s="13"/>
      <c r="UT28" s="13"/>
      <c r="UU28" s="13"/>
      <c r="UV28" s="13"/>
      <c r="UW28" s="13"/>
      <c r="UX28" s="13"/>
      <c r="UY28" s="13"/>
      <c r="UZ28" s="13"/>
      <c r="VA28" s="13"/>
      <c r="VB28" s="13"/>
      <c r="VC28" s="13"/>
      <c r="VD28" s="13"/>
      <c r="VE28" s="13"/>
      <c r="VF28" s="13"/>
      <c r="VG28" s="13"/>
      <c r="VH28" s="13"/>
      <c r="VI28" s="13"/>
      <c r="VJ28" s="13"/>
      <c r="VK28" s="13"/>
      <c r="VL28" s="13"/>
      <c r="VM28" s="13"/>
      <c r="VN28" s="13"/>
      <c r="VO28" s="13"/>
      <c r="VP28" s="13"/>
      <c r="VQ28" s="13"/>
      <c r="VR28" s="13"/>
      <c r="VS28" s="13"/>
      <c r="VT28" s="13"/>
      <c r="VU28" s="13"/>
      <c r="VV28" s="13"/>
      <c r="VW28" s="13"/>
      <c r="VX28" s="13"/>
      <c r="VY28" s="13"/>
      <c r="VZ28" s="14"/>
      <c r="WA28" s="13"/>
      <c r="WB28" s="13"/>
      <c r="WC28" s="13"/>
      <c r="WD28" s="13"/>
      <c r="WE28" s="13"/>
      <c r="WF28" s="13"/>
      <c r="WG28" s="13"/>
      <c r="WH28" s="13"/>
      <c r="WI28" s="13"/>
      <c r="WJ28" s="13"/>
      <c r="WK28" s="13"/>
      <c r="WL28" s="13"/>
      <c r="WM28" s="13"/>
      <c r="WN28" s="13"/>
      <c r="WO28" s="13"/>
      <c r="WP28" s="13"/>
      <c r="WQ28" s="13"/>
      <c r="WR28" s="13"/>
      <c r="WS28" s="13"/>
      <c r="WT28" s="13"/>
      <c r="WU28" s="13"/>
      <c r="WV28" s="13"/>
      <c r="WW28" s="13"/>
      <c r="WX28" s="13"/>
      <c r="WY28" s="13"/>
      <c r="WZ28" s="13"/>
      <c r="XA28" s="13"/>
      <c r="XB28" s="13"/>
      <c r="XC28" s="13"/>
      <c r="XD28" s="13"/>
      <c r="XE28" s="13"/>
      <c r="XF28" s="13"/>
      <c r="XG28" s="13"/>
      <c r="XH28" s="13"/>
      <c r="XI28" s="13"/>
      <c r="XJ28" s="13"/>
      <c r="XK28" s="13"/>
      <c r="XL28" s="13"/>
      <c r="XM28" s="13"/>
      <c r="XN28" s="13"/>
      <c r="XO28" s="13"/>
      <c r="XP28" s="13"/>
      <c r="XQ28" s="13"/>
      <c r="XR28" s="13"/>
      <c r="XS28" s="13"/>
      <c r="XT28" s="13"/>
      <c r="XU28" s="13"/>
      <c r="XV28" s="13"/>
      <c r="XW28" s="13"/>
      <c r="XX28" s="13"/>
      <c r="XY28" s="13"/>
      <c r="XZ28" s="13"/>
      <c r="YA28" s="13"/>
      <c r="YB28" s="13"/>
      <c r="YC28" s="13"/>
      <c r="YD28" s="13"/>
      <c r="YE28" s="13"/>
      <c r="YF28" s="13"/>
      <c r="YG28" s="13"/>
      <c r="YH28" s="13"/>
      <c r="YI28" s="13"/>
      <c r="YJ28" s="13"/>
      <c r="YK28" s="13"/>
      <c r="YL28" s="13"/>
      <c r="YM28" s="13"/>
      <c r="YN28" s="13"/>
      <c r="YO28" s="13"/>
      <c r="YP28" s="13"/>
      <c r="YQ28" s="13"/>
      <c r="YR28" s="13"/>
      <c r="YS28" s="13"/>
      <c r="YT28" s="13"/>
      <c r="YU28" s="13"/>
      <c r="YV28" s="13"/>
      <c r="YW28" s="13"/>
      <c r="YX28" s="13"/>
      <c r="YY28" s="13"/>
      <c r="YZ28" s="13"/>
      <c r="ZA28" s="13"/>
      <c r="ZB28" s="13"/>
      <c r="ZC28" s="13"/>
      <c r="ZD28" s="13"/>
      <c r="ZE28" s="13"/>
      <c r="ZF28" s="13"/>
      <c r="ZG28" s="13"/>
      <c r="ZH28" s="13"/>
      <c r="ZI28" s="13"/>
      <c r="ZJ28" s="13"/>
      <c r="ZK28" s="13"/>
      <c r="ZL28" s="13"/>
      <c r="ZM28" s="13"/>
      <c r="ZN28" s="13"/>
      <c r="ZO28" s="13"/>
      <c r="ZP28" s="13"/>
      <c r="ZQ28" s="13"/>
      <c r="ZR28" s="13"/>
      <c r="ZS28" s="13"/>
      <c r="ZT28" s="13"/>
      <c r="ZU28" s="13"/>
      <c r="ZV28" s="13"/>
      <c r="ZW28" s="13"/>
      <c r="ZX28" s="13"/>
      <c r="ZY28" s="13"/>
      <c r="ZZ28" s="13"/>
      <c r="AAA28" s="13"/>
      <c r="AAB28" s="13"/>
      <c r="AAC28" s="13"/>
      <c r="AAD28" s="13"/>
      <c r="AAE28" s="13"/>
      <c r="AAF28" s="13"/>
      <c r="AAG28" s="13"/>
      <c r="AAH28" s="13"/>
      <c r="AAI28" s="13"/>
      <c r="AAJ28" s="13"/>
      <c r="AAK28" s="13"/>
      <c r="AAL28" s="13"/>
      <c r="AAM28" s="13"/>
      <c r="AAN28" s="13"/>
      <c r="AAO28" s="13"/>
      <c r="AAP28" s="13"/>
      <c r="AAQ28" s="13"/>
      <c r="AAR28" s="13"/>
      <c r="AAS28" s="13"/>
      <c r="AAT28" s="13"/>
      <c r="AAU28" s="13"/>
      <c r="AAV28" s="13"/>
      <c r="AAW28" s="13"/>
      <c r="AAX28" s="13"/>
      <c r="AAY28" s="13"/>
      <c r="AAZ28" s="13"/>
      <c r="ABA28" s="13"/>
      <c r="ABB28" s="13"/>
      <c r="ABC28" s="13"/>
      <c r="ABD28" s="13"/>
      <c r="ABE28" s="13"/>
      <c r="ABF28" s="13"/>
      <c r="ABG28" s="13"/>
      <c r="ABH28" s="13"/>
      <c r="ABI28" s="13"/>
      <c r="ABJ28" s="13"/>
      <c r="ABK28" s="13"/>
      <c r="ABL28" s="13"/>
      <c r="ABM28" s="13"/>
      <c r="ABN28" s="13"/>
      <c r="ABO28" s="13"/>
      <c r="ABP28" s="13"/>
      <c r="ABQ28" s="13"/>
      <c r="ABR28" s="13"/>
      <c r="ADA28" s="13"/>
      <c r="ADB28" s="13"/>
      <c r="ADC28" s="13"/>
      <c r="ADD28" s="13"/>
      <c r="ADE28" s="13"/>
      <c r="ADF28" s="13"/>
      <c r="ADG28" s="13"/>
      <c r="ADH28" s="13"/>
      <c r="ADI28" s="13"/>
      <c r="ADJ28" s="13"/>
      <c r="ADK28" s="13"/>
      <c r="ADL28" s="13"/>
      <c r="ADM28" s="13"/>
      <c r="ADN28" s="13"/>
      <c r="ADO28" s="13"/>
      <c r="ADP28" s="13"/>
      <c r="ADQ28" s="13"/>
      <c r="ADR28" s="13"/>
      <c r="ADS28" s="13"/>
      <c r="ADT28" s="13"/>
      <c r="ADU28" s="13"/>
      <c r="ADV28" s="13"/>
      <c r="ADW28" s="13"/>
      <c r="ADX28" s="13"/>
      <c r="ADY28" s="13"/>
      <c r="ADZ28" s="13"/>
      <c r="AEA28" s="13"/>
      <c r="AEB28" s="13"/>
      <c r="AEC28" s="13"/>
      <c r="AED28" s="13"/>
      <c r="AEE28" s="13"/>
      <c r="AEF28" s="13"/>
      <c r="AEG28" s="13"/>
      <c r="AEH28" s="13"/>
      <c r="AEI28" s="13"/>
      <c r="AEJ28" s="13"/>
      <c r="AEK28" s="13"/>
      <c r="AEL28" s="13"/>
      <c r="AEM28" s="13"/>
      <c r="AEN28" s="13"/>
      <c r="AEO28" s="13"/>
      <c r="AEP28" s="39"/>
    </row>
    <row r="29" spans="1:823" s="25" customFormat="1">
      <c r="A29" s="21" t="s">
        <v>1181</v>
      </c>
      <c r="B29" s="13"/>
      <c r="C29" s="13"/>
      <c r="D29" s="13"/>
      <c r="E29" s="13"/>
      <c r="F29" s="13"/>
      <c r="G29" s="13"/>
      <c r="H29" s="13"/>
      <c r="I29" s="13"/>
      <c r="J29" s="13"/>
      <c r="K29" s="13"/>
      <c r="L29" s="13"/>
      <c r="M29" s="13"/>
      <c r="N29" s="13"/>
      <c r="O29" s="13"/>
      <c r="P29" s="13"/>
      <c r="Q29" s="13"/>
      <c r="R29" s="13" t="s">
        <v>1724</v>
      </c>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4"/>
      <c r="FI29" s="14"/>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c r="IW29" s="13"/>
      <c r="IX29" s="13"/>
      <c r="IY29" s="13"/>
      <c r="IZ29" s="13"/>
      <c r="JA29" s="13"/>
      <c r="JB29" s="13"/>
      <c r="JC29" s="13"/>
      <c r="JD29" s="13"/>
      <c r="JE29" s="13"/>
      <c r="JF29" s="13"/>
      <c r="JG29" s="13"/>
      <c r="JH29" s="13"/>
      <c r="JI29" s="13"/>
      <c r="JJ29" s="13"/>
      <c r="JK29" s="13"/>
      <c r="JL29" s="13"/>
      <c r="JM29" s="13"/>
      <c r="JN29" s="13"/>
      <c r="JO29" s="13"/>
      <c r="JP29" s="13"/>
      <c r="JQ29" s="13"/>
      <c r="JR29" s="13"/>
      <c r="JS29" s="13"/>
      <c r="JT29" s="13"/>
      <c r="JU29" s="13"/>
      <c r="JV29" s="13"/>
      <c r="JW29" s="13"/>
      <c r="JX29" s="13"/>
      <c r="JY29" s="13"/>
      <c r="JZ29" s="13"/>
      <c r="KA29" s="13"/>
      <c r="KB29" s="13"/>
      <c r="KC29" s="13"/>
      <c r="KD29" s="13"/>
      <c r="KE29" s="13"/>
      <c r="KF29" s="13"/>
      <c r="KG29" s="13"/>
      <c r="KH29" s="13"/>
      <c r="KI29" s="13"/>
      <c r="KJ29" s="13"/>
      <c r="KK29" s="13"/>
      <c r="KL29" s="13"/>
      <c r="KM29" s="13"/>
      <c r="KN29" s="13"/>
      <c r="KO29" s="13"/>
      <c r="KP29" s="13"/>
      <c r="KQ29" s="13"/>
      <c r="KR29" s="13"/>
      <c r="KS29" s="13"/>
      <c r="KT29" s="13"/>
      <c r="KU29" s="13"/>
      <c r="KV29" s="13"/>
      <c r="KW29" s="13"/>
      <c r="KX29" s="13"/>
      <c r="KY29" s="13"/>
      <c r="KZ29" s="13"/>
      <c r="LA29" s="13"/>
      <c r="LB29" s="13"/>
      <c r="LC29" s="13"/>
      <c r="LD29" s="13"/>
      <c r="LE29" s="13"/>
      <c r="LF29" s="13"/>
      <c r="LG29" s="13"/>
      <c r="LH29" s="13"/>
      <c r="LI29" s="13"/>
      <c r="LJ29" s="13"/>
      <c r="LK29" s="13"/>
      <c r="LL29" s="13"/>
      <c r="LM29" s="13"/>
      <c r="LN29" s="13"/>
      <c r="LO29" s="13"/>
      <c r="LP29" s="13"/>
      <c r="LQ29" s="13"/>
      <c r="LR29" s="13"/>
      <c r="LS29" s="13"/>
      <c r="LT29" s="13"/>
      <c r="LU29" s="13"/>
      <c r="LV29" s="13"/>
      <c r="LW29" s="13"/>
      <c r="LX29" s="13"/>
      <c r="LY29" s="13"/>
      <c r="LZ29" s="13"/>
      <c r="MA29" s="13"/>
      <c r="MB29" s="13"/>
      <c r="MC29" s="13"/>
      <c r="MD29" s="13"/>
      <c r="ME29" s="13"/>
      <c r="MF29" s="13"/>
      <c r="MG29" s="13"/>
      <c r="MH29" s="13"/>
      <c r="MI29" s="13"/>
      <c r="MJ29" s="13"/>
      <c r="MK29" s="13"/>
      <c r="ML29" s="13"/>
      <c r="MM29" s="13"/>
      <c r="MN29" s="13"/>
      <c r="MO29" s="13"/>
      <c r="MP29" s="13"/>
      <c r="MQ29" s="13"/>
      <c r="MR29" s="13"/>
      <c r="MS29" s="13"/>
      <c r="MT29" s="13"/>
      <c r="MU29" s="13"/>
      <c r="MV29" s="13"/>
      <c r="MW29" s="13"/>
      <c r="MX29" s="13"/>
      <c r="MY29" s="13"/>
      <c r="MZ29" s="13"/>
      <c r="NA29" s="13"/>
      <c r="NB29" s="13"/>
      <c r="NC29" s="13"/>
      <c r="ND29" s="13"/>
      <c r="NE29" s="13"/>
      <c r="NF29" s="13"/>
      <c r="NG29" s="13"/>
      <c r="NH29" s="13"/>
      <c r="NI29" s="13"/>
      <c r="NJ29" s="13"/>
      <c r="NK29" s="13"/>
      <c r="NL29" s="13"/>
      <c r="NM29" s="13"/>
      <c r="NN29" s="13"/>
      <c r="NO29" s="13"/>
      <c r="NP29" s="13"/>
      <c r="NQ29" s="13"/>
      <c r="NR29" s="13"/>
      <c r="NS29" s="13"/>
      <c r="NT29" s="13"/>
      <c r="NU29" s="13"/>
      <c r="NV29" s="13"/>
      <c r="NW29" s="13"/>
      <c r="NX29" s="13"/>
      <c r="NY29" s="13"/>
      <c r="NZ29" s="13"/>
      <c r="OA29" s="13"/>
      <c r="OB29" s="13"/>
      <c r="OC29" s="13"/>
      <c r="OD29" s="13"/>
      <c r="OE29" s="13"/>
      <c r="OF29" s="13"/>
      <c r="OG29" s="13"/>
      <c r="OH29" s="13"/>
      <c r="OI29" s="13"/>
      <c r="OJ29" s="13"/>
      <c r="OK29" s="13"/>
      <c r="OL29" s="13"/>
      <c r="OM29" s="13"/>
      <c r="ON29" s="13"/>
      <c r="OO29" s="13"/>
      <c r="OP29" s="13"/>
      <c r="OQ29" s="13"/>
      <c r="OR29" s="13"/>
      <c r="OS29" s="13"/>
      <c r="OT29" s="13"/>
      <c r="OU29" s="13"/>
      <c r="OV29" s="13"/>
      <c r="OW29" s="13"/>
      <c r="OX29" s="13"/>
      <c r="OY29" s="13"/>
      <c r="OZ29" s="13"/>
      <c r="PA29" s="13"/>
      <c r="PB29" s="13"/>
      <c r="PC29" s="13"/>
      <c r="PD29" s="13"/>
      <c r="PE29" s="13"/>
      <c r="PF29" s="13"/>
      <c r="PG29" s="13"/>
      <c r="PH29" s="13"/>
      <c r="PI29" s="13"/>
      <c r="PJ29" s="13"/>
      <c r="PK29" s="13"/>
      <c r="PL29" s="13"/>
      <c r="PM29" s="13"/>
      <c r="PN29" s="13"/>
      <c r="PO29" s="13"/>
      <c r="PP29" s="13"/>
      <c r="PQ29" s="13"/>
      <c r="PR29" s="13"/>
      <c r="PS29" s="13"/>
      <c r="PT29" s="13"/>
      <c r="PU29" s="13"/>
      <c r="PV29" s="13"/>
      <c r="PW29" s="13"/>
      <c r="PX29" s="13"/>
      <c r="PY29" s="13"/>
      <c r="PZ29" s="13"/>
      <c r="QA29" s="13"/>
      <c r="QB29" s="13"/>
      <c r="QC29" s="13"/>
      <c r="QD29" s="13"/>
      <c r="QE29" s="13"/>
      <c r="QF29" s="13"/>
      <c r="QG29" s="13"/>
      <c r="QH29" s="13"/>
      <c r="QI29" s="13"/>
      <c r="QJ29" s="13"/>
      <c r="QK29" s="13"/>
      <c r="QL29" s="13"/>
      <c r="QM29" s="13"/>
      <c r="QN29" s="13"/>
      <c r="QO29" s="13"/>
      <c r="QP29" s="13"/>
      <c r="QQ29" s="13"/>
      <c r="QR29" s="13"/>
      <c r="QS29" s="13"/>
      <c r="QT29" s="13"/>
      <c r="QU29" s="13"/>
      <c r="QV29" s="13"/>
      <c r="QW29" s="13"/>
      <c r="QX29" s="13"/>
      <c r="QY29" s="13"/>
      <c r="QZ29" s="13"/>
      <c r="RA29" s="13"/>
      <c r="RB29" s="13"/>
      <c r="RC29" s="13"/>
      <c r="RD29" s="13"/>
      <c r="RE29" s="13"/>
      <c r="RF29" s="13"/>
      <c r="RG29" s="13"/>
      <c r="RH29" s="13"/>
      <c r="RI29" s="13"/>
      <c r="RJ29" s="13"/>
      <c r="RK29" s="13"/>
      <c r="RL29" s="13"/>
      <c r="RM29" s="13"/>
      <c r="RN29" s="13"/>
      <c r="RO29" s="13"/>
      <c r="RP29" s="13"/>
      <c r="RQ29" s="13"/>
      <c r="RR29" s="13"/>
      <c r="RS29" s="13"/>
      <c r="RT29" s="13"/>
      <c r="RU29" s="13"/>
      <c r="RV29" s="13"/>
      <c r="RW29" s="13"/>
      <c r="RX29" s="13"/>
      <c r="RY29" s="13"/>
      <c r="RZ29" s="13"/>
      <c r="SA29" s="13"/>
      <c r="SB29" s="13"/>
      <c r="SC29" s="13"/>
      <c r="SD29" s="13"/>
      <c r="SE29" s="13"/>
      <c r="SF29" s="13"/>
      <c r="SG29" s="13"/>
      <c r="SH29" s="13"/>
      <c r="SI29" s="13"/>
      <c r="SJ29" s="13"/>
      <c r="SK29" s="13"/>
      <c r="SL29" s="13"/>
      <c r="SM29" s="13"/>
      <c r="SN29" s="13"/>
      <c r="SO29" s="13"/>
      <c r="SP29" s="13"/>
      <c r="SQ29" s="13"/>
      <c r="SR29" s="13"/>
      <c r="SS29" s="13"/>
      <c r="ST29" s="13"/>
      <c r="SU29" s="13"/>
      <c r="SV29" s="13"/>
      <c r="SW29" s="13"/>
      <c r="SX29" s="13"/>
      <c r="SY29" s="13"/>
      <c r="SZ29" s="13"/>
      <c r="TA29" s="13"/>
      <c r="TB29" s="13"/>
      <c r="TC29" s="13"/>
      <c r="TD29" s="13"/>
      <c r="TE29" s="13"/>
      <c r="TF29" s="13"/>
      <c r="TG29" s="13"/>
      <c r="TH29" s="13"/>
      <c r="TI29" s="13"/>
      <c r="TJ29" s="13"/>
      <c r="TK29" s="13"/>
      <c r="TL29" s="13"/>
      <c r="TM29" s="13"/>
      <c r="TN29" s="13"/>
      <c r="TO29" s="13"/>
      <c r="TP29" s="13"/>
      <c r="TQ29" s="13"/>
      <c r="TR29" s="13"/>
      <c r="TS29" s="13"/>
      <c r="TT29" s="13"/>
      <c r="TU29" s="13"/>
      <c r="TV29" s="13"/>
      <c r="TW29" s="13"/>
      <c r="TX29" s="13"/>
      <c r="TY29" s="13"/>
      <c r="TZ29" s="13"/>
      <c r="UA29" s="13"/>
      <c r="UB29" s="13"/>
      <c r="UC29" s="13"/>
      <c r="UD29" s="13"/>
      <c r="UE29" s="13"/>
      <c r="UF29" s="13"/>
      <c r="UG29" s="13"/>
      <c r="UH29" s="13"/>
      <c r="UI29" s="13"/>
      <c r="UJ29" s="13"/>
      <c r="UK29" s="13"/>
      <c r="UL29" s="13"/>
      <c r="UM29" s="13"/>
      <c r="UN29" s="13"/>
      <c r="UO29" s="13"/>
      <c r="UP29" s="13"/>
      <c r="UQ29" s="13"/>
      <c r="UR29" s="13"/>
      <c r="US29" s="13"/>
      <c r="UT29" s="13"/>
      <c r="UU29" s="13"/>
      <c r="UV29" s="13"/>
      <c r="UW29" s="13"/>
      <c r="UX29" s="13"/>
      <c r="UY29" s="13"/>
      <c r="UZ29" s="13"/>
      <c r="VA29" s="13"/>
      <c r="VB29" s="13"/>
      <c r="VC29" s="13"/>
      <c r="VD29" s="13"/>
      <c r="VE29" s="13"/>
      <c r="VF29" s="13"/>
      <c r="VG29" s="13"/>
      <c r="VH29" s="13"/>
      <c r="VI29" s="13"/>
      <c r="VJ29" s="13"/>
      <c r="VK29" s="13"/>
      <c r="VL29" s="13"/>
      <c r="VM29" s="13"/>
      <c r="VN29" s="13"/>
      <c r="VO29" s="13"/>
      <c r="VP29" s="13"/>
      <c r="VQ29" s="13"/>
      <c r="VR29" s="13"/>
      <c r="VS29" s="13"/>
      <c r="VT29" s="13"/>
      <c r="VU29" s="13"/>
      <c r="VV29" s="13"/>
      <c r="VW29" s="13"/>
      <c r="VX29" s="13"/>
      <c r="VY29" s="13"/>
      <c r="VZ29" s="13"/>
      <c r="WA29" s="13"/>
      <c r="WB29" s="13"/>
      <c r="WC29" s="13"/>
      <c r="WD29" s="13"/>
      <c r="WE29" s="13"/>
      <c r="WF29" s="13"/>
      <c r="WG29" s="13"/>
      <c r="WH29" s="13"/>
      <c r="WI29" s="13"/>
      <c r="WJ29" s="13"/>
      <c r="WK29" s="13"/>
      <c r="WL29" s="13"/>
      <c r="WM29" s="13"/>
      <c r="WN29" s="13"/>
      <c r="WO29" s="13"/>
      <c r="WP29" s="13"/>
      <c r="WQ29" s="13"/>
      <c r="WR29" s="13"/>
      <c r="WS29" s="13"/>
      <c r="WT29" s="13"/>
      <c r="WU29" s="13"/>
      <c r="WV29" s="13"/>
      <c r="WW29" s="13"/>
      <c r="WX29" s="13"/>
      <c r="WY29" s="13"/>
      <c r="WZ29" s="13"/>
      <c r="XA29" s="13"/>
      <c r="XB29" s="13"/>
      <c r="XC29" s="13"/>
      <c r="XD29" s="13"/>
      <c r="XE29" s="13"/>
      <c r="XF29" s="13"/>
      <c r="XG29" s="13"/>
      <c r="XH29" s="13"/>
      <c r="XI29" s="13"/>
      <c r="XJ29" s="13"/>
      <c r="XK29" s="13"/>
      <c r="XL29" s="13"/>
      <c r="XM29" s="13"/>
      <c r="XN29" s="13"/>
      <c r="XO29" s="13"/>
      <c r="XP29" s="13"/>
      <c r="XQ29" s="13"/>
      <c r="XR29" s="13"/>
      <c r="XS29" s="13"/>
      <c r="XT29" s="13"/>
      <c r="XU29" s="13"/>
      <c r="XV29" s="13"/>
      <c r="XW29" s="13"/>
      <c r="XX29" s="13"/>
      <c r="XY29" s="13"/>
      <c r="XZ29" s="13"/>
      <c r="YA29" s="13"/>
      <c r="YB29" s="13"/>
      <c r="YC29" s="13"/>
      <c r="YD29" s="13"/>
      <c r="YE29" s="13"/>
      <c r="YF29" s="13"/>
      <c r="YG29" s="13"/>
      <c r="YH29" s="13"/>
      <c r="YI29" s="13"/>
      <c r="YJ29" s="13"/>
      <c r="YK29" s="13"/>
      <c r="YL29" s="13"/>
      <c r="YM29" s="13"/>
      <c r="YN29" s="13"/>
      <c r="YO29" s="13"/>
      <c r="YP29" s="13"/>
      <c r="YQ29" s="13"/>
      <c r="YR29" s="13"/>
      <c r="YS29" s="13"/>
      <c r="YT29" s="13"/>
      <c r="YU29" s="13"/>
      <c r="YV29" s="13"/>
      <c r="YW29" s="13"/>
      <c r="YX29" s="13"/>
      <c r="YY29" s="13"/>
      <c r="YZ29" s="13"/>
      <c r="ZA29" s="13"/>
      <c r="ZB29" s="13"/>
      <c r="ZC29" s="13"/>
      <c r="ZD29" s="13"/>
      <c r="ZE29" s="13"/>
      <c r="ZF29" s="13"/>
      <c r="ZG29" s="13"/>
      <c r="ZH29" s="13"/>
      <c r="ZI29" s="13"/>
      <c r="ZJ29" s="13"/>
      <c r="ZK29" s="13"/>
      <c r="ZL29" s="13"/>
      <c r="ZM29" s="13"/>
      <c r="ZN29" s="13"/>
      <c r="ZO29" s="13"/>
      <c r="ZP29" s="13"/>
      <c r="ZQ29" s="13"/>
      <c r="ZR29" s="13"/>
      <c r="ZS29" s="13"/>
      <c r="ZT29" s="13"/>
      <c r="ZU29" s="13"/>
      <c r="ZV29" s="13"/>
      <c r="ZW29" s="13"/>
      <c r="ZX29" s="13"/>
      <c r="ZY29" s="13"/>
      <c r="ZZ29" s="13"/>
      <c r="AAA29" s="13"/>
      <c r="AAB29" s="13"/>
      <c r="AAC29" s="13"/>
      <c r="AAD29" s="13"/>
      <c r="AAE29" s="13"/>
      <c r="AAF29" s="13"/>
      <c r="AAG29" s="13"/>
      <c r="AAH29" s="13"/>
      <c r="AAI29" s="13"/>
      <c r="AAJ29" s="13"/>
      <c r="AAK29" s="13"/>
      <c r="AAL29" s="13"/>
      <c r="AAM29" s="13"/>
      <c r="AAN29" s="13"/>
      <c r="AAO29" s="13"/>
      <c r="AAP29" s="13"/>
      <c r="AAQ29" s="13"/>
      <c r="AAR29" s="13"/>
      <c r="AAS29" s="13"/>
      <c r="AAT29" s="13"/>
      <c r="AAU29" s="13"/>
      <c r="AAV29" s="13"/>
      <c r="AAW29" s="13"/>
      <c r="AAX29" s="13"/>
      <c r="AAY29" s="13"/>
      <c r="AAZ29" s="13"/>
      <c r="ABA29" s="13"/>
      <c r="ABB29" s="13"/>
      <c r="ABC29" s="13"/>
      <c r="ABD29" s="13"/>
      <c r="ABE29" s="13"/>
      <c r="ABF29" s="13"/>
      <c r="ABG29" s="13"/>
      <c r="ABH29" s="13"/>
      <c r="ABI29" s="13"/>
      <c r="ABJ29" s="13"/>
      <c r="ABK29" s="13"/>
      <c r="ABL29" s="13"/>
      <c r="ABM29" s="13"/>
      <c r="ABN29" s="13"/>
      <c r="ABO29" s="13"/>
      <c r="ABP29" s="13"/>
      <c r="ABQ29" s="13"/>
      <c r="ABR29" s="13"/>
      <c r="ABS29" s="13"/>
      <c r="ABT29" s="13"/>
      <c r="ABU29" s="13"/>
      <c r="ABV29" s="13"/>
      <c r="ABW29" s="13"/>
      <c r="ABX29" s="13"/>
      <c r="ABY29" s="13"/>
      <c r="ABZ29" s="13"/>
      <c r="ACA29" s="13"/>
      <c r="ACB29" s="13"/>
      <c r="ACC29" s="13"/>
      <c r="ACD29" s="13"/>
      <c r="ACE29" s="13"/>
      <c r="ACF29" s="13"/>
      <c r="ACG29" s="13"/>
      <c r="ACH29" s="13"/>
      <c r="ACI29" s="13"/>
      <c r="ACJ29" s="13"/>
      <c r="ACK29" s="13"/>
      <c r="ACL29" s="13"/>
      <c r="ACM29" s="13"/>
      <c r="ACN29" s="13"/>
      <c r="ACO29" s="13"/>
      <c r="ACP29" s="13"/>
      <c r="ACQ29" s="13"/>
      <c r="ACR29" s="13"/>
      <c r="ACS29" s="13"/>
      <c r="ACT29" s="13"/>
      <c r="ACU29" s="13"/>
      <c r="ACV29" s="13"/>
      <c r="ACW29" s="13"/>
      <c r="ACX29" s="13"/>
      <c r="ACY29" s="13"/>
      <c r="ACZ29" s="13"/>
      <c r="ADA29" s="13"/>
      <c r="ADB29" s="13"/>
      <c r="ADC29" s="13"/>
      <c r="ADD29" s="13"/>
      <c r="ADE29" s="13"/>
      <c r="ADF29" s="13"/>
      <c r="ADG29" s="13"/>
      <c r="ADH29" s="13"/>
      <c r="ADI29" s="13"/>
      <c r="ADJ29" s="13"/>
      <c r="ADK29" s="13"/>
      <c r="ADL29" s="13"/>
      <c r="ADM29" s="13"/>
      <c r="ADN29" s="13"/>
      <c r="ADO29" s="13"/>
      <c r="ADP29" s="13"/>
      <c r="ADQ29" s="13"/>
      <c r="ADR29" s="13"/>
      <c r="ADS29" s="13"/>
      <c r="ADT29" s="13"/>
      <c r="ADU29" s="13"/>
      <c r="ADV29" s="13"/>
      <c r="ADW29" s="13"/>
      <c r="ADX29" s="13"/>
      <c r="ADY29" s="13"/>
      <c r="ADZ29" s="13"/>
      <c r="AEA29" s="13"/>
      <c r="AEB29" s="13"/>
      <c r="AEC29" s="13"/>
      <c r="AED29" s="13"/>
      <c r="AEE29" s="13"/>
      <c r="AEF29" s="13"/>
      <c r="AEG29" s="13"/>
      <c r="AEH29" s="13"/>
      <c r="AEI29" s="13"/>
      <c r="AEJ29" s="13"/>
      <c r="AEK29" s="13"/>
      <c r="AEL29" s="13"/>
      <c r="AEM29" s="13"/>
      <c r="AEN29" s="13"/>
      <c r="AEO29" s="13"/>
      <c r="AEP29" s="39"/>
    </row>
    <row r="30" spans="1:823" s="25" customFormat="1">
      <c r="A30" s="33" t="s">
        <v>1208</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v>11019940.92</v>
      </c>
      <c r="CE30" s="13">
        <v>10791208.220000001</v>
      </c>
      <c r="CF30" s="13">
        <v>10830165.18</v>
      </c>
      <c r="CG30" s="13">
        <v>11423826.25</v>
      </c>
      <c r="CH30" s="13">
        <v>12028036.43</v>
      </c>
      <c r="CI30" s="13">
        <v>12095086.43</v>
      </c>
      <c r="CJ30" s="13">
        <v>12162450.859999999</v>
      </c>
      <c r="CK30" s="13">
        <v>12217761.1</v>
      </c>
      <c r="CL30" s="13">
        <v>12292339.85</v>
      </c>
      <c r="CM30" s="13">
        <v>12282856.92</v>
      </c>
      <c r="CN30" s="13">
        <v>11825473.439999999</v>
      </c>
      <c r="CO30" s="13">
        <v>12175578.619999999</v>
      </c>
      <c r="CP30" s="13">
        <v>12213899.970000001</v>
      </c>
      <c r="CQ30" s="13">
        <v>12317442.039999999</v>
      </c>
      <c r="CR30" s="13">
        <v>12428206.27</v>
      </c>
      <c r="CS30" s="13">
        <v>12371780.810000001</v>
      </c>
      <c r="CT30" s="13">
        <v>12693074.539999999</v>
      </c>
      <c r="CU30" s="13">
        <v>12040500.529999999</v>
      </c>
      <c r="CV30" s="13">
        <v>11180332.1</v>
      </c>
      <c r="CW30" s="13">
        <v>10576294.119999999</v>
      </c>
      <c r="CX30" s="13">
        <v>10607342.890000001</v>
      </c>
      <c r="CY30" s="13">
        <v>10805909.6</v>
      </c>
      <c r="CZ30" s="13">
        <v>10877421.630000001</v>
      </c>
      <c r="DA30" s="13">
        <v>10780324.130000001</v>
      </c>
      <c r="DB30" s="13">
        <v>10818888.560000001</v>
      </c>
      <c r="DC30" s="13">
        <v>10957151.49</v>
      </c>
      <c r="DD30" s="13">
        <v>11022992.92</v>
      </c>
      <c r="DE30" s="13">
        <v>11119485.76</v>
      </c>
      <c r="DF30" s="13">
        <v>11352757.34</v>
      </c>
      <c r="DG30" s="13">
        <v>11372931.93</v>
      </c>
      <c r="DH30" s="13">
        <v>11310504.02</v>
      </c>
      <c r="DI30" s="13">
        <v>11387654.9</v>
      </c>
      <c r="DJ30" s="13">
        <v>11221410.9</v>
      </c>
      <c r="DK30" s="13">
        <v>11510765.84</v>
      </c>
      <c r="DL30" s="13">
        <v>11446229.720000001</v>
      </c>
      <c r="DM30" s="13">
        <v>11534731.07</v>
      </c>
      <c r="DN30" s="13">
        <v>11476494.210000001</v>
      </c>
      <c r="DO30" s="13">
        <v>11551680.67</v>
      </c>
      <c r="DP30" s="13">
        <v>11413142.34</v>
      </c>
      <c r="DQ30" s="13">
        <v>11111183.640000001</v>
      </c>
      <c r="DR30" s="13">
        <v>11099297.24</v>
      </c>
      <c r="DS30" s="13">
        <v>11123657.640000001</v>
      </c>
      <c r="DT30" s="13">
        <v>11151443.539999999</v>
      </c>
      <c r="DU30" s="13">
        <v>11442794.140000001</v>
      </c>
      <c r="DV30" s="13">
        <v>11065223.67</v>
      </c>
      <c r="DW30" s="13">
        <v>11051142.34</v>
      </c>
      <c r="DX30" s="13">
        <v>10767214</v>
      </c>
      <c r="DY30" s="13">
        <v>10680492.83</v>
      </c>
      <c r="DZ30" s="13">
        <v>10802898.949999999</v>
      </c>
      <c r="EA30" s="13">
        <v>11182313.130000001</v>
      </c>
      <c r="EB30" s="13">
        <v>11395548.060000001</v>
      </c>
      <c r="EC30" s="13">
        <v>11558715.68</v>
      </c>
      <c r="ED30" s="13">
        <v>11536563.390000001</v>
      </c>
      <c r="EE30" s="13">
        <v>11584459.390000001</v>
      </c>
      <c r="EF30" s="13">
        <v>11425214.91</v>
      </c>
      <c r="EG30" s="13">
        <v>10936206.060000001</v>
      </c>
      <c r="EH30" s="13">
        <v>10713548.34</v>
      </c>
      <c r="EI30" s="13">
        <v>10656862.119999999</v>
      </c>
      <c r="EJ30" s="13">
        <v>10573986.939999999</v>
      </c>
      <c r="EK30" s="13">
        <v>10435039.810000001</v>
      </c>
      <c r="EL30" s="13">
        <v>10418525.09</v>
      </c>
      <c r="EM30" s="13">
        <v>10492612.84</v>
      </c>
      <c r="EN30" s="13">
        <v>10619068.77</v>
      </c>
      <c r="EO30" s="13">
        <v>10442428.27</v>
      </c>
      <c r="EP30" s="13">
        <v>10504850.800000001</v>
      </c>
      <c r="EQ30" s="13">
        <v>10501233.800000001</v>
      </c>
      <c r="ER30" s="13">
        <v>10476812.970000001</v>
      </c>
      <c r="ES30" s="13">
        <v>10527552.140000001</v>
      </c>
      <c r="ET30" s="13">
        <v>10590960.140000001</v>
      </c>
      <c r="EU30" s="13">
        <v>10674850.140000001</v>
      </c>
      <c r="EV30" s="13">
        <v>10688745.039999999</v>
      </c>
      <c r="EW30" s="13">
        <v>10790510.039999999</v>
      </c>
      <c r="EX30" s="13">
        <v>11054426.460000001</v>
      </c>
      <c r="EY30" s="13">
        <v>11137212.880000001</v>
      </c>
      <c r="EZ30" s="13">
        <v>11355807.779999999</v>
      </c>
      <c r="FA30" s="13">
        <v>11810350.91</v>
      </c>
      <c r="FB30" s="13">
        <v>12102859.41</v>
      </c>
      <c r="FC30" s="13">
        <v>12310836.810000001</v>
      </c>
      <c r="FD30" s="13">
        <v>12356251.810000001</v>
      </c>
      <c r="FE30" s="13">
        <v>12389811.73</v>
      </c>
      <c r="FF30" s="13">
        <v>12472664.630000001</v>
      </c>
      <c r="FG30" s="13">
        <v>12604729.630000001</v>
      </c>
      <c r="FH30" s="13">
        <v>12854764.130000001</v>
      </c>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c r="IW30" s="13"/>
      <c r="IX30" s="13"/>
      <c r="IY30" s="13"/>
      <c r="IZ30" s="13"/>
      <c r="JA30" s="13"/>
      <c r="JB30" s="13"/>
      <c r="JC30" s="13"/>
      <c r="JD30" s="13"/>
      <c r="JE30" s="13"/>
      <c r="JF30" s="13"/>
      <c r="JG30" s="13"/>
      <c r="JH30" s="13"/>
      <c r="JI30" s="13"/>
      <c r="JJ30" s="13"/>
      <c r="JK30" s="13"/>
      <c r="JL30" s="13"/>
      <c r="JM30" s="13"/>
      <c r="JN30" s="13"/>
      <c r="JO30" s="13"/>
      <c r="JP30" s="13"/>
      <c r="JQ30" s="13"/>
      <c r="JR30" s="13"/>
      <c r="JS30" s="13"/>
      <c r="JT30" s="13"/>
      <c r="JU30" s="13"/>
      <c r="JV30" s="13"/>
      <c r="JW30" s="13"/>
      <c r="JX30" s="13"/>
      <c r="JY30" s="13"/>
      <c r="JZ30" s="13"/>
      <c r="KA30" s="13"/>
      <c r="KB30" s="13"/>
      <c r="KC30" s="13"/>
      <c r="KD30" s="13"/>
      <c r="KE30" s="13"/>
      <c r="KF30" s="13"/>
      <c r="KG30" s="13"/>
      <c r="KH30" s="13"/>
      <c r="KI30" s="13"/>
      <c r="KJ30" s="13"/>
      <c r="KK30" s="13"/>
      <c r="KL30" s="13"/>
      <c r="KM30" s="13"/>
      <c r="KN30" s="13"/>
      <c r="KO30" s="13"/>
      <c r="KP30" s="13"/>
      <c r="KQ30" s="13"/>
      <c r="KR30" s="13"/>
      <c r="KS30" s="13"/>
      <c r="KT30" s="13"/>
      <c r="KU30" s="13"/>
      <c r="KV30" s="13"/>
      <c r="KW30" s="13"/>
      <c r="KX30" s="13"/>
      <c r="KY30" s="13"/>
      <c r="KZ30" s="13"/>
      <c r="LA30" s="13"/>
      <c r="LB30" s="13"/>
      <c r="LC30" s="13"/>
      <c r="LD30" s="13"/>
      <c r="LE30" s="13"/>
      <c r="LF30" s="13"/>
      <c r="LG30" s="13"/>
      <c r="LH30" s="13"/>
      <c r="LI30" s="13"/>
      <c r="LJ30" s="13"/>
      <c r="LK30" s="13"/>
      <c r="LL30" s="13"/>
      <c r="LM30" s="13"/>
      <c r="LN30" s="13"/>
      <c r="LO30" s="13"/>
      <c r="LP30" s="13"/>
      <c r="LQ30" s="13"/>
      <c r="LR30" s="13"/>
      <c r="LS30" s="13"/>
      <c r="LT30" s="13"/>
      <c r="LU30" s="13"/>
      <c r="LV30" s="13"/>
      <c r="LW30" s="13"/>
      <c r="LX30" s="13"/>
      <c r="LY30" s="13"/>
      <c r="LZ30" s="13"/>
      <c r="MA30" s="13"/>
      <c r="MB30" s="13"/>
      <c r="MC30" s="13"/>
      <c r="MD30" s="13"/>
      <c r="ME30" s="13"/>
      <c r="MF30" s="13"/>
      <c r="MG30" s="13"/>
      <c r="MH30" s="13"/>
      <c r="MI30" s="13"/>
      <c r="MJ30" s="13"/>
      <c r="MK30" s="13"/>
      <c r="ML30" s="13"/>
      <c r="MM30" s="13"/>
      <c r="MN30" s="13"/>
      <c r="MO30" s="13"/>
      <c r="MP30" s="13"/>
      <c r="MQ30" s="13"/>
      <c r="MR30" s="13"/>
      <c r="MS30" s="13"/>
      <c r="MT30" s="13"/>
      <c r="MU30" s="13"/>
      <c r="MV30" s="13"/>
      <c r="MW30" s="13"/>
      <c r="MX30" s="13"/>
      <c r="MY30" s="13"/>
      <c r="MZ30" s="13"/>
      <c r="NA30" s="13"/>
      <c r="NB30" s="13"/>
      <c r="NC30" s="13"/>
      <c r="ND30" s="13"/>
      <c r="NE30" s="13"/>
      <c r="NF30" s="13"/>
      <c r="NG30" s="13"/>
      <c r="NH30" s="13"/>
      <c r="NI30" s="13"/>
      <c r="NJ30" s="13"/>
      <c r="NK30" s="13"/>
      <c r="NL30" s="13"/>
      <c r="NM30" s="13"/>
      <c r="NN30" s="13"/>
      <c r="NO30" s="13"/>
      <c r="NP30" s="13"/>
      <c r="NQ30" s="13"/>
      <c r="NR30" s="13"/>
      <c r="NS30" s="13"/>
      <c r="NT30" s="13"/>
      <c r="NU30" s="13"/>
      <c r="NV30" s="13"/>
      <c r="NW30" s="13"/>
      <c r="NX30" s="13"/>
      <c r="NY30" s="13"/>
      <c r="NZ30" s="13"/>
      <c r="OA30" s="13"/>
      <c r="OB30" s="13"/>
      <c r="OC30" s="13"/>
      <c r="OD30" s="13"/>
      <c r="OE30" s="13"/>
      <c r="OF30" s="13"/>
      <c r="OG30" s="13"/>
      <c r="OH30" s="13"/>
      <c r="OI30" s="13"/>
      <c r="OJ30" s="13"/>
      <c r="OK30" s="13"/>
      <c r="OL30" s="13"/>
      <c r="OM30" s="13"/>
      <c r="ON30" s="13"/>
      <c r="OO30" s="13"/>
      <c r="OP30" s="13"/>
      <c r="OQ30" s="13"/>
      <c r="OR30" s="13"/>
      <c r="OS30" s="13"/>
      <c r="OT30" s="13"/>
      <c r="OU30" s="13"/>
      <c r="OV30" s="13"/>
      <c r="OW30" s="13"/>
      <c r="OX30" s="13"/>
      <c r="OY30" s="13"/>
      <c r="OZ30" s="13"/>
      <c r="PA30" s="13"/>
      <c r="PB30" s="13"/>
      <c r="PC30" s="13"/>
      <c r="PD30" s="13"/>
      <c r="PE30" s="13"/>
      <c r="PF30" s="13"/>
      <c r="PG30" s="13"/>
      <c r="PH30" s="13"/>
      <c r="PI30" s="13"/>
      <c r="PJ30" s="13"/>
      <c r="PK30" s="13"/>
      <c r="PL30" s="13"/>
      <c r="PM30" s="13"/>
      <c r="PN30" s="13"/>
      <c r="PO30" s="13"/>
      <c r="PP30" s="13"/>
      <c r="PQ30" s="13"/>
      <c r="PR30" s="13"/>
      <c r="PS30" s="13"/>
      <c r="PT30" s="13"/>
      <c r="PU30" s="13"/>
      <c r="PV30" s="13"/>
      <c r="PW30" s="13"/>
      <c r="PX30" s="13"/>
      <c r="PY30" s="13"/>
      <c r="PZ30" s="13"/>
      <c r="QA30" s="13"/>
      <c r="QB30" s="13"/>
      <c r="QC30" s="13"/>
      <c r="QD30" s="13"/>
      <c r="QE30" s="13"/>
      <c r="QF30" s="13"/>
      <c r="QG30" s="13"/>
      <c r="QH30" s="13"/>
      <c r="QI30" s="13"/>
      <c r="QJ30" s="13"/>
      <c r="QK30" s="13"/>
      <c r="QL30" s="13"/>
      <c r="QM30" s="13"/>
      <c r="QN30" s="13"/>
      <c r="QO30" s="13"/>
      <c r="QP30" s="13"/>
      <c r="QQ30" s="13"/>
      <c r="QR30" s="13"/>
      <c r="QS30" s="13"/>
      <c r="QT30" s="13"/>
      <c r="QU30" s="13"/>
      <c r="QV30" s="13"/>
      <c r="QW30" s="13"/>
      <c r="QX30" s="13"/>
      <c r="QY30" s="13"/>
      <c r="QZ30" s="13"/>
      <c r="RA30" s="13"/>
      <c r="RB30" s="13"/>
      <c r="RC30" s="13"/>
      <c r="RD30" s="13"/>
      <c r="RE30" s="13"/>
      <c r="RF30" s="13"/>
      <c r="RG30" s="13"/>
      <c r="RH30" s="13"/>
      <c r="RI30" s="13"/>
      <c r="RJ30" s="13"/>
      <c r="RK30" s="13"/>
      <c r="RL30" s="13"/>
      <c r="RM30" s="13"/>
      <c r="RN30" s="13"/>
      <c r="RO30" s="13"/>
      <c r="RP30" s="13"/>
      <c r="RQ30" s="13"/>
      <c r="RR30" s="13"/>
      <c r="RS30" s="13"/>
      <c r="RT30" s="13"/>
      <c r="RU30" s="13"/>
      <c r="RV30" s="13"/>
      <c r="RW30" s="13"/>
      <c r="RX30" s="13"/>
      <c r="RY30" s="13"/>
      <c r="RZ30" s="13"/>
      <c r="SA30" s="13"/>
      <c r="SB30" s="13"/>
      <c r="SC30" s="13"/>
      <c r="SD30" s="13"/>
      <c r="SE30" s="13"/>
      <c r="SF30" s="13"/>
      <c r="SG30" s="13"/>
      <c r="SH30" s="13"/>
      <c r="SI30" s="13"/>
      <c r="SJ30" s="13"/>
      <c r="SK30" s="13"/>
      <c r="SL30" s="13"/>
      <c r="SM30" s="13"/>
      <c r="SN30" s="13"/>
      <c r="SO30" s="13"/>
      <c r="SP30" s="13"/>
      <c r="SQ30" s="13"/>
      <c r="SR30" s="13"/>
      <c r="SS30" s="13"/>
      <c r="ST30" s="13"/>
      <c r="SU30" s="13"/>
      <c r="SV30" s="13"/>
      <c r="SW30" s="13"/>
      <c r="SX30" s="13"/>
      <c r="SY30" s="13"/>
      <c r="SZ30" s="13"/>
      <c r="TA30" s="13"/>
      <c r="TB30" s="13"/>
      <c r="TC30" s="13"/>
      <c r="TD30" s="13"/>
      <c r="TE30" s="13"/>
      <c r="TF30" s="13"/>
      <c r="TG30" s="13"/>
      <c r="TH30" s="13"/>
      <c r="TI30" s="13"/>
      <c r="TJ30" s="13"/>
      <c r="TK30" s="13"/>
      <c r="TL30" s="13"/>
      <c r="TM30" s="13"/>
      <c r="TN30" s="13"/>
      <c r="TO30" s="13"/>
      <c r="TP30" s="13"/>
      <c r="TQ30" s="13"/>
      <c r="TR30" s="13"/>
      <c r="TS30" s="13"/>
      <c r="TT30" s="13"/>
      <c r="TU30" s="13"/>
      <c r="TV30" s="13"/>
      <c r="TW30" s="13"/>
      <c r="TX30" s="13"/>
      <c r="TY30" s="13"/>
      <c r="TZ30" s="13"/>
      <c r="UA30" s="13"/>
      <c r="UB30" s="13"/>
      <c r="UC30" s="13"/>
      <c r="UD30" s="13"/>
      <c r="UE30" s="13"/>
      <c r="UF30" s="13"/>
      <c r="UG30" s="13"/>
      <c r="UH30" s="13"/>
      <c r="UI30" s="13"/>
      <c r="UJ30" s="13"/>
      <c r="UK30" s="13"/>
      <c r="UL30" s="13"/>
      <c r="UM30" s="13"/>
      <c r="UN30" s="13"/>
      <c r="UO30" s="13"/>
      <c r="UP30" s="13"/>
      <c r="UQ30" s="13"/>
      <c r="UR30" s="13"/>
      <c r="US30" s="13"/>
      <c r="UT30" s="13"/>
      <c r="UU30" s="13"/>
      <c r="UV30" s="13"/>
      <c r="UW30" s="13"/>
      <c r="UX30" s="13"/>
      <c r="UY30" s="13"/>
      <c r="UZ30" s="13"/>
      <c r="VA30" s="13"/>
      <c r="VB30" s="13"/>
      <c r="VC30" s="13"/>
      <c r="VD30" s="13"/>
      <c r="VE30" s="13"/>
      <c r="VF30" s="13"/>
      <c r="VG30" s="13"/>
      <c r="VH30" s="13"/>
      <c r="VI30" s="13"/>
      <c r="VJ30" s="13"/>
      <c r="VK30" s="13"/>
      <c r="VL30" s="13"/>
      <c r="VM30" s="13"/>
      <c r="VN30" s="13"/>
      <c r="VO30" s="13"/>
      <c r="VP30" s="13"/>
      <c r="VQ30" s="13"/>
      <c r="VR30" s="13"/>
      <c r="VS30" s="13"/>
      <c r="VT30" s="13"/>
      <c r="VU30" s="13"/>
      <c r="VV30" s="13"/>
      <c r="VW30" s="13"/>
      <c r="VX30" s="13"/>
      <c r="VY30" s="13"/>
      <c r="VZ30" s="13"/>
      <c r="WA30" s="13"/>
      <c r="WB30" s="13"/>
      <c r="WC30" s="13"/>
      <c r="WD30" s="13"/>
      <c r="WE30" s="13"/>
      <c r="WF30" s="13"/>
      <c r="WG30" s="13"/>
      <c r="WH30" s="13"/>
      <c r="WI30" s="13"/>
      <c r="WJ30" s="13"/>
      <c r="WK30" s="13"/>
      <c r="WL30" s="13"/>
      <c r="WM30" s="13"/>
      <c r="WN30" s="13"/>
      <c r="WO30" s="13"/>
      <c r="WP30" s="13"/>
      <c r="WQ30" s="13"/>
      <c r="WR30" s="13"/>
      <c r="WS30" s="13"/>
      <c r="WT30" s="13"/>
      <c r="WU30" s="13"/>
      <c r="WV30" s="13"/>
      <c r="WW30" s="13"/>
      <c r="WX30" s="13"/>
      <c r="WY30" s="13"/>
      <c r="WZ30" s="13"/>
      <c r="XA30" s="13"/>
      <c r="XB30" s="13"/>
      <c r="XC30" s="13"/>
      <c r="XD30" s="13"/>
      <c r="XE30" s="13"/>
      <c r="XF30" s="13"/>
      <c r="XG30" s="13"/>
      <c r="XH30" s="13"/>
      <c r="XI30" s="13"/>
      <c r="XJ30" s="13"/>
      <c r="XK30" s="13"/>
      <c r="XL30" s="13"/>
      <c r="XM30" s="13"/>
      <c r="XN30" s="13"/>
      <c r="XO30" s="13"/>
      <c r="XP30" s="13"/>
      <c r="XQ30" s="13"/>
      <c r="XR30" s="13"/>
      <c r="XS30" s="13"/>
      <c r="XT30" s="13"/>
      <c r="XU30" s="13"/>
      <c r="XV30" s="13"/>
      <c r="XW30" s="13"/>
      <c r="XX30" s="13"/>
      <c r="XY30" s="13"/>
      <c r="XZ30" s="13"/>
      <c r="YA30" s="13"/>
      <c r="YB30" s="13"/>
      <c r="YC30" s="13"/>
      <c r="YD30" s="13"/>
      <c r="YE30" s="13"/>
      <c r="YF30" s="13"/>
      <c r="YG30" s="13"/>
      <c r="YH30" s="13"/>
      <c r="YI30" s="13"/>
      <c r="YJ30" s="13"/>
      <c r="YK30" s="13"/>
      <c r="YL30" s="13"/>
      <c r="YM30" s="13"/>
      <c r="YN30" s="13"/>
      <c r="YO30" s="13"/>
      <c r="YP30" s="13"/>
      <c r="YQ30" s="13"/>
      <c r="YR30" s="13"/>
      <c r="YS30" s="13"/>
      <c r="YT30" s="13"/>
      <c r="YU30" s="13"/>
      <c r="YV30" s="13"/>
      <c r="YW30" s="13"/>
      <c r="YX30" s="13"/>
      <c r="YY30" s="13"/>
      <c r="YZ30" s="13"/>
      <c r="ZA30" s="13"/>
      <c r="ZB30" s="13"/>
      <c r="ZC30" s="13"/>
      <c r="ZD30" s="13"/>
      <c r="ZE30" s="13"/>
      <c r="ZF30" s="13"/>
      <c r="ZG30" s="13"/>
      <c r="ZH30" s="13"/>
      <c r="ZI30" s="13"/>
      <c r="ZJ30" s="13"/>
      <c r="ZK30" s="13"/>
      <c r="ZL30" s="13"/>
      <c r="ZM30" s="13"/>
      <c r="ZN30" s="13"/>
      <c r="ZO30" s="13"/>
      <c r="ZP30" s="13"/>
      <c r="ZQ30" s="13"/>
      <c r="ZR30" s="13"/>
      <c r="ZS30" s="13"/>
      <c r="ZT30" s="13"/>
      <c r="ZU30" s="13"/>
      <c r="ZV30" s="13"/>
      <c r="ZW30" s="13"/>
      <c r="ZX30" s="13"/>
      <c r="ZY30" s="13"/>
      <c r="ZZ30" s="13"/>
      <c r="AAA30" s="13"/>
      <c r="AAB30" s="13"/>
      <c r="AAC30" s="13"/>
      <c r="AAD30" s="13"/>
      <c r="AAE30" s="13"/>
      <c r="AAF30" s="13"/>
      <c r="AAG30" s="13"/>
      <c r="AAH30" s="13"/>
      <c r="AAI30" s="13"/>
      <c r="AAJ30" s="13"/>
      <c r="AAK30" s="13"/>
      <c r="AAL30" s="13"/>
      <c r="AAM30" s="13"/>
      <c r="AAN30" s="13"/>
      <c r="AAO30" s="13"/>
      <c r="AAP30" s="13"/>
      <c r="AAQ30" s="13"/>
      <c r="AAR30" s="13"/>
      <c r="AAS30" s="13"/>
      <c r="AAT30" s="13"/>
      <c r="AAU30" s="13"/>
      <c r="AAV30" s="13"/>
      <c r="AAW30" s="13"/>
      <c r="AAX30" s="13"/>
      <c r="AAY30" s="13"/>
      <c r="AAZ30" s="13"/>
      <c r="ABA30" s="13"/>
      <c r="ABB30" s="13"/>
      <c r="ABC30" s="13"/>
      <c r="ABD30" s="13"/>
      <c r="ABE30" s="13"/>
      <c r="ABF30" s="13"/>
      <c r="ABG30" s="13"/>
      <c r="ABH30" s="13"/>
      <c r="ABI30" s="13"/>
      <c r="ABJ30" s="13"/>
      <c r="ABK30" s="13"/>
      <c r="ABL30" s="13"/>
      <c r="ABM30" s="13"/>
      <c r="ABN30" s="13"/>
      <c r="ABO30" s="13"/>
      <c r="ABP30" s="13"/>
      <c r="ABQ30" s="13"/>
      <c r="ABR30" s="13"/>
      <c r="ABS30" s="13"/>
      <c r="ABT30" s="13"/>
      <c r="ABU30" s="13"/>
      <c r="ABV30" s="13"/>
      <c r="ABW30" s="13"/>
      <c r="ABX30" s="13"/>
      <c r="ABY30" s="13"/>
      <c r="ABZ30" s="13"/>
      <c r="ACA30" s="13"/>
      <c r="ACB30" s="13"/>
      <c r="ACC30" s="13"/>
      <c r="ACD30" s="13"/>
      <c r="ACE30" s="13"/>
      <c r="ACF30" s="13"/>
      <c r="ACG30" s="13"/>
      <c r="ACH30" s="13"/>
      <c r="ACI30" s="13"/>
      <c r="ACJ30" s="13"/>
      <c r="ACK30" s="13"/>
      <c r="ACL30" s="13"/>
      <c r="ACM30" s="13"/>
      <c r="ACN30" s="13"/>
      <c r="ACO30" s="13"/>
      <c r="ACP30" s="13"/>
      <c r="ACQ30" s="13"/>
      <c r="ACR30" s="13"/>
      <c r="ACS30" s="13"/>
      <c r="ACT30" s="13"/>
      <c r="ACU30" s="13"/>
      <c r="ACV30" s="13"/>
      <c r="ACW30" s="13"/>
      <c r="ACX30" s="13"/>
      <c r="ACY30" s="13"/>
      <c r="ACZ30" s="13"/>
      <c r="ADA30" s="13"/>
      <c r="ADB30" s="13"/>
      <c r="ADC30" s="13"/>
      <c r="ADD30" s="13"/>
      <c r="ADE30" s="13"/>
      <c r="ADF30" s="13"/>
      <c r="ADG30" s="13"/>
      <c r="ADH30" s="13"/>
      <c r="ADI30" s="13"/>
      <c r="ADJ30" s="13"/>
      <c r="ADK30" s="13"/>
      <c r="ADL30" s="13"/>
      <c r="ADM30" s="13"/>
      <c r="ADN30" s="13"/>
      <c r="ADO30" s="13"/>
      <c r="ADP30" s="13"/>
      <c r="ADQ30" s="13"/>
      <c r="ADR30" s="13"/>
      <c r="ADS30" s="13"/>
      <c r="ADT30" s="13"/>
      <c r="ADU30" s="13"/>
      <c r="ADV30" s="13"/>
      <c r="ADW30" s="13"/>
      <c r="ADX30" s="13"/>
      <c r="ADY30" s="13"/>
      <c r="ADZ30" s="13"/>
      <c r="AEA30" s="13"/>
      <c r="AEB30" s="13"/>
      <c r="AEC30" s="13"/>
      <c r="AED30" s="13"/>
      <c r="AEE30" s="13"/>
      <c r="AEF30" s="13"/>
      <c r="AEG30" s="13"/>
      <c r="AEH30" s="13"/>
      <c r="AEI30" s="13"/>
      <c r="AEJ30" s="13"/>
      <c r="AEK30" s="13"/>
      <c r="AEL30" s="13"/>
      <c r="AEM30" s="13"/>
      <c r="AEN30" s="13"/>
      <c r="AEO30" s="13"/>
      <c r="AEP30" s="13"/>
      <c r="AEQ30" s="39"/>
    </row>
    <row r="31" spans="1:823" s="25" customFormat="1">
      <c r="A31" s="33" t="s">
        <v>1718</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c r="IW31" s="13"/>
      <c r="IX31" s="13"/>
      <c r="IY31" s="13"/>
      <c r="IZ31" s="13"/>
      <c r="JA31" s="13"/>
      <c r="JB31" s="13"/>
      <c r="JC31" s="13"/>
      <c r="JD31" s="13"/>
      <c r="JE31" s="13"/>
      <c r="JF31" s="13"/>
      <c r="JG31" s="13"/>
      <c r="JH31" s="13"/>
      <c r="JI31" s="13"/>
      <c r="JJ31" s="13"/>
      <c r="JK31" s="13"/>
      <c r="JL31" s="13"/>
      <c r="JM31" s="13"/>
      <c r="JN31" s="13"/>
      <c r="JO31" s="13"/>
      <c r="JP31" s="13"/>
      <c r="JQ31" s="13"/>
      <c r="JR31" s="13"/>
      <c r="JS31" s="13"/>
      <c r="JT31" s="13"/>
      <c r="JU31" s="13"/>
      <c r="JV31" s="13"/>
      <c r="JW31" s="13"/>
      <c r="JX31" s="13"/>
      <c r="JY31" s="13"/>
      <c r="JZ31" s="13"/>
      <c r="KA31" s="13"/>
      <c r="KB31" s="13"/>
      <c r="KC31" s="13"/>
      <c r="KD31" s="13"/>
      <c r="KE31" s="13"/>
      <c r="KF31" s="13"/>
      <c r="KG31" s="13"/>
      <c r="KH31" s="13"/>
      <c r="KI31" s="13"/>
      <c r="KJ31" s="13"/>
      <c r="KK31" s="13"/>
      <c r="KL31" s="13"/>
      <c r="KM31" s="13"/>
      <c r="KN31" s="13"/>
      <c r="KO31" s="13"/>
      <c r="KP31" s="13"/>
      <c r="KQ31" s="13"/>
      <c r="KR31" s="13"/>
      <c r="KS31" s="13"/>
      <c r="KT31" s="13"/>
      <c r="KU31" s="13"/>
      <c r="KV31" s="13"/>
      <c r="KW31" s="13"/>
      <c r="KX31" s="13"/>
      <c r="KY31" s="13"/>
      <c r="KZ31" s="13"/>
      <c r="LA31" s="13"/>
      <c r="LB31" s="13"/>
      <c r="LC31" s="13"/>
      <c r="LD31" s="13"/>
      <c r="LE31" s="13"/>
      <c r="LF31" s="13"/>
      <c r="LG31" s="13"/>
      <c r="LH31" s="13"/>
      <c r="LI31" s="13"/>
      <c r="LJ31" s="13"/>
      <c r="LK31" s="13"/>
      <c r="LL31" s="13"/>
      <c r="LM31" s="13"/>
      <c r="LN31" s="13"/>
      <c r="LO31" s="13"/>
      <c r="LP31" s="13"/>
      <c r="LQ31" s="13"/>
      <c r="LR31" s="13"/>
      <c r="LS31" s="13"/>
      <c r="LT31" s="13"/>
      <c r="LU31" s="13"/>
      <c r="LV31" s="13"/>
      <c r="LW31" s="13"/>
      <c r="LX31" s="13"/>
      <c r="LY31" s="13"/>
      <c r="LZ31" s="13"/>
      <c r="MA31" s="13"/>
      <c r="MB31" s="13"/>
      <c r="MC31" s="13"/>
      <c r="MD31" s="13"/>
      <c r="ME31" s="13"/>
      <c r="MF31" s="13"/>
      <c r="MG31" s="13"/>
      <c r="MH31" s="13"/>
      <c r="MI31" s="13"/>
      <c r="MJ31" s="13"/>
      <c r="MK31" s="13"/>
      <c r="ML31" s="13"/>
      <c r="MM31" s="13"/>
      <c r="MN31" s="13"/>
      <c r="MO31" s="13"/>
      <c r="MP31" s="13"/>
      <c r="MQ31" s="13"/>
      <c r="MR31" s="13"/>
      <c r="MS31" s="13"/>
      <c r="MT31" s="13"/>
      <c r="MU31" s="13"/>
      <c r="MV31" s="13"/>
      <c r="MW31" s="13"/>
      <c r="MX31" s="13"/>
      <c r="MY31" s="13"/>
      <c r="MZ31" s="13"/>
      <c r="NA31" s="13"/>
      <c r="NB31" s="13"/>
      <c r="NC31" s="13"/>
      <c r="ND31" s="13"/>
      <c r="NE31" s="13"/>
      <c r="NF31" s="13"/>
      <c r="NG31" s="13"/>
      <c r="NH31" s="13"/>
      <c r="NI31" s="13"/>
      <c r="NJ31" s="13"/>
      <c r="NK31" s="13"/>
      <c r="NL31" s="13"/>
      <c r="NM31" s="13"/>
      <c r="NN31" s="13"/>
      <c r="NO31" s="13"/>
      <c r="NP31" s="13"/>
      <c r="NQ31" s="13"/>
      <c r="NR31" s="13"/>
      <c r="NS31" s="13"/>
      <c r="NT31" s="13"/>
      <c r="NU31" s="13"/>
      <c r="NV31" s="13"/>
      <c r="NW31" s="13"/>
      <c r="NX31" s="13"/>
      <c r="NY31" s="13"/>
      <c r="NZ31" s="13"/>
      <c r="OA31" s="13"/>
      <c r="OB31" s="13"/>
      <c r="OC31" s="13"/>
      <c r="OD31" s="13"/>
      <c r="OE31" s="13"/>
      <c r="OF31" s="13"/>
      <c r="OG31" s="13"/>
      <c r="OH31" s="13"/>
      <c r="OI31" s="13"/>
      <c r="OJ31" s="13"/>
      <c r="OK31" s="13"/>
      <c r="OL31" s="13"/>
      <c r="OM31" s="13"/>
      <c r="ON31" s="13"/>
      <c r="OO31" s="13"/>
      <c r="OP31" s="13"/>
      <c r="OQ31" s="13"/>
      <c r="OR31" s="13"/>
      <c r="OS31" s="13"/>
      <c r="OT31" s="13"/>
      <c r="OU31" s="13"/>
      <c r="OV31" s="13"/>
      <c r="OW31" s="13"/>
      <c r="OX31" s="13"/>
      <c r="OY31" s="13"/>
      <c r="OZ31" s="13"/>
      <c r="PA31" s="13"/>
      <c r="PB31" s="13"/>
      <c r="PC31" s="13"/>
      <c r="PD31" s="13"/>
      <c r="PE31" s="13"/>
      <c r="PF31" s="13"/>
      <c r="PG31" s="13"/>
      <c r="PH31" s="13"/>
      <c r="PI31" s="13"/>
      <c r="PJ31" s="13"/>
      <c r="PK31" s="13"/>
      <c r="PL31" s="13"/>
      <c r="PM31" s="13"/>
      <c r="PN31" s="13"/>
      <c r="PO31" s="13"/>
      <c r="PP31" s="13"/>
      <c r="PQ31" s="13"/>
      <c r="PR31" s="13"/>
      <c r="PS31" s="13"/>
      <c r="PT31" s="13"/>
      <c r="PU31" s="13"/>
      <c r="PV31" s="13"/>
      <c r="PW31" s="13"/>
      <c r="PX31" s="13"/>
      <c r="PY31" s="13"/>
      <c r="PZ31" s="13"/>
      <c r="QA31" s="13"/>
      <c r="QB31" s="13"/>
      <c r="QC31" s="13"/>
      <c r="QD31" s="13"/>
      <c r="QE31" s="13"/>
      <c r="QF31" s="13"/>
      <c r="QG31" s="13"/>
      <c r="QH31" s="13"/>
      <c r="QI31" s="13"/>
      <c r="QJ31" s="13"/>
      <c r="QK31" s="13"/>
      <c r="QL31" s="13"/>
      <c r="QM31" s="13"/>
      <c r="QN31" s="13"/>
      <c r="QO31" s="13"/>
      <c r="QP31" s="13"/>
      <c r="QQ31" s="13"/>
      <c r="QR31" s="13"/>
      <c r="QS31" s="13"/>
      <c r="QT31" s="13"/>
      <c r="QU31" s="13"/>
      <c r="QV31" s="13"/>
      <c r="QW31" s="13"/>
      <c r="QX31" s="13"/>
      <c r="QY31" s="13"/>
      <c r="QZ31" s="13"/>
      <c r="RA31" s="13"/>
      <c r="RB31" s="13"/>
      <c r="RC31" s="13"/>
      <c r="RD31" s="13"/>
      <c r="RE31" s="13"/>
      <c r="RF31" s="13"/>
      <c r="RG31" s="13"/>
      <c r="RH31" s="13"/>
      <c r="RI31" s="13"/>
      <c r="RJ31" s="13"/>
      <c r="RK31" s="13"/>
      <c r="RL31" s="13"/>
      <c r="RM31" s="13"/>
      <c r="RN31" s="13"/>
      <c r="RO31" s="13"/>
      <c r="RP31" s="13"/>
      <c r="RQ31" s="13"/>
      <c r="RR31" s="13"/>
      <c r="RS31" s="13"/>
      <c r="RT31" s="13"/>
      <c r="RU31" s="13"/>
      <c r="RV31" s="13"/>
      <c r="RW31" s="13"/>
      <c r="RX31" s="13"/>
      <c r="RY31" s="13"/>
      <c r="RZ31" s="13"/>
      <c r="SA31" s="13"/>
      <c r="SB31" s="13"/>
      <c r="SC31" s="13"/>
      <c r="SD31" s="13"/>
      <c r="SE31" s="13"/>
      <c r="SF31" s="13"/>
      <c r="SG31" s="13"/>
      <c r="SH31" s="13"/>
      <c r="SI31" s="13"/>
      <c r="SJ31" s="13"/>
      <c r="SK31" s="13"/>
      <c r="SL31" s="13"/>
      <c r="SM31" s="13"/>
      <c r="SN31" s="13"/>
      <c r="SO31" s="13"/>
      <c r="SP31" s="13"/>
      <c r="SQ31" s="13"/>
      <c r="SR31" s="13"/>
      <c r="SS31" s="13"/>
      <c r="ST31" s="13"/>
      <c r="SU31" s="13"/>
      <c r="SV31" s="13"/>
      <c r="SW31" s="13"/>
      <c r="SX31" s="13"/>
      <c r="SY31" s="13"/>
      <c r="SZ31" s="13"/>
      <c r="TA31" s="13"/>
      <c r="TB31" s="13"/>
      <c r="TC31" s="13"/>
      <c r="TD31" s="13"/>
      <c r="TE31" s="13"/>
      <c r="TF31" s="13"/>
      <c r="TG31" s="13"/>
      <c r="TH31" s="13"/>
      <c r="TI31" s="13"/>
      <c r="TJ31" s="13"/>
      <c r="TK31" s="13"/>
      <c r="TL31" s="13"/>
      <c r="TM31" s="13"/>
      <c r="TN31" s="13"/>
      <c r="TO31" s="13"/>
      <c r="TP31" s="13"/>
      <c r="TQ31" s="13"/>
      <c r="TR31" s="13"/>
      <c r="TS31" s="13"/>
      <c r="TT31" s="13"/>
      <c r="TU31" s="13"/>
      <c r="TV31" s="13"/>
      <c r="TW31" s="13"/>
      <c r="TX31" s="13"/>
      <c r="TY31" s="13"/>
      <c r="TZ31" s="13"/>
      <c r="UA31" s="13"/>
      <c r="UB31" s="13"/>
      <c r="UC31" s="13"/>
      <c r="UD31" s="13"/>
      <c r="UE31" s="13"/>
      <c r="UF31" s="13"/>
      <c r="UG31" s="13"/>
      <c r="UH31" s="13"/>
      <c r="UI31" s="13"/>
      <c r="UJ31" s="13"/>
      <c r="UK31" s="13"/>
      <c r="UL31" s="13"/>
      <c r="UM31" s="13"/>
      <c r="UN31" s="13"/>
      <c r="UO31" s="13"/>
      <c r="UP31" s="13"/>
      <c r="UQ31" s="13"/>
      <c r="UR31" s="13"/>
      <c r="US31" s="13"/>
      <c r="UT31" s="13"/>
      <c r="UU31" s="13"/>
      <c r="UV31" s="13"/>
      <c r="UW31" s="13"/>
      <c r="UX31" s="13"/>
      <c r="UY31" s="13"/>
      <c r="UZ31" s="13"/>
      <c r="VA31" s="13"/>
      <c r="VB31" s="13"/>
      <c r="VC31" s="13"/>
      <c r="VD31" s="13"/>
      <c r="VE31" s="13"/>
      <c r="VF31" s="13"/>
      <c r="VG31" s="13"/>
      <c r="VH31" s="13"/>
      <c r="VI31" s="13"/>
      <c r="VJ31" s="13"/>
      <c r="VK31" s="13"/>
      <c r="VL31" s="13"/>
      <c r="VM31" s="13"/>
      <c r="VN31" s="13"/>
      <c r="VO31" s="13"/>
      <c r="VP31" s="13"/>
      <c r="VQ31" s="13"/>
      <c r="VR31" s="13"/>
      <c r="VS31" s="13"/>
      <c r="VT31" s="13"/>
      <c r="VU31" s="13"/>
      <c r="VV31" s="13"/>
      <c r="VW31" s="13"/>
      <c r="VX31" s="13"/>
      <c r="VY31" s="13"/>
      <c r="VZ31" s="13"/>
      <c r="WA31" s="13"/>
      <c r="WB31" s="13"/>
      <c r="WC31" s="13"/>
      <c r="WD31" s="13"/>
      <c r="WE31" s="13"/>
      <c r="WF31" s="13"/>
      <c r="WG31" s="13"/>
      <c r="WH31" s="13"/>
      <c r="WI31" s="13"/>
      <c r="WJ31" s="13"/>
      <c r="WK31" s="13"/>
      <c r="WL31" s="13"/>
      <c r="WM31" s="13"/>
      <c r="WN31" s="13"/>
      <c r="WO31" s="13"/>
      <c r="WP31" s="13"/>
      <c r="WQ31" s="13"/>
      <c r="WR31" s="13"/>
      <c r="WS31" s="13"/>
      <c r="WT31" s="13"/>
      <c r="WU31" s="13"/>
      <c r="WV31" s="13"/>
      <c r="WW31" s="13"/>
      <c r="WX31" s="13"/>
      <c r="WY31" s="13"/>
      <c r="WZ31" s="13"/>
      <c r="XA31" s="13"/>
      <c r="XB31" s="13"/>
      <c r="XC31" s="13"/>
      <c r="XD31" s="13"/>
      <c r="XE31" s="13"/>
      <c r="XF31" s="13"/>
      <c r="XG31" s="13"/>
      <c r="XH31" s="13"/>
      <c r="XI31" s="13"/>
      <c r="XJ31" s="13"/>
      <c r="XK31" s="13"/>
      <c r="XL31" s="13"/>
      <c r="XM31" s="13"/>
      <c r="XN31" s="13"/>
      <c r="XO31" s="13"/>
      <c r="XP31" s="13"/>
      <c r="XQ31" s="13"/>
      <c r="XR31" s="13"/>
      <c r="XS31" s="13"/>
      <c r="XT31" s="13"/>
      <c r="XU31" s="13"/>
      <c r="XV31" s="13"/>
      <c r="XW31" s="13"/>
      <c r="XX31" s="13"/>
      <c r="XY31" s="13"/>
      <c r="XZ31" s="13"/>
      <c r="YA31" s="13"/>
      <c r="YB31" s="13"/>
      <c r="YC31" s="13"/>
      <c r="YD31" s="13"/>
      <c r="YE31" s="13"/>
      <c r="YF31" s="13"/>
      <c r="YG31" s="13"/>
      <c r="YH31" s="13"/>
      <c r="YI31" s="13"/>
      <c r="YJ31" s="13"/>
      <c r="YK31" s="13"/>
      <c r="YL31" s="13"/>
      <c r="YM31" s="13"/>
      <c r="YN31" s="13"/>
      <c r="YO31" s="13"/>
      <c r="YP31" s="13"/>
      <c r="YQ31" s="13"/>
      <c r="YR31" s="13"/>
      <c r="YS31" s="13"/>
      <c r="YT31" s="13"/>
      <c r="YU31" s="13"/>
      <c r="YV31" s="13"/>
      <c r="YW31" s="13"/>
      <c r="YX31" s="13"/>
      <c r="YY31" s="13"/>
      <c r="YZ31" s="13"/>
      <c r="ZA31" s="13"/>
      <c r="ZB31" s="13"/>
      <c r="ZC31" s="13"/>
      <c r="ZD31" s="13"/>
      <c r="ZE31" s="13"/>
      <c r="ZF31" s="13"/>
      <c r="ZG31" s="13"/>
      <c r="ZH31" s="13"/>
      <c r="ZI31" s="13"/>
      <c r="ZJ31" s="13"/>
      <c r="ZK31" s="13"/>
      <c r="ZL31" s="13"/>
      <c r="ZM31" s="13"/>
      <c r="ZN31" s="13"/>
      <c r="ZO31" s="13"/>
      <c r="ZP31" s="13"/>
      <c r="ZQ31" s="13"/>
      <c r="ZR31" s="13"/>
      <c r="ZS31" s="13"/>
      <c r="ZT31" s="13"/>
      <c r="ZU31" s="13"/>
      <c r="ZV31" s="13"/>
      <c r="ZW31" s="13"/>
      <c r="ZX31" s="13"/>
      <c r="ZY31" s="13"/>
      <c r="ZZ31" s="13"/>
      <c r="AAA31" s="13"/>
      <c r="AAB31" s="13"/>
      <c r="AAC31" s="13"/>
      <c r="AAD31" s="13"/>
      <c r="AAE31" s="13"/>
      <c r="AAF31" s="13"/>
      <c r="AAG31" s="13"/>
      <c r="AAH31" s="13"/>
      <c r="AAI31" s="13"/>
      <c r="AAJ31" s="13"/>
      <c r="AAK31" s="13"/>
      <c r="AAL31" s="13"/>
      <c r="AAM31" s="13"/>
      <c r="AAN31" s="13"/>
      <c r="AAO31" s="13"/>
      <c r="AAP31" s="13"/>
      <c r="AAQ31" s="13"/>
      <c r="AAR31" s="13"/>
      <c r="AAS31" s="13"/>
      <c r="AAT31" s="13"/>
      <c r="AAU31" s="13"/>
      <c r="AAV31" s="13"/>
      <c r="AAW31" s="13"/>
      <c r="AAX31" s="13"/>
      <c r="AAY31" s="13"/>
      <c r="AAZ31" s="13"/>
      <c r="ABA31" s="13"/>
      <c r="ABB31" s="13"/>
      <c r="ABC31" s="13"/>
      <c r="ABD31" s="13"/>
      <c r="ABE31" s="13"/>
      <c r="ABF31" s="13"/>
      <c r="ABG31" s="13"/>
      <c r="ABH31" s="13"/>
      <c r="ABI31" s="13"/>
      <c r="ABJ31" s="13"/>
      <c r="ABK31" s="13"/>
      <c r="ABL31" s="13"/>
      <c r="ABM31" s="13"/>
      <c r="ABN31" s="13"/>
      <c r="ABO31" s="13"/>
      <c r="ABP31" s="13"/>
      <c r="ABQ31" s="13"/>
      <c r="ABR31" s="13"/>
      <c r="ABS31" s="13"/>
      <c r="ABT31" s="13"/>
      <c r="ABU31" s="13"/>
      <c r="ABV31" s="13"/>
      <c r="ABW31" s="13"/>
      <c r="ABX31" s="13"/>
      <c r="ABY31" s="13"/>
      <c r="ABZ31" s="13"/>
      <c r="ACA31" s="13"/>
      <c r="ACB31" s="13"/>
      <c r="ACC31" s="13"/>
      <c r="ACD31" s="13"/>
      <c r="ACE31" s="13"/>
      <c r="ACF31" s="13"/>
      <c r="ACG31" s="13"/>
      <c r="ACH31" s="13"/>
      <c r="ACI31" s="13"/>
      <c r="ACJ31" s="13"/>
      <c r="ACK31" s="13"/>
      <c r="ACL31" s="13"/>
      <c r="ACM31" s="13"/>
      <c r="ACN31" s="13"/>
      <c r="ACO31" s="13"/>
      <c r="ACP31" s="13"/>
      <c r="ACQ31" s="13"/>
      <c r="ACR31" s="13"/>
      <c r="ACS31" s="13"/>
      <c r="ACT31" s="13"/>
      <c r="ACU31" s="13"/>
      <c r="ACV31" s="13"/>
      <c r="ACW31" s="13"/>
      <c r="ACX31" s="13"/>
      <c r="ACY31" s="13"/>
      <c r="ACZ31" s="13"/>
      <c r="ADA31" s="13"/>
      <c r="ADB31" s="13"/>
      <c r="ADC31" s="13"/>
      <c r="ADD31" s="13"/>
      <c r="ADE31" s="13"/>
      <c r="ADF31" s="13"/>
      <c r="ADG31" s="13"/>
      <c r="ADH31" s="13"/>
      <c r="ADI31" s="13"/>
      <c r="ADJ31" s="13"/>
      <c r="ADK31" s="13"/>
      <c r="ADL31" s="13"/>
      <c r="ADM31" s="13"/>
      <c r="ADN31" s="13"/>
      <c r="ADO31" s="13"/>
      <c r="ADP31" s="13"/>
      <c r="ADQ31" s="13"/>
      <c r="ADR31" s="13"/>
      <c r="ADS31" s="13"/>
      <c r="ADT31" s="13"/>
      <c r="ADU31" s="13"/>
      <c r="ADV31" s="13"/>
      <c r="ADW31" s="13"/>
      <c r="ADX31" s="13"/>
      <c r="ADY31" s="13"/>
      <c r="ADZ31" s="13"/>
      <c r="AEA31" s="13"/>
      <c r="AEB31" s="13"/>
      <c r="AEC31" s="13"/>
      <c r="AED31" s="13"/>
      <c r="AEE31" s="13"/>
      <c r="AEF31" s="13"/>
      <c r="AEG31" s="13"/>
      <c r="AEH31" s="13"/>
      <c r="AEI31" s="13"/>
      <c r="AEJ31" s="13"/>
      <c r="AEK31" s="13"/>
      <c r="AEL31" s="13"/>
      <c r="AEM31" s="13"/>
      <c r="AEN31" s="13"/>
      <c r="AEO31" s="13"/>
      <c r="AEP31" s="13"/>
      <c r="AEQ31" s="39"/>
    </row>
    <row r="32" spans="1:823" s="25" customFormat="1">
      <c r="A32" s="33" t="s">
        <v>1719</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t="s">
        <v>1253</v>
      </c>
      <c r="AL32" s="13" t="s">
        <v>1254</v>
      </c>
      <c r="AM32" s="13" t="s">
        <v>851</v>
      </c>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c r="IW32" s="13"/>
      <c r="IX32" s="13"/>
      <c r="IY32" s="13"/>
      <c r="IZ32" s="13"/>
      <c r="JA32" s="13"/>
      <c r="JB32" s="13"/>
      <c r="JC32" s="13"/>
      <c r="JD32" s="13"/>
      <c r="JE32" s="13"/>
      <c r="JF32" s="13"/>
      <c r="JG32" s="13"/>
      <c r="JH32" s="13"/>
      <c r="JI32" s="13"/>
      <c r="JJ32" s="13"/>
      <c r="JK32" s="13"/>
      <c r="JL32" s="13"/>
      <c r="JM32" s="13"/>
      <c r="JN32" s="13"/>
      <c r="JO32" s="13"/>
      <c r="JP32" s="13"/>
      <c r="JQ32" s="13"/>
      <c r="JR32" s="13"/>
      <c r="JS32" s="13"/>
      <c r="JT32" s="13"/>
      <c r="JU32" s="13"/>
      <c r="JV32" s="13"/>
      <c r="JW32" s="13"/>
      <c r="JX32" s="13"/>
      <c r="JY32" s="13"/>
      <c r="JZ32" s="13"/>
      <c r="KA32" s="13"/>
      <c r="KB32" s="13"/>
      <c r="KC32" s="13"/>
      <c r="KD32" s="13"/>
      <c r="KE32" s="13"/>
      <c r="KF32" s="13"/>
      <c r="KG32" s="13"/>
      <c r="KH32" s="13"/>
      <c r="KI32" s="13"/>
      <c r="KJ32" s="13"/>
      <c r="KK32" s="13"/>
      <c r="KL32" s="13"/>
      <c r="KM32" s="13"/>
      <c r="KN32" s="13"/>
      <c r="KO32" s="13"/>
      <c r="KP32" s="13"/>
      <c r="KQ32" s="13"/>
      <c r="KR32" s="13"/>
      <c r="KS32" s="13"/>
      <c r="KT32" s="13"/>
      <c r="KU32" s="13"/>
      <c r="KV32" s="13"/>
      <c r="KW32" s="13"/>
      <c r="KX32" s="13"/>
      <c r="KY32" s="13"/>
      <c r="KZ32" s="13"/>
      <c r="LA32" s="13"/>
      <c r="LB32" s="13"/>
      <c r="LC32" s="13"/>
      <c r="LD32" s="13"/>
      <c r="LE32" s="13"/>
      <c r="LF32" s="13"/>
      <c r="LG32" s="13"/>
      <c r="LH32" s="13"/>
      <c r="LI32" s="13"/>
      <c r="LJ32" s="13"/>
      <c r="LK32" s="13"/>
      <c r="LL32" s="13"/>
      <c r="LM32" s="13"/>
      <c r="LN32" s="13"/>
      <c r="LO32" s="13"/>
      <c r="LP32" s="13"/>
      <c r="LQ32" s="13"/>
      <c r="LR32" s="13"/>
      <c r="LS32" s="13"/>
      <c r="LT32" s="13"/>
      <c r="LU32" s="13"/>
      <c r="LV32" s="13"/>
      <c r="LW32" s="13"/>
      <c r="LX32" s="13"/>
      <c r="LY32" s="13"/>
      <c r="LZ32" s="13"/>
      <c r="MA32" s="13"/>
      <c r="MB32" s="13"/>
      <c r="MC32" s="13"/>
      <c r="MD32" s="13"/>
      <c r="ME32" s="13"/>
      <c r="MF32" s="13"/>
      <c r="MG32" s="13"/>
      <c r="MH32" s="13"/>
      <c r="MI32" s="13"/>
      <c r="MJ32" s="13"/>
      <c r="MK32" s="13"/>
      <c r="ML32" s="13"/>
      <c r="MM32" s="13"/>
      <c r="MN32" s="13"/>
      <c r="MO32" s="13"/>
      <c r="MP32" s="13"/>
      <c r="MQ32" s="13"/>
      <c r="MR32" s="13"/>
      <c r="MS32" s="13"/>
      <c r="MT32" s="13"/>
      <c r="MU32" s="13"/>
      <c r="MV32" s="13"/>
      <c r="MW32" s="13"/>
      <c r="MX32" s="13"/>
      <c r="MY32" s="13"/>
      <c r="MZ32" s="13"/>
      <c r="NA32" s="13"/>
      <c r="NB32" s="13"/>
      <c r="NC32" s="13"/>
      <c r="ND32" s="13"/>
      <c r="NE32" s="13"/>
      <c r="NF32" s="13"/>
      <c r="NG32" s="13"/>
      <c r="NH32" s="13"/>
      <c r="NI32" s="13"/>
      <c r="NJ32" s="13"/>
      <c r="NK32" s="13"/>
      <c r="NL32" s="13"/>
      <c r="NM32" s="13"/>
      <c r="NN32" s="13"/>
      <c r="NO32" s="13"/>
      <c r="NP32" s="13"/>
      <c r="NQ32" s="13"/>
      <c r="NR32" s="13"/>
      <c r="NS32" s="13"/>
      <c r="NT32" s="13"/>
      <c r="NU32" s="13"/>
      <c r="NV32" s="13"/>
      <c r="NW32" s="13"/>
      <c r="NX32" s="13"/>
      <c r="NY32" s="13"/>
      <c r="NZ32" s="13"/>
      <c r="OA32" s="13"/>
      <c r="OB32" s="13"/>
      <c r="OC32" s="13"/>
      <c r="OD32" s="13"/>
      <c r="OE32" s="13"/>
      <c r="OF32" s="13"/>
      <c r="OG32" s="13"/>
      <c r="OH32" s="13"/>
      <c r="OI32" s="13"/>
      <c r="OJ32" s="13"/>
      <c r="OK32" s="13"/>
      <c r="OL32" s="13"/>
      <c r="OM32" s="13"/>
      <c r="ON32" s="13"/>
      <c r="OO32" s="13"/>
      <c r="OP32" s="13"/>
      <c r="OQ32" s="13"/>
      <c r="OR32" s="13"/>
      <c r="OS32" s="13"/>
      <c r="OT32" s="13"/>
      <c r="OU32" s="13"/>
      <c r="OV32" s="13"/>
      <c r="OW32" s="13"/>
      <c r="OX32" s="13"/>
      <c r="OY32" s="13"/>
      <c r="OZ32" s="13"/>
      <c r="PA32" s="13"/>
      <c r="PB32" s="13"/>
      <c r="PC32" s="13"/>
      <c r="PD32" s="13"/>
      <c r="PE32" s="13"/>
      <c r="PF32" s="13"/>
      <c r="PG32" s="13"/>
      <c r="PH32" s="13"/>
      <c r="PI32" s="13"/>
      <c r="PJ32" s="13"/>
      <c r="PK32" s="13"/>
      <c r="PL32" s="13"/>
      <c r="PM32" s="13"/>
      <c r="PN32" s="13"/>
      <c r="PO32" s="13"/>
      <c r="PP32" s="13"/>
      <c r="PQ32" s="13"/>
      <c r="PR32" s="13"/>
      <c r="PS32" s="13"/>
      <c r="PT32" s="13"/>
      <c r="PU32" s="13"/>
      <c r="PV32" s="13"/>
      <c r="PW32" s="13"/>
      <c r="PX32" s="13"/>
      <c r="PY32" s="13"/>
      <c r="PZ32" s="13"/>
      <c r="QA32" s="13"/>
      <c r="QB32" s="13"/>
      <c r="QC32" s="13"/>
      <c r="QD32" s="13"/>
      <c r="QE32" s="13"/>
      <c r="QF32" s="13"/>
      <c r="QG32" s="13"/>
      <c r="QH32" s="13"/>
      <c r="QI32" s="13"/>
      <c r="QJ32" s="13"/>
      <c r="QK32" s="13"/>
      <c r="QL32" s="13"/>
      <c r="QM32" s="13"/>
      <c r="QN32" s="13"/>
      <c r="QO32" s="13"/>
      <c r="QP32" s="13"/>
      <c r="QQ32" s="13"/>
      <c r="QR32" s="13"/>
      <c r="QS32" s="13"/>
      <c r="QT32" s="13"/>
      <c r="QU32" s="13"/>
      <c r="QV32" s="13"/>
      <c r="QW32" s="13"/>
      <c r="QX32" s="13"/>
      <c r="QY32" s="13"/>
      <c r="QZ32" s="13"/>
      <c r="RA32" s="13"/>
      <c r="RB32" s="13"/>
      <c r="RC32" s="13"/>
      <c r="RD32" s="13"/>
      <c r="RE32" s="13"/>
      <c r="RF32" s="13"/>
      <c r="RG32" s="13"/>
      <c r="RH32" s="13"/>
      <c r="RI32" s="13"/>
      <c r="RJ32" s="13"/>
      <c r="RK32" s="13"/>
      <c r="RL32" s="13"/>
      <c r="RM32" s="13"/>
      <c r="RN32" s="13"/>
      <c r="RO32" s="13"/>
      <c r="RP32" s="13"/>
      <c r="RQ32" s="13"/>
      <c r="RR32" s="13"/>
      <c r="RS32" s="13"/>
      <c r="RT32" s="13"/>
      <c r="RU32" s="13"/>
      <c r="RV32" s="13"/>
      <c r="RW32" s="13"/>
      <c r="RX32" s="13"/>
      <c r="RY32" s="13"/>
      <c r="RZ32" s="13"/>
      <c r="SA32" s="13"/>
      <c r="SB32" s="13"/>
      <c r="SC32" s="13"/>
      <c r="SD32" s="13"/>
      <c r="SE32" s="13"/>
      <c r="SF32" s="13"/>
      <c r="SG32" s="13"/>
      <c r="SH32" s="13"/>
      <c r="SI32" s="13"/>
      <c r="SJ32" s="13"/>
      <c r="SK32" s="13"/>
      <c r="SL32" s="13"/>
      <c r="SM32" s="13"/>
      <c r="SN32" s="13"/>
      <c r="SO32" s="13"/>
      <c r="SP32" s="13"/>
      <c r="SQ32" s="13"/>
      <c r="SR32" s="13"/>
      <c r="SS32" s="13"/>
      <c r="ST32" s="13"/>
      <c r="SU32" s="13"/>
      <c r="SV32" s="13"/>
      <c r="SW32" s="13"/>
      <c r="SX32" s="13"/>
      <c r="SY32" s="13"/>
      <c r="SZ32" s="13"/>
      <c r="TA32" s="13"/>
      <c r="TB32" s="13"/>
      <c r="TC32" s="13"/>
      <c r="TD32" s="13"/>
      <c r="TE32" s="13"/>
      <c r="TF32" s="13"/>
      <c r="TG32" s="13"/>
      <c r="TH32" s="13"/>
      <c r="TI32" s="13"/>
      <c r="TJ32" s="13"/>
      <c r="TK32" s="13"/>
      <c r="TL32" s="13"/>
      <c r="TM32" s="13"/>
      <c r="TN32" s="13"/>
      <c r="TO32" s="13"/>
      <c r="TP32" s="13"/>
      <c r="TQ32" s="13"/>
      <c r="TR32" s="13"/>
      <c r="TS32" s="13"/>
      <c r="TT32" s="13"/>
      <c r="TU32" s="13"/>
      <c r="TV32" s="13"/>
      <c r="TW32" s="13"/>
      <c r="TX32" s="13"/>
      <c r="TY32" s="13"/>
      <c r="TZ32" s="13"/>
      <c r="UA32" s="13"/>
      <c r="UB32" s="13"/>
      <c r="UC32" s="13"/>
      <c r="UD32" s="13"/>
      <c r="UE32" s="13"/>
      <c r="UF32" s="13"/>
      <c r="UG32" s="13"/>
      <c r="UH32" s="13"/>
      <c r="UI32" s="13"/>
      <c r="UJ32" s="13"/>
      <c r="UK32" s="13"/>
      <c r="UL32" s="13"/>
      <c r="UM32" s="13"/>
      <c r="UN32" s="13"/>
      <c r="UO32" s="13"/>
      <c r="UP32" s="13"/>
      <c r="UQ32" s="13"/>
      <c r="UR32" s="13"/>
      <c r="US32" s="13"/>
      <c r="UT32" s="13"/>
      <c r="UU32" s="13"/>
      <c r="UV32" s="13"/>
      <c r="UW32" s="13"/>
      <c r="UX32" s="13"/>
      <c r="UY32" s="13"/>
      <c r="UZ32" s="13"/>
      <c r="VA32" s="13"/>
      <c r="VB32" s="13"/>
      <c r="VC32" s="13"/>
      <c r="VD32" s="13"/>
      <c r="VE32" s="13"/>
      <c r="VF32" s="13"/>
      <c r="VG32" s="13"/>
      <c r="VH32" s="13"/>
      <c r="VI32" s="13"/>
      <c r="VJ32" s="13"/>
      <c r="VK32" s="13"/>
      <c r="VL32" s="13"/>
      <c r="VM32" s="13"/>
      <c r="VN32" s="13"/>
      <c r="VO32" s="13"/>
      <c r="VP32" s="13"/>
      <c r="VQ32" s="13"/>
      <c r="VR32" s="13"/>
      <c r="VS32" s="13"/>
      <c r="VT32" s="13"/>
      <c r="VU32" s="13"/>
      <c r="VV32" s="13"/>
      <c r="VW32" s="13"/>
      <c r="VX32" s="13"/>
      <c r="VY32" s="13"/>
      <c r="VZ32" s="13"/>
      <c r="WA32" s="13"/>
      <c r="WB32" s="13"/>
      <c r="WC32" s="13"/>
      <c r="WD32" s="13"/>
      <c r="WE32" s="13"/>
      <c r="WF32" s="13"/>
      <c r="WG32" s="13"/>
      <c r="WH32" s="13"/>
      <c r="WI32" s="13"/>
      <c r="WJ32" s="13"/>
      <c r="WK32" s="13"/>
      <c r="WL32" s="13"/>
      <c r="WM32" s="13"/>
      <c r="WN32" s="13"/>
      <c r="WO32" s="13"/>
      <c r="WP32" s="13"/>
      <c r="WQ32" s="13"/>
      <c r="WR32" s="13"/>
      <c r="WS32" s="13"/>
      <c r="WT32" s="13"/>
      <c r="WU32" s="13"/>
      <c r="WV32" s="13"/>
      <c r="WW32" s="13"/>
      <c r="WX32" s="13"/>
      <c r="WY32" s="13"/>
      <c r="WZ32" s="13"/>
      <c r="XA32" s="13"/>
      <c r="XB32" s="13"/>
      <c r="XC32" s="13"/>
      <c r="XD32" s="13"/>
      <c r="XE32" s="13"/>
      <c r="XF32" s="13"/>
      <c r="XG32" s="13"/>
      <c r="XH32" s="13"/>
      <c r="XI32" s="13"/>
      <c r="XJ32" s="13"/>
      <c r="XK32" s="13"/>
      <c r="XL32" s="13"/>
      <c r="XM32" s="13"/>
      <c r="XN32" s="13"/>
      <c r="XO32" s="13"/>
      <c r="XP32" s="13"/>
      <c r="XQ32" s="13"/>
      <c r="XR32" s="13"/>
      <c r="XS32" s="13"/>
      <c r="XT32" s="13"/>
      <c r="XU32" s="13"/>
      <c r="XV32" s="13"/>
      <c r="XW32" s="13"/>
      <c r="XX32" s="13"/>
      <c r="XY32" s="13"/>
      <c r="XZ32" s="13"/>
      <c r="YA32" s="13"/>
      <c r="YB32" s="13"/>
      <c r="YC32" s="13"/>
      <c r="YD32" s="13"/>
      <c r="YE32" s="13"/>
      <c r="YF32" s="13"/>
      <c r="YG32" s="13"/>
      <c r="YH32" s="13"/>
      <c r="YI32" s="13"/>
      <c r="YJ32" s="13"/>
      <c r="YK32" s="13"/>
      <c r="YL32" s="13"/>
      <c r="YM32" s="13"/>
      <c r="YN32" s="13"/>
      <c r="YO32" s="13"/>
      <c r="YP32" s="13"/>
      <c r="YQ32" s="13"/>
      <c r="YR32" s="13"/>
      <c r="YS32" s="13"/>
      <c r="YT32" s="13"/>
      <c r="YU32" s="13"/>
      <c r="YV32" s="13"/>
      <c r="YW32" s="13"/>
      <c r="YX32" s="13"/>
      <c r="YY32" s="13"/>
      <c r="YZ32" s="13"/>
      <c r="ZA32" s="13"/>
      <c r="ZB32" s="13"/>
      <c r="ZC32" s="13"/>
      <c r="ZD32" s="13"/>
      <c r="ZE32" s="13"/>
      <c r="ZF32" s="13"/>
      <c r="ZG32" s="13"/>
      <c r="ZH32" s="13"/>
      <c r="ZI32" s="13"/>
      <c r="ZJ32" s="13"/>
      <c r="ZK32" s="13"/>
      <c r="ZL32" s="13"/>
      <c r="ZM32" s="13"/>
      <c r="ZN32" s="13"/>
      <c r="ZO32" s="13"/>
      <c r="ZP32" s="13"/>
      <c r="ZQ32" s="13"/>
      <c r="ZR32" s="13"/>
      <c r="ZS32" s="13"/>
      <c r="ZT32" s="13"/>
      <c r="ZU32" s="13"/>
      <c r="ZV32" s="13"/>
      <c r="ZW32" s="13"/>
      <c r="ZX32" s="13"/>
      <c r="ZY32" s="13"/>
      <c r="ZZ32" s="13"/>
      <c r="AAA32" s="13"/>
      <c r="AAB32" s="13"/>
      <c r="AAC32" s="13"/>
      <c r="AAD32" s="13"/>
      <c r="AAE32" s="13"/>
      <c r="AAF32" s="13"/>
      <c r="AAG32" s="13"/>
      <c r="AAH32" s="13"/>
      <c r="AAI32" s="13"/>
      <c r="AAJ32" s="13"/>
      <c r="AAK32" s="13"/>
      <c r="AAL32" s="13"/>
      <c r="AAM32" s="13"/>
      <c r="AAN32" s="13"/>
      <c r="AAO32" s="13"/>
      <c r="AAP32" s="13"/>
      <c r="AAQ32" s="13"/>
      <c r="AAR32" s="13"/>
      <c r="AAS32" s="13"/>
      <c r="AAT32" s="13"/>
      <c r="AAU32" s="13"/>
      <c r="AAV32" s="13"/>
      <c r="AAW32" s="13"/>
      <c r="AAX32" s="13"/>
      <c r="AAY32" s="13"/>
      <c r="AAZ32" s="13"/>
      <c r="ABA32" s="13"/>
      <c r="ABB32" s="13"/>
      <c r="ABC32" s="13"/>
      <c r="ABD32" s="13"/>
      <c r="ABE32" s="13"/>
      <c r="ABF32" s="13"/>
      <c r="ABG32" s="13"/>
      <c r="ABH32" s="13"/>
      <c r="ABI32" s="13"/>
      <c r="ABJ32" s="13"/>
      <c r="ABK32" s="13"/>
      <c r="ABL32" s="13"/>
      <c r="ABM32" s="13"/>
      <c r="ABN32" s="13"/>
      <c r="ABO32" s="13"/>
      <c r="ABP32" s="13"/>
      <c r="ABQ32" s="13"/>
      <c r="ABR32" s="13"/>
      <c r="ABS32" s="13"/>
      <c r="ABT32" s="13"/>
      <c r="ABU32" s="13"/>
      <c r="ABV32" s="13"/>
      <c r="ABW32" s="13"/>
      <c r="ABX32" s="13"/>
      <c r="ABY32" s="13"/>
      <c r="ABZ32" s="13"/>
      <c r="ACA32" s="13"/>
      <c r="ACB32" s="13"/>
      <c r="ACC32" s="13"/>
      <c r="ACD32" s="13"/>
      <c r="ACE32" s="13"/>
      <c r="ACF32" s="13"/>
      <c r="ACG32" s="13"/>
      <c r="ACH32" s="13"/>
      <c r="ACI32" s="13"/>
      <c r="ACJ32" s="13"/>
      <c r="ACK32" s="13"/>
      <c r="ACL32" s="13"/>
      <c r="ACM32" s="13"/>
      <c r="ACN32" s="13"/>
      <c r="ACO32" s="13"/>
      <c r="ACP32" s="13"/>
      <c r="ACQ32" s="13"/>
      <c r="ACR32" s="13"/>
      <c r="ACS32" s="13"/>
      <c r="ACT32" s="13"/>
      <c r="ACU32" s="13"/>
      <c r="ACV32" s="13"/>
      <c r="ACW32" s="13"/>
      <c r="ACX32" s="13"/>
      <c r="ACY32" s="13"/>
      <c r="ACZ32" s="13"/>
      <c r="ADA32" s="13"/>
      <c r="ADB32" s="13"/>
      <c r="ADC32" s="13"/>
      <c r="ADD32" s="13"/>
      <c r="ADE32" s="13"/>
      <c r="ADF32" s="13"/>
      <c r="ADG32" s="13"/>
      <c r="ADH32" s="13"/>
      <c r="ADI32" s="13"/>
      <c r="ADJ32" s="13"/>
      <c r="ADK32" s="13"/>
      <c r="ADL32" s="13"/>
      <c r="ADM32" s="13"/>
      <c r="ADN32" s="13"/>
      <c r="ADO32" s="13"/>
      <c r="ADP32" s="13"/>
      <c r="ADQ32" s="13"/>
      <c r="ADR32" s="13"/>
      <c r="ADS32" s="13"/>
      <c r="ADT32" s="13"/>
      <c r="ADU32" s="13"/>
      <c r="ADV32" s="13"/>
      <c r="ADW32" s="13"/>
      <c r="ADX32" s="13"/>
      <c r="ADY32" s="13"/>
      <c r="ADZ32" s="13"/>
      <c r="AEA32" s="13"/>
      <c r="AEB32" s="13"/>
      <c r="AEC32" s="13"/>
      <c r="AED32" s="13"/>
      <c r="AEE32" s="13"/>
      <c r="AEF32" s="13"/>
      <c r="AEG32" s="13"/>
      <c r="AEH32" s="13"/>
      <c r="AEI32" s="13"/>
      <c r="AEJ32" s="13"/>
      <c r="AEK32" s="13"/>
      <c r="AEL32" s="13"/>
      <c r="AEM32" s="13"/>
      <c r="AEN32" s="13"/>
      <c r="AEO32" s="13"/>
      <c r="AEP32" s="39"/>
    </row>
    <row r="33" spans="1:822" s="25" customFormat="1">
      <c r="A33" s="33" t="s">
        <v>1312</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v>1010000</v>
      </c>
      <c r="AL33" s="13">
        <v>1164200</v>
      </c>
      <c r="AM33" s="13">
        <v>1189800</v>
      </c>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c r="IW33" s="13"/>
      <c r="IX33" s="13"/>
      <c r="IY33" s="13"/>
      <c r="IZ33" s="13"/>
      <c r="JA33" s="13"/>
      <c r="JB33" s="13"/>
      <c r="JC33" s="13"/>
      <c r="JD33" s="13"/>
      <c r="JE33" s="13"/>
      <c r="JF33" s="13"/>
      <c r="JG33" s="13"/>
      <c r="JH33" s="13"/>
      <c r="JI33" s="13"/>
      <c r="JJ33" s="13"/>
      <c r="JK33" s="13"/>
      <c r="JL33" s="13"/>
      <c r="JM33" s="13"/>
      <c r="JN33" s="13"/>
      <c r="JO33" s="13"/>
      <c r="JP33" s="13"/>
      <c r="JQ33" s="13"/>
      <c r="JR33" s="13"/>
      <c r="JS33" s="13"/>
      <c r="JT33" s="13"/>
      <c r="JU33" s="13"/>
      <c r="JV33" s="13"/>
      <c r="JW33" s="13"/>
      <c r="JX33" s="13"/>
      <c r="JY33" s="13"/>
      <c r="JZ33" s="13"/>
      <c r="KA33" s="13"/>
      <c r="KB33" s="13"/>
      <c r="KC33" s="13"/>
      <c r="KD33" s="13"/>
      <c r="KE33" s="13"/>
      <c r="KF33" s="13"/>
      <c r="KG33" s="13"/>
      <c r="KH33" s="13"/>
      <c r="KI33" s="13"/>
      <c r="KJ33" s="13"/>
      <c r="KK33" s="13"/>
      <c r="KL33" s="13"/>
      <c r="KM33" s="13"/>
      <c r="KN33" s="13"/>
      <c r="KO33" s="13"/>
      <c r="KP33" s="13"/>
      <c r="KQ33" s="13"/>
      <c r="KR33" s="13"/>
      <c r="KS33" s="13"/>
      <c r="KT33" s="13"/>
      <c r="KU33" s="13"/>
      <c r="KV33" s="13"/>
      <c r="KW33" s="13"/>
      <c r="KX33" s="13"/>
      <c r="KY33" s="13"/>
      <c r="KZ33" s="13"/>
      <c r="LA33" s="13"/>
      <c r="LB33" s="13"/>
      <c r="LC33" s="13"/>
      <c r="LD33" s="13"/>
      <c r="LE33" s="13"/>
      <c r="LF33" s="13"/>
      <c r="LG33" s="13"/>
      <c r="LH33" s="13"/>
      <c r="LI33" s="13"/>
      <c r="LJ33" s="13"/>
      <c r="LK33" s="13"/>
      <c r="LL33" s="13"/>
      <c r="LM33" s="13"/>
      <c r="LN33" s="13"/>
      <c r="LO33" s="13"/>
      <c r="LP33" s="13"/>
      <c r="LQ33" s="13"/>
      <c r="LR33" s="13"/>
      <c r="LS33" s="13"/>
      <c r="LT33" s="13"/>
      <c r="LU33" s="13"/>
      <c r="LV33" s="13"/>
      <c r="LW33" s="13"/>
      <c r="LX33" s="13"/>
      <c r="LY33" s="13"/>
      <c r="LZ33" s="13"/>
      <c r="MA33" s="13"/>
      <c r="MB33" s="13"/>
      <c r="MC33" s="13"/>
      <c r="MD33" s="13"/>
      <c r="ME33" s="13"/>
      <c r="MF33" s="13"/>
      <c r="MG33" s="13"/>
      <c r="MH33" s="13"/>
      <c r="MI33" s="13"/>
      <c r="MJ33" s="13"/>
      <c r="MK33" s="13"/>
      <c r="ML33" s="13"/>
      <c r="MM33" s="13"/>
      <c r="MN33" s="13"/>
      <c r="MO33" s="13"/>
      <c r="MP33" s="13"/>
      <c r="MQ33" s="13"/>
      <c r="MR33" s="13"/>
      <c r="MS33" s="13"/>
      <c r="MT33" s="13"/>
      <c r="MU33" s="13"/>
      <c r="MV33" s="13"/>
      <c r="MW33" s="13"/>
      <c r="MX33" s="13"/>
      <c r="MY33" s="13"/>
      <c r="MZ33" s="13"/>
      <c r="NA33" s="13"/>
      <c r="NB33" s="13"/>
      <c r="NC33" s="13"/>
      <c r="ND33" s="13"/>
      <c r="NE33" s="13"/>
      <c r="NF33" s="13"/>
      <c r="NG33" s="13"/>
      <c r="NH33" s="13"/>
      <c r="NI33" s="13"/>
      <c r="NJ33" s="13"/>
      <c r="NK33" s="13"/>
      <c r="NL33" s="13"/>
      <c r="NM33" s="13"/>
      <c r="NN33" s="13"/>
      <c r="NO33" s="13"/>
      <c r="NP33" s="13"/>
      <c r="NQ33" s="13"/>
      <c r="NR33" s="13"/>
      <c r="NS33" s="13"/>
      <c r="NT33" s="13"/>
      <c r="NU33" s="13"/>
      <c r="NV33" s="13"/>
      <c r="NW33" s="13"/>
      <c r="NX33" s="13"/>
      <c r="NY33" s="13"/>
      <c r="NZ33" s="13"/>
      <c r="OA33" s="13"/>
      <c r="OB33" s="13"/>
      <c r="OC33" s="13"/>
      <c r="OD33" s="13"/>
      <c r="OE33" s="13"/>
      <c r="OF33" s="13"/>
      <c r="OG33" s="13"/>
      <c r="OH33" s="13"/>
      <c r="OI33" s="13"/>
      <c r="OJ33" s="13"/>
      <c r="OK33" s="13"/>
      <c r="OL33" s="13"/>
      <c r="OM33" s="13"/>
      <c r="ON33" s="13"/>
      <c r="OO33" s="13"/>
      <c r="OP33" s="13"/>
      <c r="OQ33" s="13"/>
      <c r="OR33" s="13"/>
      <c r="OS33" s="13"/>
      <c r="OT33" s="13"/>
      <c r="OU33" s="13"/>
      <c r="OV33" s="13"/>
      <c r="OW33" s="13"/>
      <c r="OX33" s="13"/>
      <c r="OY33" s="13"/>
      <c r="OZ33" s="13"/>
      <c r="PA33" s="13"/>
      <c r="PB33" s="13"/>
      <c r="PC33" s="13"/>
      <c r="PD33" s="13"/>
      <c r="PE33" s="13"/>
      <c r="PF33" s="13"/>
      <c r="PG33" s="13"/>
      <c r="PH33" s="13"/>
      <c r="PI33" s="13"/>
      <c r="PJ33" s="13"/>
      <c r="PK33" s="13"/>
      <c r="PL33" s="13"/>
      <c r="PM33" s="13"/>
      <c r="PN33" s="13"/>
      <c r="PO33" s="13"/>
      <c r="PP33" s="13"/>
      <c r="PQ33" s="13"/>
      <c r="PR33" s="13"/>
      <c r="PS33" s="13"/>
      <c r="PT33" s="13"/>
      <c r="PU33" s="13"/>
      <c r="PV33" s="13"/>
      <c r="PW33" s="13"/>
      <c r="PX33" s="13"/>
      <c r="PY33" s="13"/>
      <c r="PZ33" s="13"/>
      <c r="QA33" s="13"/>
      <c r="QB33" s="13"/>
      <c r="QC33" s="13"/>
      <c r="QD33" s="13"/>
      <c r="QE33" s="13"/>
      <c r="QF33" s="13"/>
      <c r="QG33" s="13"/>
      <c r="QH33" s="13"/>
      <c r="QI33" s="13"/>
      <c r="QJ33" s="13"/>
      <c r="QK33" s="13"/>
      <c r="QL33" s="13"/>
      <c r="QM33" s="13"/>
      <c r="QN33" s="13"/>
      <c r="QO33" s="13"/>
      <c r="QP33" s="13"/>
      <c r="QQ33" s="13"/>
      <c r="QR33" s="13"/>
      <c r="QS33" s="13"/>
      <c r="QT33" s="13"/>
      <c r="QU33" s="13"/>
      <c r="QV33" s="13"/>
      <c r="QW33" s="13"/>
      <c r="QX33" s="13"/>
      <c r="QY33" s="13"/>
      <c r="QZ33" s="13"/>
      <c r="RA33" s="13"/>
      <c r="RB33" s="13"/>
      <c r="RC33" s="13"/>
      <c r="RD33" s="13"/>
      <c r="RE33" s="13"/>
      <c r="RF33" s="13"/>
      <c r="RG33" s="13"/>
      <c r="RH33" s="13"/>
      <c r="RI33" s="13"/>
      <c r="RJ33" s="13"/>
      <c r="RK33" s="13"/>
      <c r="RL33" s="13"/>
      <c r="RM33" s="13"/>
      <c r="RN33" s="13"/>
      <c r="RO33" s="13"/>
      <c r="RP33" s="13"/>
      <c r="RQ33" s="13"/>
      <c r="RR33" s="13"/>
      <c r="RS33" s="13"/>
      <c r="RT33" s="13"/>
      <c r="RU33" s="13"/>
      <c r="RV33" s="13"/>
      <c r="RW33" s="13"/>
      <c r="RX33" s="13"/>
      <c r="RY33" s="13"/>
      <c r="RZ33" s="13"/>
      <c r="SA33" s="13"/>
      <c r="SB33" s="13"/>
      <c r="SC33" s="13"/>
      <c r="SD33" s="13"/>
      <c r="SE33" s="13"/>
      <c r="SF33" s="13"/>
      <c r="SG33" s="13"/>
      <c r="SH33" s="13"/>
      <c r="SI33" s="13"/>
      <c r="SJ33" s="13"/>
      <c r="SK33" s="13"/>
      <c r="SL33" s="13"/>
      <c r="SM33" s="13"/>
      <c r="SN33" s="13"/>
      <c r="SO33" s="13"/>
      <c r="SP33" s="13"/>
      <c r="SQ33" s="13"/>
      <c r="SR33" s="13"/>
      <c r="SS33" s="13"/>
      <c r="ST33" s="13"/>
      <c r="SU33" s="13"/>
      <c r="SV33" s="13"/>
      <c r="SW33" s="13"/>
      <c r="SX33" s="13"/>
      <c r="SY33" s="13"/>
      <c r="SZ33" s="13"/>
      <c r="TA33" s="13"/>
      <c r="TB33" s="13"/>
      <c r="TC33" s="13"/>
      <c r="TD33" s="13"/>
      <c r="TE33" s="13"/>
      <c r="TF33" s="13"/>
      <c r="TG33" s="13"/>
      <c r="TH33" s="13"/>
      <c r="TI33" s="13"/>
      <c r="TJ33" s="13"/>
      <c r="TK33" s="13"/>
      <c r="TL33" s="13"/>
      <c r="TM33" s="13"/>
      <c r="TN33" s="13"/>
      <c r="TO33" s="13"/>
      <c r="TP33" s="13"/>
      <c r="TQ33" s="13"/>
      <c r="TR33" s="13"/>
      <c r="TS33" s="13"/>
      <c r="TT33" s="13"/>
      <c r="TU33" s="13"/>
      <c r="TV33" s="13"/>
      <c r="TW33" s="13"/>
      <c r="TX33" s="13"/>
      <c r="TY33" s="13"/>
      <c r="TZ33" s="13"/>
      <c r="UA33" s="13"/>
      <c r="UB33" s="13"/>
      <c r="UC33" s="13"/>
      <c r="UD33" s="13"/>
      <c r="UE33" s="13"/>
      <c r="UF33" s="13"/>
      <c r="UG33" s="13"/>
      <c r="UH33" s="13"/>
      <c r="UI33" s="13"/>
      <c r="UJ33" s="13"/>
      <c r="UK33" s="13"/>
      <c r="UL33" s="13"/>
      <c r="UM33" s="13"/>
      <c r="UN33" s="13"/>
      <c r="UO33" s="13"/>
      <c r="UP33" s="13"/>
      <c r="UQ33" s="13"/>
      <c r="UR33" s="13"/>
      <c r="US33" s="13"/>
      <c r="UT33" s="13"/>
      <c r="UU33" s="13"/>
      <c r="UV33" s="13"/>
      <c r="UW33" s="13"/>
      <c r="UX33" s="13"/>
      <c r="UY33" s="13"/>
      <c r="UZ33" s="13"/>
      <c r="VA33" s="13"/>
      <c r="VB33" s="13"/>
      <c r="VC33" s="13"/>
      <c r="VD33" s="13"/>
      <c r="VE33" s="13"/>
      <c r="VF33" s="13"/>
      <c r="VG33" s="13"/>
      <c r="VH33" s="13"/>
      <c r="VI33" s="13"/>
      <c r="VJ33" s="13"/>
      <c r="VK33" s="13"/>
      <c r="VL33" s="13"/>
      <c r="VM33" s="13"/>
      <c r="VN33" s="13"/>
      <c r="VO33" s="13"/>
      <c r="VP33" s="13"/>
      <c r="VQ33" s="13"/>
      <c r="VR33" s="13"/>
      <c r="VS33" s="13"/>
      <c r="VT33" s="13"/>
      <c r="VU33" s="13"/>
      <c r="VV33" s="13"/>
      <c r="VW33" s="13"/>
      <c r="VX33" s="13"/>
      <c r="VY33" s="13"/>
      <c r="VZ33" s="13"/>
      <c r="WA33" s="13"/>
      <c r="WB33" s="13"/>
      <c r="WC33" s="13"/>
      <c r="WD33" s="13"/>
      <c r="WE33" s="13"/>
      <c r="WF33" s="13"/>
      <c r="WG33" s="13"/>
      <c r="WH33" s="13"/>
      <c r="WI33" s="13"/>
      <c r="WJ33" s="13"/>
      <c r="WK33" s="13"/>
      <c r="WL33" s="13"/>
      <c r="WM33" s="13"/>
      <c r="WN33" s="13"/>
      <c r="WO33" s="13"/>
      <c r="WP33" s="13"/>
      <c r="WQ33" s="13"/>
      <c r="WR33" s="13"/>
      <c r="WS33" s="13"/>
      <c r="WT33" s="13"/>
      <c r="WU33" s="13"/>
      <c r="WV33" s="13"/>
      <c r="WW33" s="13"/>
      <c r="WX33" s="13"/>
      <c r="WY33" s="13"/>
      <c r="WZ33" s="13"/>
      <c r="XA33" s="13"/>
      <c r="XB33" s="13"/>
      <c r="XC33" s="13"/>
      <c r="XD33" s="13"/>
      <c r="XE33" s="13"/>
      <c r="XF33" s="13"/>
      <c r="XG33" s="13"/>
      <c r="XH33" s="13"/>
      <c r="XI33" s="13"/>
      <c r="XJ33" s="13"/>
      <c r="XK33" s="13"/>
      <c r="XL33" s="13"/>
      <c r="XM33" s="13"/>
      <c r="XN33" s="13"/>
      <c r="XO33" s="13"/>
      <c r="XP33" s="13"/>
      <c r="XQ33" s="13"/>
      <c r="XR33" s="13"/>
      <c r="XS33" s="13"/>
      <c r="XT33" s="13"/>
      <c r="XU33" s="13"/>
      <c r="XV33" s="13"/>
      <c r="XW33" s="13"/>
      <c r="XX33" s="13"/>
      <c r="XY33" s="13"/>
      <c r="XZ33" s="13"/>
      <c r="YA33" s="13"/>
      <c r="YB33" s="13"/>
      <c r="YC33" s="13"/>
      <c r="YD33" s="13"/>
      <c r="YE33" s="13"/>
      <c r="YF33" s="13"/>
      <c r="YG33" s="13"/>
      <c r="YH33" s="13"/>
      <c r="YI33" s="13"/>
      <c r="YJ33" s="13"/>
      <c r="YK33" s="13"/>
      <c r="YL33" s="13"/>
      <c r="YM33" s="13"/>
      <c r="YN33" s="13"/>
      <c r="YO33" s="13"/>
      <c r="YP33" s="13"/>
      <c r="YQ33" s="13"/>
      <c r="YR33" s="13"/>
      <c r="YS33" s="13"/>
      <c r="YT33" s="13"/>
      <c r="YU33" s="13"/>
      <c r="YV33" s="13"/>
      <c r="YW33" s="13"/>
      <c r="YX33" s="13"/>
      <c r="YY33" s="13"/>
      <c r="YZ33" s="13"/>
      <c r="ZA33" s="13"/>
      <c r="ZB33" s="13"/>
      <c r="ZC33" s="13"/>
      <c r="ZD33" s="13"/>
      <c r="ZE33" s="13"/>
      <c r="ZF33" s="13"/>
      <c r="ZG33" s="13"/>
      <c r="ZH33" s="13"/>
      <c r="ZI33" s="13"/>
      <c r="ZJ33" s="13"/>
      <c r="ZK33" s="13"/>
      <c r="ZL33" s="13"/>
      <c r="ZM33" s="13"/>
      <c r="ZN33" s="13"/>
      <c r="ZO33" s="13"/>
      <c r="ZP33" s="13"/>
      <c r="ZQ33" s="13"/>
      <c r="ZR33" s="13"/>
      <c r="ZS33" s="13"/>
      <c r="ZT33" s="13"/>
      <c r="ZU33" s="13"/>
      <c r="ZV33" s="13"/>
      <c r="ZW33" s="13"/>
      <c r="ZX33" s="13"/>
      <c r="ZY33" s="13"/>
      <c r="ZZ33" s="13"/>
      <c r="AAA33" s="13"/>
      <c r="AAB33" s="13"/>
      <c r="AAC33" s="13"/>
      <c r="AAD33" s="13"/>
      <c r="AAE33" s="13"/>
      <c r="AAF33" s="13"/>
      <c r="AAG33" s="13"/>
      <c r="AAH33" s="13"/>
      <c r="AAI33" s="13"/>
      <c r="AAJ33" s="13"/>
      <c r="AAK33" s="13"/>
      <c r="AAL33" s="13"/>
      <c r="AAM33" s="13"/>
      <c r="AAN33" s="13"/>
      <c r="AAO33" s="13"/>
      <c r="AAP33" s="13"/>
      <c r="AAQ33" s="13"/>
      <c r="AAR33" s="13"/>
      <c r="AAS33" s="13"/>
      <c r="AAT33" s="13"/>
      <c r="AAU33" s="13"/>
      <c r="AAV33" s="13"/>
      <c r="AAW33" s="13"/>
      <c r="AAX33" s="13"/>
      <c r="AAY33" s="13"/>
      <c r="AAZ33" s="13"/>
      <c r="ABA33" s="13"/>
      <c r="ABB33" s="13"/>
      <c r="ABC33" s="13"/>
      <c r="ABD33" s="13"/>
      <c r="ABE33" s="13"/>
      <c r="ABF33" s="13"/>
      <c r="ABG33" s="13"/>
      <c r="ABH33" s="13"/>
      <c r="ABI33" s="13"/>
      <c r="ABJ33" s="13"/>
      <c r="ABK33" s="13"/>
      <c r="ABL33" s="13"/>
      <c r="ABM33" s="13"/>
      <c r="ABN33" s="13"/>
      <c r="ABO33" s="13"/>
      <c r="ABP33" s="13"/>
      <c r="ABQ33" s="13"/>
      <c r="ABR33" s="13"/>
      <c r="ABS33" s="13"/>
      <c r="ABT33" s="13"/>
      <c r="ABU33" s="13"/>
      <c r="ABV33" s="13"/>
      <c r="ABW33" s="13"/>
      <c r="ABX33" s="13"/>
      <c r="ABY33" s="13"/>
      <c r="ABZ33" s="13"/>
      <c r="ACA33" s="13"/>
      <c r="ACB33" s="13"/>
      <c r="ACC33" s="13"/>
      <c r="ACD33" s="13"/>
      <c r="ACE33" s="13"/>
      <c r="ACF33" s="13"/>
      <c r="ACG33" s="13"/>
      <c r="ACH33" s="13"/>
      <c r="ACI33" s="13"/>
      <c r="ACJ33" s="13"/>
      <c r="ACK33" s="13"/>
      <c r="ACL33" s="13"/>
      <c r="ACM33" s="13"/>
      <c r="ACN33" s="13"/>
      <c r="ACO33" s="13"/>
      <c r="ACP33" s="13"/>
      <c r="ACQ33" s="13"/>
      <c r="ACR33" s="13"/>
      <c r="ACS33" s="13"/>
      <c r="ACT33" s="13"/>
      <c r="ACU33" s="13"/>
      <c r="ACV33" s="13"/>
      <c r="ACW33" s="13"/>
      <c r="ACX33" s="13"/>
      <c r="ACY33" s="13"/>
      <c r="ACZ33" s="13"/>
      <c r="ADA33" s="13"/>
      <c r="ADB33" s="13"/>
      <c r="ADC33" s="13"/>
      <c r="ADD33" s="13"/>
      <c r="ADE33" s="13"/>
      <c r="ADF33" s="13"/>
      <c r="ADG33" s="13"/>
      <c r="ADH33" s="13"/>
      <c r="ADI33" s="13"/>
      <c r="ADJ33" s="13"/>
      <c r="ADK33" s="13"/>
      <c r="ADL33" s="13"/>
      <c r="ADM33" s="13"/>
      <c r="ADN33" s="13"/>
      <c r="ADO33" s="13"/>
      <c r="ADP33" s="13"/>
      <c r="ADQ33" s="13"/>
      <c r="ADR33" s="13"/>
      <c r="ADS33" s="13"/>
      <c r="ADT33" s="13"/>
      <c r="ADU33" s="13"/>
      <c r="ADV33" s="13"/>
      <c r="ADW33" s="13"/>
      <c r="ADX33" s="13"/>
      <c r="ADY33" s="13"/>
      <c r="ADZ33" s="13"/>
      <c r="AEA33" s="13"/>
      <c r="AEB33" s="13"/>
      <c r="AEC33" s="13"/>
      <c r="AED33" s="13"/>
      <c r="AEE33" s="13"/>
      <c r="AEF33" s="13"/>
      <c r="AEG33" s="13"/>
      <c r="AEH33" s="13"/>
      <c r="AEI33" s="13"/>
      <c r="AEJ33" s="13"/>
      <c r="AEK33" s="13"/>
      <c r="AEL33" s="13"/>
      <c r="AEM33" s="13"/>
      <c r="AEN33" s="13"/>
      <c r="AEO33" s="13"/>
      <c r="AEP33" s="39"/>
    </row>
    <row r="34" spans="1:822" s="25" customFormat="1">
      <c r="A34" s="33" t="s">
        <v>1313</v>
      </c>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v>4000000</v>
      </c>
      <c r="AL34" s="13">
        <v>4000000</v>
      </c>
      <c r="AM34" s="13">
        <v>4000000</v>
      </c>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c r="IW34" s="13"/>
      <c r="IX34" s="13"/>
      <c r="IY34" s="13"/>
      <c r="IZ34" s="13"/>
      <c r="JA34" s="13"/>
      <c r="JB34" s="13"/>
      <c r="JC34" s="13"/>
      <c r="JD34" s="13"/>
      <c r="JE34" s="13"/>
      <c r="JF34" s="13"/>
      <c r="JG34" s="13"/>
      <c r="JH34" s="13"/>
      <c r="JI34" s="13"/>
      <c r="JJ34" s="13"/>
      <c r="JK34" s="13"/>
      <c r="JL34" s="13"/>
      <c r="JM34" s="13"/>
      <c r="JN34" s="13"/>
      <c r="JO34" s="13"/>
      <c r="JP34" s="13"/>
      <c r="JQ34" s="13"/>
      <c r="JR34" s="13"/>
      <c r="JS34" s="13"/>
      <c r="JT34" s="13"/>
      <c r="JU34" s="13"/>
      <c r="JV34" s="13"/>
      <c r="JW34" s="13"/>
      <c r="JX34" s="13"/>
      <c r="JY34" s="13"/>
      <c r="JZ34" s="13"/>
      <c r="KA34" s="13"/>
      <c r="KB34" s="13"/>
      <c r="KC34" s="13"/>
      <c r="KD34" s="13"/>
      <c r="KE34" s="13"/>
      <c r="KF34" s="13"/>
      <c r="KG34" s="13"/>
      <c r="KH34" s="13"/>
      <c r="KI34" s="13"/>
      <c r="KJ34" s="13"/>
      <c r="KK34" s="13"/>
      <c r="KL34" s="13"/>
      <c r="KM34" s="13"/>
      <c r="KN34" s="13"/>
      <c r="KO34" s="13"/>
      <c r="KP34" s="13"/>
      <c r="KQ34" s="13"/>
      <c r="KR34" s="13"/>
      <c r="KS34" s="13"/>
      <c r="KT34" s="13"/>
      <c r="KU34" s="13"/>
      <c r="KV34" s="13"/>
      <c r="KW34" s="13"/>
      <c r="KX34" s="13"/>
      <c r="KY34" s="13"/>
      <c r="KZ34" s="13"/>
      <c r="LA34" s="13"/>
      <c r="LB34" s="13"/>
      <c r="LC34" s="13"/>
      <c r="LD34" s="13"/>
      <c r="LE34" s="13"/>
      <c r="LF34" s="13"/>
      <c r="LG34" s="13"/>
      <c r="LH34" s="13"/>
      <c r="LI34" s="13"/>
      <c r="LJ34" s="13"/>
      <c r="LK34" s="13"/>
      <c r="LL34" s="13"/>
      <c r="LM34" s="13"/>
      <c r="LN34" s="13"/>
      <c r="LO34" s="13"/>
      <c r="LP34" s="13"/>
      <c r="LQ34" s="13"/>
      <c r="LR34" s="13"/>
      <c r="LS34" s="13"/>
      <c r="LT34" s="13"/>
      <c r="LU34" s="13"/>
      <c r="LV34" s="13"/>
      <c r="LW34" s="13"/>
      <c r="LX34" s="13"/>
      <c r="LY34" s="13"/>
      <c r="LZ34" s="13"/>
      <c r="MA34" s="13"/>
      <c r="MB34" s="13"/>
      <c r="MC34" s="13"/>
      <c r="MD34" s="13"/>
      <c r="ME34" s="13"/>
      <c r="MF34" s="13"/>
      <c r="MG34" s="13"/>
      <c r="MH34" s="13"/>
      <c r="MI34" s="13"/>
      <c r="MJ34" s="13"/>
      <c r="MK34" s="13"/>
      <c r="ML34" s="13"/>
      <c r="MM34" s="13"/>
      <c r="MN34" s="13"/>
      <c r="MO34" s="13"/>
      <c r="MP34" s="13"/>
      <c r="MQ34" s="13"/>
      <c r="MR34" s="13"/>
      <c r="MS34" s="13"/>
      <c r="MT34" s="13"/>
      <c r="MU34" s="13"/>
      <c r="MV34" s="13"/>
      <c r="MW34" s="13"/>
      <c r="MX34" s="13"/>
      <c r="MY34" s="13"/>
      <c r="MZ34" s="13"/>
      <c r="NA34" s="13"/>
      <c r="NB34" s="13"/>
      <c r="NC34" s="13"/>
      <c r="ND34" s="13"/>
      <c r="NE34" s="13"/>
      <c r="NF34" s="13"/>
      <c r="NG34" s="13"/>
      <c r="NH34" s="13"/>
      <c r="NI34" s="13"/>
      <c r="NJ34" s="13"/>
      <c r="NK34" s="13"/>
      <c r="NL34" s="13"/>
      <c r="NM34" s="13"/>
      <c r="NN34" s="13"/>
      <c r="NO34" s="13"/>
      <c r="NP34" s="13"/>
      <c r="NQ34" s="13"/>
      <c r="NR34" s="13"/>
      <c r="NS34" s="13"/>
      <c r="NT34" s="13"/>
      <c r="NU34" s="13"/>
      <c r="NV34" s="13"/>
      <c r="NW34" s="13"/>
      <c r="NX34" s="13"/>
      <c r="NY34" s="13"/>
      <c r="NZ34" s="13"/>
      <c r="OA34" s="13"/>
      <c r="OB34" s="13"/>
      <c r="OC34" s="13"/>
      <c r="OD34" s="13"/>
      <c r="OE34" s="13"/>
      <c r="OF34" s="13"/>
      <c r="OG34" s="13"/>
      <c r="OH34" s="13"/>
      <c r="OI34" s="13"/>
      <c r="OJ34" s="13"/>
      <c r="OK34" s="13"/>
      <c r="OL34" s="13"/>
      <c r="OM34" s="13"/>
      <c r="ON34" s="13"/>
      <c r="OO34" s="13"/>
      <c r="OP34" s="13"/>
      <c r="OQ34" s="13"/>
      <c r="OR34" s="13"/>
      <c r="OS34" s="13"/>
      <c r="OT34" s="13"/>
      <c r="OU34" s="13"/>
      <c r="OV34" s="13"/>
      <c r="OW34" s="13"/>
      <c r="OX34" s="13"/>
      <c r="OY34" s="13"/>
      <c r="OZ34" s="13"/>
      <c r="PA34" s="13"/>
      <c r="PB34" s="13"/>
      <c r="PC34" s="13"/>
      <c r="PD34" s="13"/>
      <c r="PE34" s="13"/>
      <c r="PF34" s="13"/>
      <c r="PG34" s="13"/>
      <c r="PH34" s="13"/>
      <c r="PI34" s="13"/>
      <c r="PJ34" s="13"/>
      <c r="PK34" s="13"/>
      <c r="PL34" s="13"/>
      <c r="PM34" s="13"/>
      <c r="PN34" s="13"/>
      <c r="PO34" s="13"/>
      <c r="PP34" s="13"/>
      <c r="PQ34" s="13"/>
      <c r="PR34" s="13"/>
      <c r="PS34" s="13"/>
      <c r="PT34" s="13"/>
      <c r="PU34" s="13"/>
      <c r="PV34" s="13"/>
      <c r="PW34" s="13"/>
      <c r="PX34" s="13"/>
      <c r="PY34" s="13"/>
      <c r="PZ34" s="13"/>
      <c r="QA34" s="13"/>
      <c r="QB34" s="13"/>
      <c r="QC34" s="13"/>
      <c r="QD34" s="13"/>
      <c r="QE34" s="13"/>
      <c r="QF34" s="13"/>
      <c r="QG34" s="13"/>
      <c r="QH34" s="13"/>
      <c r="QI34" s="13"/>
      <c r="QJ34" s="13"/>
      <c r="QK34" s="13"/>
      <c r="QL34" s="13"/>
      <c r="QM34" s="13"/>
      <c r="QN34" s="13"/>
      <c r="QO34" s="13"/>
      <c r="QP34" s="13"/>
      <c r="QQ34" s="13"/>
      <c r="QR34" s="13"/>
      <c r="QS34" s="13"/>
      <c r="QT34" s="13"/>
      <c r="QU34" s="13"/>
      <c r="QV34" s="13"/>
      <c r="QW34" s="13"/>
      <c r="QX34" s="13"/>
      <c r="QY34" s="13"/>
      <c r="QZ34" s="13"/>
      <c r="RA34" s="13"/>
      <c r="RB34" s="13"/>
      <c r="RC34" s="13"/>
      <c r="RD34" s="13"/>
      <c r="RE34" s="13"/>
      <c r="RF34" s="13"/>
      <c r="RG34" s="13"/>
      <c r="RH34" s="13"/>
      <c r="RI34" s="13"/>
      <c r="RJ34" s="13"/>
      <c r="RK34" s="13"/>
      <c r="RL34" s="13"/>
      <c r="RM34" s="13"/>
      <c r="RN34" s="13"/>
      <c r="RO34" s="13"/>
      <c r="RP34" s="13"/>
      <c r="RQ34" s="13"/>
      <c r="RR34" s="13"/>
      <c r="RS34" s="13"/>
      <c r="RT34" s="13"/>
      <c r="RU34" s="13"/>
      <c r="RV34" s="13"/>
      <c r="RW34" s="13"/>
      <c r="RX34" s="13"/>
      <c r="RY34" s="13"/>
      <c r="RZ34" s="13"/>
      <c r="SA34" s="13"/>
      <c r="SB34" s="13"/>
      <c r="SC34" s="13"/>
      <c r="SD34" s="13"/>
      <c r="SE34" s="13"/>
      <c r="SF34" s="13"/>
      <c r="SG34" s="13"/>
      <c r="SH34" s="13"/>
      <c r="SI34" s="13"/>
      <c r="SJ34" s="13"/>
      <c r="SK34" s="13"/>
      <c r="SL34" s="13"/>
      <c r="SM34" s="13"/>
      <c r="SN34" s="13"/>
      <c r="SO34" s="13"/>
      <c r="SP34" s="13"/>
      <c r="SQ34" s="13"/>
      <c r="SR34" s="13"/>
      <c r="SS34" s="13"/>
      <c r="ST34" s="13"/>
      <c r="SU34" s="13"/>
      <c r="SV34" s="13"/>
      <c r="SW34" s="13"/>
      <c r="SX34" s="13"/>
      <c r="SY34" s="13"/>
      <c r="SZ34" s="13"/>
      <c r="TA34" s="13"/>
      <c r="TB34" s="13"/>
      <c r="TC34" s="13"/>
      <c r="TD34" s="13"/>
      <c r="TE34" s="13"/>
      <c r="TF34" s="13"/>
      <c r="TG34" s="13"/>
      <c r="TH34" s="13"/>
      <c r="TI34" s="13"/>
      <c r="TJ34" s="13"/>
      <c r="TK34" s="13"/>
      <c r="TL34" s="13"/>
      <c r="TM34" s="13"/>
      <c r="TN34" s="13"/>
      <c r="TO34" s="13"/>
      <c r="TP34" s="13"/>
      <c r="TQ34" s="13"/>
      <c r="TR34" s="13"/>
      <c r="TS34" s="13"/>
      <c r="TT34" s="13"/>
      <c r="TU34" s="13"/>
      <c r="TV34" s="13"/>
      <c r="TW34" s="13"/>
      <c r="TX34" s="13"/>
      <c r="TY34" s="13"/>
      <c r="TZ34" s="13"/>
      <c r="UA34" s="13"/>
      <c r="UB34" s="13"/>
      <c r="UC34" s="13"/>
      <c r="UD34" s="13"/>
      <c r="UE34" s="13"/>
      <c r="UF34" s="13"/>
      <c r="UG34" s="13"/>
      <c r="UH34" s="13"/>
      <c r="UI34" s="13"/>
      <c r="UJ34" s="13"/>
      <c r="UK34" s="13"/>
      <c r="UL34" s="13"/>
      <c r="UM34" s="13"/>
      <c r="UN34" s="13"/>
      <c r="UO34" s="13"/>
      <c r="UP34" s="13"/>
      <c r="UQ34" s="13"/>
      <c r="UR34" s="13"/>
      <c r="US34" s="13"/>
      <c r="UT34" s="13"/>
      <c r="UU34" s="13"/>
      <c r="UV34" s="13"/>
      <c r="UW34" s="13"/>
      <c r="UX34" s="13"/>
      <c r="UY34" s="13"/>
      <c r="UZ34" s="13"/>
      <c r="VA34" s="13"/>
      <c r="VB34" s="13"/>
      <c r="VC34" s="13"/>
      <c r="VD34" s="13"/>
      <c r="VE34" s="13"/>
      <c r="VF34" s="13"/>
      <c r="VG34" s="13"/>
      <c r="VH34" s="13"/>
      <c r="VI34" s="13"/>
      <c r="VJ34" s="13"/>
      <c r="VK34" s="13"/>
      <c r="VL34" s="13"/>
      <c r="VM34" s="13"/>
      <c r="VN34" s="13"/>
      <c r="VO34" s="13"/>
      <c r="VP34" s="13"/>
      <c r="VQ34" s="13"/>
      <c r="VR34" s="13"/>
      <c r="VS34" s="13"/>
      <c r="VT34" s="13"/>
      <c r="VU34" s="13"/>
      <c r="VV34" s="13"/>
      <c r="VW34" s="13"/>
      <c r="VX34" s="13"/>
      <c r="VY34" s="13"/>
      <c r="VZ34" s="13"/>
      <c r="WA34" s="13"/>
      <c r="WB34" s="13"/>
      <c r="WC34" s="13"/>
      <c r="WD34" s="13"/>
      <c r="WE34" s="13"/>
      <c r="WF34" s="13"/>
      <c r="WG34" s="13"/>
      <c r="WH34" s="13"/>
      <c r="WI34" s="13"/>
      <c r="WJ34" s="13"/>
      <c r="WK34" s="13"/>
      <c r="WL34" s="13"/>
      <c r="WM34" s="13"/>
      <c r="WN34" s="13"/>
      <c r="WO34" s="13"/>
      <c r="WP34" s="13"/>
      <c r="WQ34" s="13"/>
      <c r="WR34" s="13"/>
      <c r="WS34" s="13"/>
      <c r="WT34" s="13"/>
      <c r="WU34" s="13"/>
      <c r="WV34" s="13"/>
      <c r="WW34" s="13"/>
      <c r="WX34" s="13"/>
      <c r="WY34" s="13"/>
      <c r="WZ34" s="13"/>
      <c r="XA34" s="13"/>
      <c r="XB34" s="13"/>
      <c r="XC34" s="13"/>
      <c r="XD34" s="13"/>
      <c r="XE34" s="13"/>
      <c r="XF34" s="13"/>
      <c r="XG34" s="13"/>
      <c r="XH34" s="13"/>
      <c r="XI34" s="13"/>
      <c r="XJ34" s="13"/>
      <c r="XK34" s="13"/>
      <c r="XL34" s="13"/>
      <c r="XM34" s="13"/>
      <c r="XN34" s="13"/>
      <c r="XO34" s="13"/>
      <c r="XP34" s="13"/>
      <c r="XQ34" s="13"/>
      <c r="XR34" s="13"/>
      <c r="XS34" s="13"/>
      <c r="XT34" s="13"/>
      <c r="XU34" s="13"/>
      <c r="XV34" s="13"/>
      <c r="XW34" s="13"/>
      <c r="XX34" s="13"/>
      <c r="XY34" s="13"/>
      <c r="XZ34" s="13"/>
      <c r="YA34" s="13"/>
      <c r="YB34" s="13"/>
      <c r="YC34" s="13"/>
      <c r="YD34" s="13"/>
      <c r="YE34" s="13"/>
      <c r="YF34" s="13"/>
      <c r="YG34" s="13"/>
      <c r="YH34" s="13"/>
      <c r="YI34" s="13"/>
      <c r="YJ34" s="13"/>
      <c r="YK34" s="13"/>
      <c r="YL34" s="13"/>
      <c r="YM34" s="13"/>
      <c r="YN34" s="13"/>
      <c r="YO34" s="13"/>
      <c r="YP34" s="13"/>
      <c r="YQ34" s="13"/>
      <c r="YR34" s="13"/>
      <c r="YS34" s="13"/>
      <c r="YT34" s="13"/>
      <c r="YU34" s="13"/>
      <c r="YV34" s="13"/>
      <c r="YW34" s="13"/>
      <c r="YX34" s="13"/>
      <c r="YY34" s="13"/>
      <c r="YZ34" s="13"/>
      <c r="ZA34" s="13"/>
      <c r="ZB34" s="13"/>
      <c r="ZC34" s="13"/>
      <c r="ZD34" s="13"/>
      <c r="ZE34" s="13"/>
      <c r="ZF34" s="13"/>
      <c r="ZG34" s="13"/>
      <c r="ZH34" s="13"/>
      <c r="ZI34" s="13"/>
      <c r="ZJ34" s="13"/>
      <c r="ZK34" s="13"/>
      <c r="ZL34" s="13"/>
      <c r="ZM34" s="13"/>
      <c r="ZN34" s="13"/>
      <c r="ZO34" s="13"/>
      <c r="ZP34" s="13"/>
      <c r="ZQ34" s="13"/>
      <c r="ZR34" s="13"/>
      <c r="ZS34" s="13"/>
      <c r="ZT34" s="13"/>
      <c r="ZU34" s="13"/>
      <c r="ZV34" s="13"/>
      <c r="ZW34" s="13"/>
      <c r="ZX34" s="13"/>
      <c r="ZY34" s="13"/>
      <c r="ZZ34" s="13"/>
      <c r="AAA34" s="13"/>
      <c r="AAB34" s="13"/>
      <c r="AAC34" s="13"/>
      <c r="AAD34" s="13"/>
      <c r="AAE34" s="13"/>
      <c r="AAF34" s="13"/>
      <c r="AAG34" s="13"/>
      <c r="AAH34" s="13"/>
      <c r="AAI34" s="13"/>
      <c r="AAJ34" s="13"/>
      <c r="AAK34" s="13"/>
      <c r="AAL34" s="13"/>
      <c r="AAM34" s="13"/>
      <c r="AAN34" s="13"/>
      <c r="AAO34" s="13"/>
      <c r="AAP34" s="13"/>
      <c r="AAQ34" s="13"/>
      <c r="AAR34" s="13"/>
      <c r="AAS34" s="13"/>
      <c r="AAT34" s="13"/>
      <c r="AAU34" s="13"/>
      <c r="AAV34" s="13"/>
      <c r="AAW34" s="13"/>
      <c r="AAX34" s="13"/>
      <c r="AAY34" s="13"/>
      <c r="AAZ34" s="13"/>
      <c r="ABA34" s="13"/>
      <c r="ABB34" s="13"/>
      <c r="ABC34" s="13"/>
      <c r="ABD34" s="13"/>
      <c r="ABE34" s="13"/>
      <c r="ABF34" s="13"/>
      <c r="ABG34" s="13"/>
      <c r="ABH34" s="13"/>
      <c r="ABI34" s="13"/>
      <c r="ABJ34" s="13"/>
      <c r="ABK34" s="13"/>
      <c r="ABL34" s="13"/>
      <c r="ABM34" s="13"/>
      <c r="ABN34" s="13"/>
      <c r="ABO34" s="13"/>
      <c r="ABP34" s="13"/>
      <c r="ABQ34" s="13"/>
      <c r="ABR34" s="13"/>
      <c r="ABS34" s="13"/>
      <c r="ABT34" s="13"/>
      <c r="ABU34" s="13"/>
      <c r="ABV34" s="13"/>
      <c r="ABW34" s="13"/>
      <c r="ABX34" s="13"/>
      <c r="ABY34" s="13"/>
      <c r="ABZ34" s="13"/>
      <c r="ACA34" s="13"/>
      <c r="ACB34" s="13"/>
      <c r="ACC34" s="13"/>
      <c r="ACD34" s="13"/>
      <c r="ACE34" s="13"/>
      <c r="ACF34" s="13"/>
      <c r="ACG34" s="13"/>
      <c r="ACH34" s="13"/>
      <c r="ACI34" s="13"/>
      <c r="ACJ34" s="13"/>
      <c r="ACK34" s="13"/>
      <c r="ACL34" s="13"/>
      <c r="ACM34" s="13"/>
      <c r="ACN34" s="13"/>
      <c r="ACO34" s="13"/>
      <c r="ACP34" s="13"/>
      <c r="ACQ34" s="13"/>
      <c r="ACR34" s="13"/>
      <c r="ACS34" s="13"/>
      <c r="ACT34" s="13"/>
      <c r="ACU34" s="13"/>
      <c r="ACV34" s="13"/>
      <c r="ACW34" s="13"/>
      <c r="ACX34" s="13"/>
      <c r="ACY34" s="13"/>
      <c r="ACZ34" s="13"/>
      <c r="ADA34" s="13"/>
      <c r="ADB34" s="13"/>
      <c r="ADC34" s="13"/>
      <c r="ADD34" s="13"/>
      <c r="ADE34" s="13"/>
      <c r="ADF34" s="13"/>
      <c r="ADG34" s="13"/>
      <c r="ADH34" s="13"/>
      <c r="ADI34" s="13"/>
      <c r="ADJ34" s="13"/>
      <c r="ADK34" s="13"/>
      <c r="ADL34" s="13"/>
      <c r="ADM34" s="13"/>
      <c r="ADN34" s="13"/>
      <c r="ADO34" s="13"/>
      <c r="ADP34" s="13"/>
      <c r="ADQ34" s="13"/>
      <c r="ADR34" s="13"/>
      <c r="ADS34" s="13"/>
      <c r="ADT34" s="13"/>
      <c r="ADU34" s="13"/>
      <c r="ADV34" s="13"/>
      <c r="ADW34" s="13"/>
      <c r="ADX34" s="13"/>
      <c r="ADY34" s="13"/>
      <c r="ADZ34" s="13"/>
      <c r="AEA34" s="13"/>
      <c r="AEB34" s="13"/>
      <c r="AEC34" s="13"/>
      <c r="AED34" s="13"/>
      <c r="AEE34" s="13"/>
      <c r="AEF34" s="13"/>
      <c r="AEG34" s="13"/>
      <c r="AEH34" s="13"/>
      <c r="AEI34" s="13"/>
      <c r="AEJ34" s="13"/>
      <c r="AEK34" s="13"/>
      <c r="AEL34" s="13"/>
      <c r="AEM34" s="13"/>
      <c r="AEN34" s="13"/>
      <c r="AEO34" s="13"/>
      <c r="AEP34" s="39"/>
    </row>
    <row r="35" spans="1:822" s="25" customFormat="1">
      <c r="A35" s="20" t="s">
        <v>1117</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v>3451494.3</v>
      </c>
      <c r="FK35" s="13">
        <v>3528675.53</v>
      </c>
      <c r="FL35" s="13">
        <v>3591061.78</v>
      </c>
      <c r="FM35" s="13">
        <v>3673436.03</v>
      </c>
      <c r="FN35" s="13">
        <v>3713522.03</v>
      </c>
      <c r="FO35" s="13">
        <v>3558588.35</v>
      </c>
      <c r="FP35" s="13">
        <v>3519978.04</v>
      </c>
      <c r="FQ35" s="13">
        <v>3519978.04</v>
      </c>
      <c r="FR35" s="13">
        <v>3548782.05</v>
      </c>
      <c r="FS35" s="13">
        <v>3542682.2</v>
      </c>
      <c r="FT35" s="13">
        <v>3563037.2</v>
      </c>
      <c r="FU35" s="13">
        <v>3634948.76</v>
      </c>
      <c r="FV35" s="13">
        <v>3673840.7</v>
      </c>
      <c r="FW35" s="13">
        <v>3737476.62</v>
      </c>
      <c r="FX35" s="13">
        <v>3785033.92</v>
      </c>
      <c r="FY35" s="13">
        <v>3718231.11</v>
      </c>
      <c r="FZ35" s="13">
        <v>3736674.98</v>
      </c>
      <c r="GA35" s="13">
        <v>3749702.36</v>
      </c>
      <c r="GB35" s="13">
        <v>3749702.36</v>
      </c>
      <c r="GC35" s="13">
        <v>3702388.68</v>
      </c>
      <c r="GD35" s="13">
        <v>3578859.44</v>
      </c>
      <c r="GE35" s="13">
        <v>3597789.77</v>
      </c>
      <c r="GF35" s="13">
        <v>3679613.22</v>
      </c>
      <c r="GG35" s="13">
        <v>3949134.47</v>
      </c>
      <c r="GH35" s="13">
        <v>4189638.89</v>
      </c>
      <c r="GI35" s="13">
        <v>4189638.89</v>
      </c>
      <c r="GJ35" s="13">
        <v>4261851.1399999997</v>
      </c>
      <c r="GK35" s="13">
        <v>4114575.14</v>
      </c>
      <c r="GL35" s="13">
        <v>4187789.71</v>
      </c>
      <c r="GM35" s="13">
        <v>4028771.12</v>
      </c>
      <c r="GN35" s="13">
        <v>3900126.37</v>
      </c>
      <c r="GO35" s="13">
        <v>3908615.92</v>
      </c>
      <c r="GP35" s="13">
        <v>3950442.49</v>
      </c>
      <c r="GQ35" s="13">
        <v>3849449.36</v>
      </c>
      <c r="GR35" s="13">
        <v>3928317.05</v>
      </c>
      <c r="GS35" s="13">
        <v>4001310.98</v>
      </c>
      <c r="GT35" s="13">
        <v>4001310.93</v>
      </c>
      <c r="GU35" s="13">
        <v>4001310.93</v>
      </c>
      <c r="GV35" s="13">
        <v>4124226.23</v>
      </c>
      <c r="GW35" s="13">
        <v>4124226.23</v>
      </c>
      <c r="GX35" s="13">
        <v>4107730.37</v>
      </c>
      <c r="GY35" s="13">
        <v>4193707.93</v>
      </c>
      <c r="GZ35" s="13">
        <v>4233912.2300000004</v>
      </c>
      <c r="HA35" s="13">
        <v>4160443.12</v>
      </c>
      <c r="HB35" s="13">
        <v>4299163.26</v>
      </c>
      <c r="HC35" s="13">
        <v>4299163.26</v>
      </c>
      <c r="HD35" s="13">
        <v>3836118.45</v>
      </c>
      <c r="HE35" s="13">
        <v>3836118.45</v>
      </c>
      <c r="HF35" s="13">
        <v>3982911.8</v>
      </c>
      <c r="HG35" s="13">
        <v>4041023.93</v>
      </c>
      <c r="HH35" s="13">
        <v>4181766.6</v>
      </c>
      <c r="HI35" s="13">
        <v>4278583.3899999997</v>
      </c>
      <c r="HJ35" s="13">
        <v>4039673.58</v>
      </c>
      <c r="HK35" s="13">
        <v>4166040.13</v>
      </c>
      <c r="HL35" s="13">
        <v>4166040.13</v>
      </c>
      <c r="HM35" s="13">
        <v>3926195.28</v>
      </c>
      <c r="HN35" s="13">
        <v>3900041.71</v>
      </c>
      <c r="HO35" s="13">
        <v>3657196.46</v>
      </c>
      <c r="HP35" s="13">
        <v>3855807.16</v>
      </c>
      <c r="HQ35" s="13">
        <v>3855807.16</v>
      </c>
      <c r="HR35" s="13">
        <v>4367345.21</v>
      </c>
      <c r="HS35" s="13">
        <v>4367345.21</v>
      </c>
      <c r="HT35" s="13">
        <v>4459094.46</v>
      </c>
      <c r="HU35" s="13">
        <v>4618311.34</v>
      </c>
      <c r="HV35" s="13">
        <v>4618311.34</v>
      </c>
      <c r="HW35" s="13">
        <v>4471363.57</v>
      </c>
      <c r="HX35" s="13">
        <v>4471363.57</v>
      </c>
      <c r="HY35" s="13">
        <v>4377165.75</v>
      </c>
      <c r="HZ35" s="13"/>
      <c r="IA35" s="13"/>
      <c r="IB35" s="13">
        <v>4095056.83</v>
      </c>
      <c r="IC35" s="13">
        <v>4072363.07</v>
      </c>
      <c r="ID35" s="13">
        <v>4072504.53</v>
      </c>
      <c r="IE35" s="13"/>
      <c r="IF35" s="13">
        <v>4057396.21</v>
      </c>
      <c r="IG35" s="13">
        <v>3948248.07</v>
      </c>
      <c r="IH35" s="13">
        <v>3948248.07</v>
      </c>
      <c r="II35" s="14">
        <v>3948248.07</v>
      </c>
      <c r="IJ35" s="14">
        <v>3948248.07</v>
      </c>
      <c r="IK35" s="14">
        <v>3948248.07</v>
      </c>
      <c r="IL35" s="14">
        <v>3948248.07</v>
      </c>
      <c r="IM35" s="14">
        <v>3948248.07</v>
      </c>
      <c r="IN35" s="13">
        <v>3732249.45</v>
      </c>
      <c r="IO35" s="13">
        <v>3766208.76</v>
      </c>
      <c r="IP35" s="13">
        <v>3810861.26</v>
      </c>
      <c r="IQ35" s="13">
        <v>3804193.03</v>
      </c>
      <c r="IR35" s="13">
        <v>3732654.78</v>
      </c>
      <c r="IS35" s="13">
        <v>3775675.03</v>
      </c>
      <c r="IT35" s="13">
        <v>3931476.78</v>
      </c>
      <c r="IU35" s="13">
        <v>3925525.34</v>
      </c>
      <c r="IV35" s="13">
        <v>3956744.9</v>
      </c>
      <c r="IW35" s="13">
        <v>3973301.09</v>
      </c>
      <c r="IX35" s="13">
        <v>3982919.8</v>
      </c>
      <c r="IY35" s="13">
        <v>3986027.31</v>
      </c>
      <c r="IZ35" s="13">
        <v>4020417.56</v>
      </c>
      <c r="JA35" s="13">
        <v>4064329.38</v>
      </c>
      <c r="JB35" s="13">
        <v>4074478.3</v>
      </c>
      <c r="JC35" s="13">
        <v>4097006.06</v>
      </c>
      <c r="JD35" s="13">
        <v>4124457.53</v>
      </c>
      <c r="JE35" s="13">
        <v>4121526.26</v>
      </c>
      <c r="JF35" s="14">
        <v>4100000</v>
      </c>
      <c r="JG35" s="13">
        <v>4158116.76</v>
      </c>
      <c r="JH35" s="14">
        <v>4100000</v>
      </c>
      <c r="JI35" s="13">
        <v>4102436.58</v>
      </c>
      <c r="JJ35" s="14">
        <v>4000000</v>
      </c>
      <c r="JK35" s="13">
        <v>3707349.58</v>
      </c>
      <c r="JL35" s="13">
        <v>3645313.14</v>
      </c>
      <c r="JM35" s="13">
        <v>3857569.95</v>
      </c>
      <c r="JN35" s="14">
        <v>3900000</v>
      </c>
      <c r="JO35" s="13">
        <v>3992613.45</v>
      </c>
      <c r="JP35" s="13">
        <v>3965964.65</v>
      </c>
      <c r="JQ35" s="14">
        <v>4000000</v>
      </c>
      <c r="JR35" s="13">
        <v>3982240.15</v>
      </c>
      <c r="JS35" s="13">
        <v>3771414.47</v>
      </c>
      <c r="JT35" s="13">
        <v>3776271.22</v>
      </c>
      <c r="JU35" s="13">
        <v>3777197.41</v>
      </c>
      <c r="JV35" s="13">
        <v>3807195.15</v>
      </c>
      <c r="JW35" s="13">
        <v>3823622.69</v>
      </c>
      <c r="JX35" s="13">
        <v>3860470.06</v>
      </c>
      <c r="JY35" s="13">
        <v>3839473.17</v>
      </c>
      <c r="JZ35" s="13">
        <v>3853059.17</v>
      </c>
      <c r="KA35" s="13">
        <v>3933391.8</v>
      </c>
      <c r="KB35" s="13">
        <v>4002735.17</v>
      </c>
      <c r="KC35" s="13">
        <v>4015197.42</v>
      </c>
      <c r="KD35" s="13">
        <v>3907910.3</v>
      </c>
      <c r="KE35" s="13">
        <v>3900449.74</v>
      </c>
      <c r="KF35" s="13">
        <v>4021491.48</v>
      </c>
      <c r="KG35" s="13">
        <v>4025610.11</v>
      </c>
      <c r="KH35" s="13">
        <v>4039116.36</v>
      </c>
      <c r="KI35" s="13">
        <v>4048192.74</v>
      </c>
      <c r="KJ35" s="13">
        <v>4043296.36</v>
      </c>
      <c r="KK35" s="13">
        <v>4044079.3</v>
      </c>
      <c r="KL35" s="13">
        <v>4142355.37</v>
      </c>
      <c r="KM35" s="13">
        <v>4164941.36</v>
      </c>
      <c r="KN35" s="13">
        <v>4210735.25</v>
      </c>
      <c r="KO35" s="13">
        <v>4210352.43</v>
      </c>
      <c r="KP35" s="13">
        <v>4119069.87</v>
      </c>
      <c r="KQ35" s="13">
        <v>4051692.5</v>
      </c>
      <c r="KR35" s="13">
        <v>4043099.37</v>
      </c>
      <c r="KS35" s="13">
        <v>4046561.37</v>
      </c>
      <c r="KT35" s="13">
        <v>4053381.43</v>
      </c>
      <c r="KU35" s="13">
        <v>4072240.88</v>
      </c>
      <c r="KV35" s="13">
        <v>4141731.85</v>
      </c>
      <c r="KW35" s="13">
        <v>4320674.66</v>
      </c>
      <c r="KX35" s="13">
        <v>4432214.2300000004</v>
      </c>
      <c r="KY35" s="13">
        <v>4611994.8499999996</v>
      </c>
      <c r="KZ35" s="13">
        <v>4624985.53</v>
      </c>
      <c r="LA35" s="13">
        <v>4661765.91</v>
      </c>
      <c r="LB35" s="13">
        <v>4511394.28</v>
      </c>
      <c r="LC35" s="13">
        <v>4702151.66</v>
      </c>
      <c r="LD35" s="13">
        <v>4770996.3499999996</v>
      </c>
      <c r="LE35" s="13">
        <v>4778089.16</v>
      </c>
      <c r="LF35" s="13">
        <v>4396927.91</v>
      </c>
      <c r="LG35" s="13">
        <v>4603546.32</v>
      </c>
      <c r="LH35" s="13">
        <v>4533377.13</v>
      </c>
      <c r="LI35" s="13">
        <v>4612133.45</v>
      </c>
      <c r="LJ35" s="13">
        <v>4710973.82</v>
      </c>
      <c r="LK35" s="45">
        <v>4798025.2</v>
      </c>
      <c r="LL35" s="13">
        <v>4925858.5</v>
      </c>
      <c r="LM35" s="13">
        <v>4961062</v>
      </c>
      <c r="LN35" s="13">
        <v>4870789.26</v>
      </c>
      <c r="LO35" s="13">
        <v>4941235.1100000003</v>
      </c>
      <c r="LP35" s="45">
        <v>4899334.0199999996</v>
      </c>
      <c r="LQ35" s="13">
        <v>4914247.8499999996</v>
      </c>
      <c r="LR35" s="13">
        <v>4887025.6100000003</v>
      </c>
      <c r="LS35" s="13">
        <v>4893995.3499999996</v>
      </c>
      <c r="LT35" s="13">
        <v>4879049.3600000003</v>
      </c>
      <c r="LU35" s="13">
        <v>5015429.8600000003</v>
      </c>
      <c r="LV35" s="14">
        <v>6000000</v>
      </c>
      <c r="LW35" s="13">
        <v>7095000</v>
      </c>
      <c r="LX35" s="13">
        <v>7729892.71</v>
      </c>
      <c r="LY35" s="13">
        <v>7766221.21</v>
      </c>
      <c r="LZ35" s="13">
        <v>6606025.7800000003</v>
      </c>
      <c r="MA35" s="13">
        <v>6552460.7800000003</v>
      </c>
      <c r="MB35" s="13">
        <v>6674999.7800000003</v>
      </c>
      <c r="MC35" s="13">
        <v>6802328.2800000003</v>
      </c>
      <c r="MD35" s="13">
        <v>6183559.2800000003</v>
      </c>
      <c r="ME35" s="13">
        <v>4963560.03</v>
      </c>
      <c r="MF35" s="13">
        <v>4882386.78</v>
      </c>
      <c r="MG35" s="13">
        <v>4880058.28</v>
      </c>
      <c r="MH35" s="13">
        <v>6396975.1200000001</v>
      </c>
      <c r="MI35" s="13">
        <v>6859016.6200000001</v>
      </c>
      <c r="MJ35" s="13">
        <v>7701000</v>
      </c>
      <c r="MK35" s="13">
        <v>7894000</v>
      </c>
      <c r="ML35" s="13">
        <v>7879000</v>
      </c>
      <c r="MM35" s="13">
        <v>7414000</v>
      </c>
      <c r="MN35" s="13">
        <v>7921500.7800000003</v>
      </c>
      <c r="MO35" s="13">
        <v>4718089.6500000004</v>
      </c>
      <c r="MP35" s="13">
        <v>4697937</v>
      </c>
      <c r="MQ35" s="13">
        <v>4812142.4000000004</v>
      </c>
      <c r="MR35" s="13">
        <v>5372198</v>
      </c>
      <c r="MS35" s="13">
        <v>5372198</v>
      </c>
      <c r="MT35" s="13">
        <v>5758105</v>
      </c>
      <c r="MU35" s="13">
        <v>7145312</v>
      </c>
      <c r="MV35" s="13">
        <v>6694924</v>
      </c>
      <c r="MW35" s="13">
        <v>6607553</v>
      </c>
      <c r="MX35" s="13">
        <v>6515771</v>
      </c>
      <c r="MY35" s="13">
        <v>6732212</v>
      </c>
      <c r="MZ35" s="13">
        <v>6929207</v>
      </c>
      <c r="NA35" s="13">
        <v>6955012</v>
      </c>
      <c r="NB35" s="13">
        <v>6987614</v>
      </c>
      <c r="NC35" s="13">
        <v>6974584</v>
      </c>
      <c r="ND35" s="14">
        <v>7000000</v>
      </c>
      <c r="NE35" s="13">
        <v>7318097</v>
      </c>
      <c r="NF35" s="13">
        <v>8456332</v>
      </c>
      <c r="NG35" s="13">
        <v>9544141</v>
      </c>
      <c r="NH35" s="13">
        <v>9610885</v>
      </c>
      <c r="NI35" s="13">
        <v>9751933</v>
      </c>
      <c r="NJ35" s="13">
        <v>9779675</v>
      </c>
      <c r="NK35" s="14">
        <v>9000000</v>
      </c>
      <c r="NL35" s="13">
        <v>8197825</v>
      </c>
      <c r="NM35" s="13">
        <v>6660272</v>
      </c>
      <c r="NN35" s="13">
        <v>6142625</v>
      </c>
      <c r="NO35" s="13">
        <v>6626141</v>
      </c>
      <c r="NP35" s="13">
        <v>7016085</v>
      </c>
      <c r="NQ35" s="13">
        <v>7178194</v>
      </c>
      <c r="NR35" s="13">
        <v>8320239</v>
      </c>
      <c r="NS35" s="13">
        <v>9788113</v>
      </c>
      <c r="NT35" s="13">
        <v>10219710</v>
      </c>
      <c r="NU35" s="13">
        <v>9315989</v>
      </c>
      <c r="NV35" s="13">
        <v>9692154.3000000007</v>
      </c>
      <c r="NW35" s="13">
        <v>9600009.3900000006</v>
      </c>
      <c r="NX35" s="13">
        <v>9433124.3900000006</v>
      </c>
      <c r="NY35" s="13">
        <v>8248240.3899999997</v>
      </c>
      <c r="NZ35" s="13">
        <v>7933078.3899999997</v>
      </c>
      <c r="OA35" s="13">
        <v>7795680.3899999997</v>
      </c>
      <c r="OB35" s="13">
        <v>8106819.5199999996</v>
      </c>
      <c r="OC35" s="13">
        <v>9236406.5199999996</v>
      </c>
      <c r="OD35" s="13">
        <v>10490378.52</v>
      </c>
      <c r="OE35" s="13">
        <v>11636795.52</v>
      </c>
      <c r="OF35" s="13">
        <v>11910513.52</v>
      </c>
      <c r="OG35" s="13">
        <v>12234602.52</v>
      </c>
      <c r="OH35" s="13">
        <v>12076309.52</v>
      </c>
      <c r="OI35" s="13">
        <v>11393805.52</v>
      </c>
      <c r="OJ35" s="13">
        <v>11175996.52</v>
      </c>
      <c r="OK35" s="13">
        <v>10422512.52</v>
      </c>
      <c r="OL35" s="13">
        <v>9452442.5199999996</v>
      </c>
      <c r="OM35" s="13">
        <v>9614418.5199999996</v>
      </c>
      <c r="ON35" s="13">
        <v>10653816.52</v>
      </c>
      <c r="OO35" s="13">
        <v>11094923.52</v>
      </c>
      <c r="OP35" s="13">
        <v>11673875.52</v>
      </c>
      <c r="OQ35" s="13">
        <v>11972940.52</v>
      </c>
      <c r="OR35" s="13">
        <v>12500864.52</v>
      </c>
      <c r="OS35" s="13">
        <v>13113229.52</v>
      </c>
      <c r="OT35" s="13">
        <v>13560376.52</v>
      </c>
      <c r="OU35" s="13">
        <v>13370189.52</v>
      </c>
      <c r="OV35" s="14">
        <v>13500000</v>
      </c>
      <c r="OW35" s="13">
        <v>13553113.52</v>
      </c>
      <c r="OX35" s="13">
        <v>13498519.52</v>
      </c>
      <c r="OY35" s="13">
        <v>12816388.52</v>
      </c>
      <c r="OZ35" s="13">
        <v>12787176.52</v>
      </c>
      <c r="PA35" s="13">
        <v>12898509.050000001</v>
      </c>
      <c r="PB35" s="13">
        <v>14310551.050000001</v>
      </c>
      <c r="PC35" s="13">
        <v>14284478.050000001</v>
      </c>
      <c r="PD35" s="13">
        <v>14359714.050000001</v>
      </c>
      <c r="PE35" s="13">
        <v>15473600.050000001</v>
      </c>
      <c r="PF35" s="13">
        <v>15733083.050000001</v>
      </c>
      <c r="PG35" s="13">
        <v>15318248.050000001</v>
      </c>
      <c r="PH35" s="13">
        <v>15356562.050000001</v>
      </c>
      <c r="PI35" s="14">
        <v>15000000</v>
      </c>
      <c r="PJ35" s="13">
        <v>14868112.050000001</v>
      </c>
      <c r="PK35" s="13">
        <v>14895241.050000001</v>
      </c>
      <c r="PL35" s="13">
        <v>17723822.050000001</v>
      </c>
      <c r="PM35" s="13">
        <v>17780387.050000001</v>
      </c>
      <c r="PN35" s="13">
        <v>17824909.050000001</v>
      </c>
      <c r="PO35" s="13">
        <v>17847622.579999998</v>
      </c>
      <c r="PP35" s="13">
        <v>17948809.579999998</v>
      </c>
      <c r="PQ35" s="13">
        <v>19084579.579999998</v>
      </c>
      <c r="PR35" s="13">
        <v>19372440.579999998</v>
      </c>
      <c r="PS35" s="13">
        <v>19420327.579999998</v>
      </c>
      <c r="PT35" s="13">
        <v>19652025.579999998</v>
      </c>
      <c r="PU35" s="13">
        <v>19677701.579999998</v>
      </c>
      <c r="PV35" s="13">
        <v>18777733.579999998</v>
      </c>
      <c r="PW35" s="13">
        <v>20068443.579999998</v>
      </c>
      <c r="PX35" s="13">
        <v>22912296.579999998</v>
      </c>
      <c r="PY35" s="13">
        <v>24006198.579999998</v>
      </c>
      <c r="PZ35" s="13">
        <v>24808839.579999998</v>
      </c>
      <c r="QA35" s="13">
        <v>17380065.579999998</v>
      </c>
      <c r="QB35" s="13">
        <v>18135940.579999998</v>
      </c>
      <c r="QC35" s="13">
        <v>18332389.579999998</v>
      </c>
      <c r="QD35" s="13">
        <v>18122188.579999998</v>
      </c>
      <c r="QE35" s="13">
        <v>18587699.329999998</v>
      </c>
      <c r="QF35" s="13">
        <v>18662504.329999998</v>
      </c>
      <c r="QG35" s="13">
        <v>18202434.329999998</v>
      </c>
      <c r="QH35" s="13">
        <v>17277831.329999998</v>
      </c>
      <c r="QI35" s="13">
        <v>17192637.329999998</v>
      </c>
      <c r="QJ35" s="13">
        <v>18730886.329999998</v>
      </c>
      <c r="QK35" s="13">
        <v>19074783.329999998</v>
      </c>
      <c r="QL35" s="13">
        <v>19074783.329999998</v>
      </c>
      <c r="QM35" s="13">
        <v>22521471.329999998</v>
      </c>
      <c r="QN35" s="13">
        <v>24117076.329999998</v>
      </c>
      <c r="QO35" s="13">
        <v>24420462.329999998</v>
      </c>
      <c r="QP35" s="13">
        <v>25104466.329999998</v>
      </c>
      <c r="QQ35" s="13">
        <v>25272877.329999998</v>
      </c>
      <c r="QR35" s="14">
        <v>25300000</v>
      </c>
      <c r="QS35" s="13">
        <v>25340069.329999998</v>
      </c>
      <c r="QT35" s="13">
        <v>25339250.079999998</v>
      </c>
      <c r="QU35" s="14">
        <v>25000000</v>
      </c>
      <c r="QV35" s="13">
        <v>24863999.469999999</v>
      </c>
      <c r="QW35" s="13">
        <v>24834221.719999999</v>
      </c>
      <c r="QX35" s="13">
        <v>25421540.719999999</v>
      </c>
      <c r="QY35" s="13">
        <v>26956560.719999999</v>
      </c>
      <c r="QZ35" s="13">
        <v>28110851.219999999</v>
      </c>
      <c r="RA35" s="13">
        <v>28644312.219999999</v>
      </c>
      <c r="RB35" s="13">
        <v>27658586.219999999</v>
      </c>
      <c r="RC35" s="13">
        <v>26544828.219999999</v>
      </c>
      <c r="RD35" s="13">
        <v>26381282.219999999</v>
      </c>
      <c r="RE35" s="13">
        <v>26305429.219999999</v>
      </c>
      <c r="RF35" s="13">
        <v>24701360.219999999</v>
      </c>
      <c r="RG35" s="13">
        <v>24796648</v>
      </c>
      <c r="RH35" s="13">
        <v>27119384.719999999</v>
      </c>
      <c r="RI35" s="13">
        <v>27441427.219999999</v>
      </c>
      <c r="RJ35" s="13">
        <v>29030943.109999999</v>
      </c>
      <c r="RK35" s="13">
        <v>30297465.109999999</v>
      </c>
      <c r="RL35" s="13">
        <v>29372433.609999999</v>
      </c>
      <c r="RM35" s="13">
        <v>35669801.609999999</v>
      </c>
      <c r="RN35" s="13">
        <v>37222255.609999999</v>
      </c>
      <c r="RO35" s="13">
        <v>33976282.609999999</v>
      </c>
      <c r="RP35" s="13">
        <v>33544874.859999999</v>
      </c>
      <c r="RQ35" s="13">
        <v>33627104.859999999</v>
      </c>
      <c r="RR35" s="13">
        <v>32294596.859999999</v>
      </c>
      <c r="RS35" s="13">
        <v>34520249.859999999</v>
      </c>
      <c r="RT35" s="13">
        <v>33586331.859999999</v>
      </c>
      <c r="RU35" s="13">
        <v>35816531.859999999</v>
      </c>
      <c r="RV35" s="13">
        <v>38018539.859999999</v>
      </c>
      <c r="RW35" s="13">
        <v>38499580.859999999</v>
      </c>
      <c r="RX35" s="13">
        <v>39414157.859999999</v>
      </c>
      <c r="RY35" s="13">
        <v>38741544.859999999</v>
      </c>
      <c r="RZ35" s="13">
        <v>40019400.859999999</v>
      </c>
      <c r="SA35" s="13">
        <v>40126368.859999999</v>
      </c>
      <c r="SB35" s="13">
        <v>39312564.859999999</v>
      </c>
      <c r="SC35" s="13">
        <v>38389447.359999999</v>
      </c>
      <c r="SD35" s="13">
        <v>37955991.359999999</v>
      </c>
      <c r="SE35" s="13">
        <v>39932448.109999999</v>
      </c>
      <c r="SF35" s="13">
        <v>40164837.109999999</v>
      </c>
      <c r="SG35" s="13">
        <v>40558125.609999999</v>
      </c>
      <c r="SH35" s="13">
        <v>40558125.609999999</v>
      </c>
      <c r="SI35" s="13">
        <v>50214683.859999999</v>
      </c>
      <c r="SJ35" s="13">
        <v>53878442.109999999</v>
      </c>
      <c r="SK35" s="13">
        <v>54856883.609999999</v>
      </c>
      <c r="SL35" s="13">
        <v>56930260.75</v>
      </c>
      <c r="SM35" s="13">
        <v>56934893.75</v>
      </c>
      <c r="SN35" s="13">
        <v>56783476.5</v>
      </c>
      <c r="SO35" s="13">
        <v>56819453.5</v>
      </c>
      <c r="SP35" s="13">
        <v>56851080.5</v>
      </c>
      <c r="SQ35" s="13">
        <v>56517936.5</v>
      </c>
      <c r="SR35" s="13">
        <v>56543138.5</v>
      </c>
      <c r="SS35" s="13">
        <v>56505300.5</v>
      </c>
      <c r="ST35" s="13">
        <v>56523965</v>
      </c>
      <c r="SU35" s="13">
        <v>56088362.560000002</v>
      </c>
      <c r="SV35" s="13">
        <v>57956391</v>
      </c>
      <c r="SW35" s="13">
        <v>60551822.25</v>
      </c>
      <c r="SX35" s="13">
        <v>63283164.5</v>
      </c>
      <c r="SY35" s="13">
        <v>64484843.5</v>
      </c>
      <c r="SZ35" s="13">
        <v>64757833.75</v>
      </c>
      <c r="TA35" s="13">
        <v>64732017.75</v>
      </c>
      <c r="TB35" s="13">
        <v>64634008.5</v>
      </c>
      <c r="TC35" s="13">
        <v>64063361.5</v>
      </c>
      <c r="TD35" s="13">
        <v>66847796.75</v>
      </c>
      <c r="TE35" s="13">
        <v>66785728</v>
      </c>
      <c r="TF35" s="13">
        <v>67607362</v>
      </c>
      <c r="TG35" s="13">
        <v>68809552.75</v>
      </c>
      <c r="TH35" s="13">
        <v>69619996.5</v>
      </c>
      <c r="TI35" s="13">
        <v>69645478</v>
      </c>
      <c r="TJ35" s="13">
        <v>69296727</v>
      </c>
      <c r="TK35" s="13">
        <v>68232905.5</v>
      </c>
      <c r="TL35" s="13">
        <v>66956107.25</v>
      </c>
      <c r="TM35" s="13">
        <v>66788079.25</v>
      </c>
      <c r="TN35" s="13">
        <v>67494370.349999994</v>
      </c>
      <c r="TO35" s="13">
        <v>68132421.25</v>
      </c>
      <c r="TP35" s="13">
        <v>75814348.349999994</v>
      </c>
      <c r="TQ35" s="13">
        <v>76808915.25</v>
      </c>
      <c r="TR35" s="13">
        <v>77931110.25</v>
      </c>
      <c r="TS35" s="13">
        <v>80059994</v>
      </c>
      <c r="TT35" s="13">
        <v>80909329</v>
      </c>
      <c r="TU35" s="13">
        <v>82230606.25</v>
      </c>
      <c r="TV35" s="13">
        <v>93286285.75</v>
      </c>
      <c r="TW35" s="13">
        <v>92619719.25</v>
      </c>
      <c r="TX35" s="13">
        <v>90688879.650000006</v>
      </c>
      <c r="TY35" s="13">
        <v>91563407.650000006</v>
      </c>
      <c r="TZ35" s="13">
        <v>90943633.400000006</v>
      </c>
      <c r="UA35" s="13">
        <v>90609722.400000006</v>
      </c>
      <c r="UB35" s="13">
        <v>90614914.400000006</v>
      </c>
      <c r="UC35" s="13">
        <v>89432238.900000006</v>
      </c>
      <c r="UD35" s="13">
        <v>91294845.400000006</v>
      </c>
      <c r="UE35" s="13">
        <v>93710579.400000006</v>
      </c>
      <c r="UF35" s="13">
        <v>93495602.400000006</v>
      </c>
      <c r="UG35" s="13">
        <v>93248413.900000006</v>
      </c>
      <c r="UH35" s="13">
        <v>96456619.900000006</v>
      </c>
      <c r="UI35" s="13">
        <v>93336488.400000006</v>
      </c>
      <c r="UJ35" s="13">
        <v>91102030.400000006</v>
      </c>
      <c r="UK35" s="13">
        <v>87984878.650000006</v>
      </c>
      <c r="UL35" s="13">
        <v>89001885.650000006</v>
      </c>
      <c r="UM35" s="13">
        <v>91796017.099999994</v>
      </c>
      <c r="UN35" s="13">
        <v>91246733.900000006</v>
      </c>
      <c r="UO35" s="13">
        <v>93863537.900000006</v>
      </c>
      <c r="UP35" s="13">
        <v>90656930.150000006</v>
      </c>
      <c r="UQ35" s="13">
        <v>90901169.900000006</v>
      </c>
      <c r="UR35" s="13">
        <v>92996580.900000006</v>
      </c>
      <c r="US35" s="13">
        <v>95960674.400000006</v>
      </c>
      <c r="UT35" s="13">
        <v>110385199.40000001</v>
      </c>
      <c r="UU35" s="13">
        <v>108687342.15000001</v>
      </c>
      <c r="UV35" s="13">
        <v>102250314.15000001</v>
      </c>
      <c r="UW35" s="13">
        <v>100112175.15000001</v>
      </c>
      <c r="UX35" s="13">
        <v>95295718.530000001</v>
      </c>
      <c r="UY35" s="13">
        <v>94179333.530000001</v>
      </c>
      <c r="UZ35" s="13">
        <v>93432476.530000001</v>
      </c>
      <c r="VA35" s="13">
        <v>91682100.030000001</v>
      </c>
      <c r="VB35" s="13">
        <v>90293833.280000001</v>
      </c>
      <c r="VC35" s="13">
        <v>77366864</v>
      </c>
      <c r="VD35" s="13"/>
      <c r="VE35" s="13"/>
      <c r="VF35" s="13"/>
      <c r="VG35" s="13"/>
      <c r="VH35" s="13"/>
      <c r="VI35" s="13"/>
      <c r="VJ35" s="13"/>
      <c r="VK35" s="13"/>
      <c r="VL35" s="13"/>
      <c r="VM35" s="13"/>
      <c r="VN35" s="13"/>
      <c r="VO35" s="13"/>
      <c r="VP35" s="13"/>
      <c r="VQ35" s="13"/>
      <c r="VR35" s="13"/>
      <c r="VS35" s="13"/>
      <c r="VT35" s="13"/>
      <c r="VU35" s="13"/>
      <c r="VV35" s="13"/>
      <c r="VW35" s="13"/>
      <c r="VX35" s="13"/>
      <c r="VY35" s="13"/>
      <c r="VZ35" s="13"/>
      <c r="WA35" s="13"/>
      <c r="WB35" s="13"/>
      <c r="WC35" s="13"/>
      <c r="WD35" s="13"/>
      <c r="WE35" s="13"/>
      <c r="WF35" s="13"/>
      <c r="WG35" s="13"/>
      <c r="WH35" s="13"/>
      <c r="WI35" s="13"/>
      <c r="WJ35" s="13"/>
      <c r="WK35" s="13"/>
      <c r="WL35" s="13"/>
      <c r="WM35" s="13"/>
      <c r="WN35" s="13"/>
      <c r="WO35" s="13"/>
      <c r="WP35" s="13"/>
      <c r="WQ35" s="13"/>
      <c r="WR35" s="13"/>
      <c r="WS35" s="13"/>
      <c r="WT35" s="13"/>
      <c r="WU35" s="13"/>
      <c r="WV35" s="13"/>
      <c r="WW35" s="13"/>
      <c r="WX35" s="13"/>
      <c r="WY35" s="13"/>
      <c r="WZ35" s="13"/>
      <c r="XA35" s="13"/>
      <c r="XB35" s="13"/>
      <c r="XC35" s="13"/>
      <c r="XD35" s="13"/>
      <c r="XE35" s="13"/>
      <c r="XF35" s="13"/>
      <c r="XG35" s="13"/>
      <c r="XH35" s="13"/>
      <c r="XI35" s="13"/>
      <c r="XJ35" s="13"/>
      <c r="XK35" s="13"/>
      <c r="XL35" s="13"/>
      <c r="XM35" s="13"/>
      <c r="XN35" s="13"/>
      <c r="XO35" s="13"/>
      <c r="XP35" s="13"/>
      <c r="XQ35" s="13"/>
      <c r="XR35" s="13"/>
      <c r="XS35" s="13"/>
      <c r="XT35" s="13"/>
      <c r="XU35" s="13"/>
      <c r="XV35" s="13"/>
      <c r="XW35" s="13"/>
      <c r="XX35" s="13"/>
      <c r="XY35" s="13"/>
      <c r="XZ35" s="13"/>
      <c r="YA35" s="13"/>
      <c r="YB35" s="13"/>
      <c r="YC35" s="13"/>
      <c r="YD35" s="13"/>
      <c r="YE35" s="13"/>
      <c r="YF35" s="13"/>
      <c r="YG35" s="13"/>
      <c r="YH35" s="13"/>
      <c r="YI35" s="13"/>
      <c r="YJ35" s="13"/>
      <c r="YK35" s="13"/>
      <c r="YL35" s="13"/>
      <c r="YM35" s="13"/>
      <c r="YN35" s="13"/>
      <c r="YO35" s="13"/>
      <c r="YP35" s="13"/>
      <c r="YQ35" s="13"/>
      <c r="YR35" s="13"/>
      <c r="YS35" s="13"/>
      <c r="YT35" s="13"/>
      <c r="YU35" s="13"/>
      <c r="YV35" s="13"/>
      <c r="YW35" s="13"/>
      <c r="YX35" s="13"/>
      <c r="YY35" s="13"/>
      <c r="YZ35" s="13"/>
      <c r="ZA35" s="13"/>
      <c r="ZB35" s="13"/>
      <c r="ZC35" s="13"/>
      <c r="ZD35" s="13"/>
      <c r="ZE35" s="13"/>
      <c r="ZF35" s="13"/>
      <c r="ZG35" s="13"/>
      <c r="ZH35" s="13"/>
      <c r="ZI35" s="13"/>
      <c r="ZJ35" s="13"/>
      <c r="ZK35" s="13"/>
      <c r="ZL35" s="13"/>
      <c r="ZM35" s="13"/>
      <c r="ZN35" s="13"/>
      <c r="ZO35" s="13"/>
      <c r="ZP35" s="13"/>
      <c r="ZQ35" s="13"/>
      <c r="ZR35" s="13"/>
      <c r="ZS35" s="13"/>
      <c r="ZT35" s="13"/>
      <c r="ZU35" s="13"/>
      <c r="ZV35" s="13"/>
      <c r="ZW35" s="13"/>
      <c r="ZX35" s="13"/>
      <c r="ZY35" s="13"/>
      <c r="ZZ35" s="13"/>
      <c r="AAA35" s="13"/>
      <c r="AAB35" s="13"/>
      <c r="AAC35" s="13"/>
      <c r="AAD35" s="13"/>
      <c r="AAE35" s="13"/>
      <c r="AAF35" s="13"/>
      <c r="AAG35" s="13"/>
      <c r="AAH35" s="13"/>
      <c r="AAI35" s="13"/>
      <c r="AAJ35" s="13"/>
      <c r="AAK35" s="13"/>
      <c r="AAL35" s="13"/>
      <c r="AAM35" s="13"/>
      <c r="AAN35" s="13"/>
      <c r="AAO35" s="13"/>
      <c r="AAP35" s="13"/>
      <c r="AAQ35" s="13"/>
      <c r="AAR35" s="13"/>
      <c r="AAS35" s="13"/>
      <c r="AAT35" s="13"/>
      <c r="AAU35" s="13"/>
      <c r="AAV35" s="13"/>
      <c r="AAW35" s="13"/>
      <c r="AAX35" s="13"/>
      <c r="AAY35" s="13"/>
      <c r="AAZ35" s="13"/>
      <c r="ABA35" s="13"/>
      <c r="ABB35" s="13"/>
      <c r="ABC35" s="13"/>
      <c r="ABD35" s="13"/>
      <c r="ABE35" s="13"/>
      <c r="ABF35" s="13"/>
      <c r="ABG35" s="13"/>
      <c r="ABH35" s="13"/>
      <c r="ABI35" s="13"/>
      <c r="ABJ35" s="13"/>
      <c r="ABK35" s="13"/>
      <c r="ABL35" s="13"/>
      <c r="ABM35" s="13"/>
      <c r="ABN35" s="13"/>
      <c r="ABO35" s="13"/>
      <c r="ABP35" s="13"/>
      <c r="ABQ35" s="13"/>
      <c r="ABR35" s="13"/>
      <c r="ABS35" s="13"/>
      <c r="ABT35" s="13"/>
      <c r="ABU35" s="13"/>
      <c r="ABV35" s="13"/>
      <c r="ABW35" s="13"/>
      <c r="ABX35" s="13"/>
      <c r="ABY35" s="13"/>
      <c r="ABZ35" s="13"/>
      <c r="ACA35" s="13"/>
      <c r="ACB35" s="13"/>
      <c r="ACC35" s="13"/>
      <c r="ACD35" s="13"/>
      <c r="ACE35" s="13"/>
      <c r="ACF35" s="13"/>
      <c r="ACG35" s="13"/>
      <c r="ACH35" s="13"/>
      <c r="ACI35" s="13"/>
      <c r="ACJ35" s="13"/>
      <c r="ACK35" s="13"/>
      <c r="ACL35" s="13"/>
      <c r="ACM35" s="13"/>
      <c r="ACN35" s="13"/>
      <c r="ACO35" s="13"/>
      <c r="ACP35" s="13"/>
      <c r="ACQ35" s="13"/>
      <c r="ACR35" s="13"/>
      <c r="ACS35" s="13"/>
      <c r="ACT35" s="13"/>
      <c r="ACU35" s="13"/>
      <c r="ACV35" s="13"/>
      <c r="ACW35" s="13"/>
      <c r="ACX35" s="13"/>
      <c r="ACY35" s="13"/>
      <c r="ACZ35" s="13"/>
      <c r="ADA35" s="13"/>
      <c r="ADB35" s="13"/>
      <c r="ADC35" s="13"/>
      <c r="ADD35" s="13"/>
      <c r="ADE35" s="13"/>
      <c r="ADF35" s="13"/>
      <c r="ADG35" s="13"/>
      <c r="ADH35" s="13"/>
      <c r="ADI35" s="13"/>
      <c r="ADJ35" s="13"/>
      <c r="ADK35" s="13"/>
      <c r="ADL35" s="13"/>
      <c r="ADM35" s="13"/>
      <c r="ADN35" s="13"/>
      <c r="ADO35" s="13"/>
      <c r="ADP35" s="13"/>
      <c r="ADQ35" s="13"/>
      <c r="ADR35" s="13"/>
      <c r="ADS35" s="13"/>
      <c r="ADT35" s="13"/>
      <c r="ADU35" s="13"/>
      <c r="ADV35" s="13"/>
      <c r="ADW35" s="13"/>
      <c r="ADX35" s="13"/>
      <c r="ADY35" s="13"/>
      <c r="ADZ35" s="13"/>
      <c r="AEA35" s="13"/>
      <c r="AEB35" s="13"/>
      <c r="AEC35" s="13"/>
      <c r="AED35" s="13"/>
      <c r="AEE35" s="13"/>
      <c r="AEF35" s="13"/>
      <c r="AEG35" s="13"/>
      <c r="AEH35" s="13"/>
      <c r="AEI35" s="13"/>
      <c r="AEJ35" s="13"/>
      <c r="AEK35" s="13"/>
      <c r="AEL35" s="13"/>
      <c r="AEM35" s="13"/>
      <c r="AEN35" s="13"/>
      <c r="AEO35" s="13"/>
      <c r="AEP35" s="39"/>
    </row>
    <row r="36" spans="1:822" s="25" customFormat="1">
      <c r="A36" s="20" t="s">
        <v>1008</v>
      </c>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v>10354483.91</v>
      </c>
      <c r="FK36" s="13">
        <v>10586026.609999999</v>
      </c>
      <c r="FL36" s="13">
        <v>10773185.359999999</v>
      </c>
      <c r="FM36" s="13">
        <v>11020308.109999999</v>
      </c>
      <c r="FN36" s="13">
        <v>11140566.109999999</v>
      </c>
      <c r="FO36" s="13">
        <v>10675765.060000001</v>
      </c>
      <c r="FP36" s="13">
        <v>10559934.119999999</v>
      </c>
      <c r="FQ36" s="13">
        <v>10559934.119999999</v>
      </c>
      <c r="FR36" s="13">
        <v>10646346.130000001</v>
      </c>
      <c r="FS36" s="13">
        <v>10628046.6</v>
      </c>
      <c r="FT36" s="13">
        <v>10689111.6</v>
      </c>
      <c r="FU36" s="13">
        <v>10904846.289999999</v>
      </c>
      <c r="FV36" s="13">
        <v>11021522.1</v>
      </c>
      <c r="FW36" s="13">
        <v>11212430.48</v>
      </c>
      <c r="FX36" s="13">
        <v>11355101.779999999</v>
      </c>
      <c r="FY36" s="13">
        <v>11154693.34</v>
      </c>
      <c r="FZ36" s="13">
        <v>11210024.970000001</v>
      </c>
      <c r="GA36" s="13">
        <v>11249107.09</v>
      </c>
      <c r="GB36" s="13">
        <v>11249107.09</v>
      </c>
      <c r="GC36" s="13">
        <v>11107166.07</v>
      </c>
      <c r="GD36" s="13">
        <v>10736578.33</v>
      </c>
      <c r="GE36" s="13">
        <v>10793369.25</v>
      </c>
      <c r="GF36" s="13">
        <v>11038839</v>
      </c>
      <c r="GG36" s="13">
        <v>11847403.43</v>
      </c>
      <c r="GH36" s="13">
        <v>12568916.689999999</v>
      </c>
      <c r="GI36" s="13">
        <v>12568916.689999999</v>
      </c>
      <c r="GJ36" s="13">
        <v>12785553.439999999</v>
      </c>
      <c r="GK36" s="13">
        <v>12343725.439999999</v>
      </c>
      <c r="GL36" s="13">
        <v>12563369.119999999</v>
      </c>
      <c r="GM36" s="13">
        <v>12086313.359999999</v>
      </c>
      <c r="GN36" s="13">
        <v>11700379.109999999</v>
      </c>
      <c r="GO36" s="13">
        <v>11725847.800000001</v>
      </c>
      <c r="GP36" s="13">
        <v>11851327.49</v>
      </c>
      <c r="GQ36" s="13">
        <v>11548348.119999999</v>
      </c>
      <c r="GR36" s="13">
        <v>11784952.16</v>
      </c>
      <c r="GS36" s="13">
        <v>12003932.800000001</v>
      </c>
      <c r="GT36" s="13">
        <v>12003932.800000001</v>
      </c>
      <c r="GU36" s="13">
        <v>12003932.800000001</v>
      </c>
      <c r="GV36" s="13">
        <v>12372678.75</v>
      </c>
      <c r="GW36" s="13">
        <v>12372678.75</v>
      </c>
      <c r="GX36" s="13">
        <v>12323191.109999999</v>
      </c>
      <c r="GY36" s="13">
        <v>12581123.779999999</v>
      </c>
      <c r="GZ36" s="13">
        <v>12701736.73</v>
      </c>
      <c r="HA36" s="13">
        <v>12481329.34</v>
      </c>
      <c r="HB36" s="13">
        <v>12897487.1</v>
      </c>
      <c r="HC36" s="13">
        <v>12897487.1</v>
      </c>
      <c r="HD36" s="13">
        <v>11508355.34</v>
      </c>
      <c r="HE36" s="13">
        <v>11508355.34</v>
      </c>
      <c r="HF36" s="13">
        <v>11948735</v>
      </c>
      <c r="HG36" s="13">
        <v>12123071.949999999</v>
      </c>
      <c r="HH36" s="13">
        <v>12545299.83</v>
      </c>
      <c r="HI36" s="13">
        <v>12835750.189999999</v>
      </c>
      <c r="HJ36" s="13">
        <v>12119020.75</v>
      </c>
      <c r="HK36" s="13">
        <v>12498120</v>
      </c>
      <c r="HL36" s="13">
        <v>12498120</v>
      </c>
      <c r="HM36" s="13">
        <v>11778585.83</v>
      </c>
      <c r="HN36" s="13">
        <v>11700125.15</v>
      </c>
      <c r="HO36" s="13">
        <v>10971409.4</v>
      </c>
      <c r="HP36" s="13">
        <v>11567421.470000001</v>
      </c>
      <c r="HQ36" s="13">
        <v>11567421.470000001</v>
      </c>
      <c r="HR36" s="13">
        <v>13102035.67</v>
      </c>
      <c r="HS36" s="13">
        <v>13102035.67</v>
      </c>
      <c r="HT36" s="13">
        <v>13377283.42</v>
      </c>
      <c r="HU36" s="13">
        <v>13854934.039999999</v>
      </c>
      <c r="HV36" s="13">
        <v>13854934.039999999</v>
      </c>
      <c r="HW36" s="13">
        <v>13414090.710000001</v>
      </c>
      <c r="HX36" s="13">
        <v>13414090.710000001</v>
      </c>
      <c r="HY36" s="13">
        <v>13131497.279999999</v>
      </c>
      <c r="HZ36" s="13"/>
      <c r="IA36" s="13"/>
      <c r="IB36" s="13">
        <v>12285170.48</v>
      </c>
      <c r="IC36" s="13">
        <v>12217089.27</v>
      </c>
      <c r="ID36" s="13">
        <v>12217513.58</v>
      </c>
      <c r="IE36" s="13"/>
      <c r="IF36" s="13">
        <v>12172188.65</v>
      </c>
      <c r="IG36" s="13">
        <v>11844744.210000001</v>
      </c>
      <c r="IH36" s="13">
        <v>11844744.210000001</v>
      </c>
      <c r="II36" s="14">
        <v>11844744.210000001</v>
      </c>
      <c r="IJ36" s="14">
        <v>11844744.210000001</v>
      </c>
      <c r="IK36" s="14">
        <v>11844744.210000001</v>
      </c>
      <c r="IL36" s="14">
        <v>11844744.210000001</v>
      </c>
      <c r="IM36" s="14">
        <v>11844744.210000001</v>
      </c>
      <c r="IN36" s="13">
        <v>11196748.359999999</v>
      </c>
      <c r="IO36" s="13">
        <v>11298626.289999999</v>
      </c>
      <c r="IP36" s="13">
        <v>11432583.789999999</v>
      </c>
      <c r="IQ36" s="13">
        <v>11412579.07</v>
      </c>
      <c r="IR36" s="13">
        <v>11197964.33</v>
      </c>
      <c r="IS36" s="13">
        <v>11327025.08</v>
      </c>
      <c r="IT36" s="13">
        <v>11794430.33</v>
      </c>
      <c r="IU36" s="13">
        <v>11776576.02</v>
      </c>
      <c r="IV36" s="13">
        <v>11870234.710000001</v>
      </c>
      <c r="IW36" s="13">
        <v>11919903.289999999</v>
      </c>
      <c r="IX36" s="13">
        <v>11948759.33</v>
      </c>
      <c r="IY36" s="13">
        <v>11958081.949999999</v>
      </c>
      <c r="IZ36" s="13">
        <v>12061252.699999999</v>
      </c>
      <c r="JA36" s="13">
        <v>12192988.140000001</v>
      </c>
      <c r="JB36" s="13">
        <v>12223434.960000001</v>
      </c>
      <c r="JC36" s="13">
        <v>12291018.210000001</v>
      </c>
      <c r="JD36" s="13">
        <v>12373372.640000001</v>
      </c>
      <c r="JE36" s="13">
        <v>12364578.810000001</v>
      </c>
      <c r="JF36" s="14">
        <v>13000000</v>
      </c>
      <c r="JG36" s="13">
        <v>13474350.310000001</v>
      </c>
      <c r="JH36" s="14">
        <v>13000000</v>
      </c>
      <c r="JI36" s="13">
        <v>12307309.75</v>
      </c>
      <c r="JJ36" s="14">
        <v>11500000</v>
      </c>
      <c r="JK36" s="13">
        <v>11122048.75</v>
      </c>
      <c r="JL36" s="13">
        <v>10935939.43</v>
      </c>
      <c r="JM36" s="13">
        <v>11572709.869999999</v>
      </c>
      <c r="JN36" s="14">
        <v>11700000</v>
      </c>
      <c r="JO36" s="13">
        <v>11977840.369999999</v>
      </c>
      <c r="JP36" s="13">
        <v>11897893.970000001</v>
      </c>
      <c r="JQ36" s="14">
        <v>12000000</v>
      </c>
      <c r="JR36" s="13">
        <v>11946720.470000001</v>
      </c>
      <c r="JS36" s="13">
        <v>11314243.43</v>
      </c>
      <c r="JT36" s="13">
        <v>11328813.67</v>
      </c>
      <c r="JU36" s="13">
        <v>11331592.23</v>
      </c>
      <c r="JV36" s="13">
        <v>11421585.49</v>
      </c>
      <c r="JW36" s="13">
        <v>11470868.09</v>
      </c>
      <c r="JX36" s="13">
        <v>11581410.220000001</v>
      </c>
      <c r="JY36" s="13">
        <v>11518419.529999999</v>
      </c>
      <c r="JZ36" s="13">
        <v>11559177.529999999</v>
      </c>
      <c r="KA36" s="13">
        <v>11800175.4</v>
      </c>
      <c r="KB36" s="13">
        <v>12008205.529999999</v>
      </c>
      <c r="KC36" s="13">
        <v>12045592.279999999</v>
      </c>
      <c r="KD36" s="13">
        <v>11723730.92</v>
      </c>
      <c r="KE36" s="13">
        <v>11701349.23</v>
      </c>
      <c r="KF36" s="13">
        <v>12064474.48</v>
      </c>
      <c r="KG36" s="13">
        <v>12076830.359999999</v>
      </c>
      <c r="KH36" s="13">
        <v>12117349.109999999</v>
      </c>
      <c r="KI36" s="13">
        <v>12144578.23</v>
      </c>
      <c r="KJ36" s="13">
        <v>12129889.109999999</v>
      </c>
      <c r="KK36" s="13">
        <v>12132237.92</v>
      </c>
      <c r="KL36" s="13">
        <v>12437066.109999999</v>
      </c>
      <c r="KM36" s="13">
        <v>12494824.109999999</v>
      </c>
      <c r="KN36" s="13">
        <v>12632205.75</v>
      </c>
      <c r="KO36" s="13">
        <v>12631057.32</v>
      </c>
      <c r="KP36" s="13">
        <v>12357209.630000001</v>
      </c>
      <c r="KQ36" s="13">
        <v>12155077.5</v>
      </c>
      <c r="KR36" s="13">
        <v>12129298.130000001</v>
      </c>
      <c r="KS36" s="13">
        <v>12139684.130000001</v>
      </c>
      <c r="KT36" s="13">
        <v>12160144.32</v>
      </c>
      <c r="KU36" s="13">
        <v>12216722.630000001</v>
      </c>
      <c r="KV36" s="13">
        <v>12425195.550000001</v>
      </c>
      <c r="KW36" s="13">
        <v>12962023.99</v>
      </c>
      <c r="KX36" s="13">
        <v>13296642.68</v>
      </c>
      <c r="KY36" s="13">
        <v>13835984.550000001</v>
      </c>
      <c r="KZ36" s="13">
        <v>13874956.619999999</v>
      </c>
      <c r="LA36" s="13">
        <v>13985297.74</v>
      </c>
      <c r="LB36" s="13">
        <v>13534182.869999999</v>
      </c>
      <c r="LC36" s="13">
        <v>14106454.99</v>
      </c>
      <c r="LD36" s="13">
        <v>14312989.050000001</v>
      </c>
      <c r="LE36" s="13">
        <v>14334267.49</v>
      </c>
      <c r="LF36" s="13">
        <v>13190783.74</v>
      </c>
      <c r="LG36" s="13">
        <v>13810638.970000001</v>
      </c>
      <c r="LH36" s="13">
        <v>13600131.41</v>
      </c>
      <c r="LI36" s="13">
        <v>13836370.35</v>
      </c>
      <c r="LJ36" s="13">
        <v>14132921.470000001</v>
      </c>
      <c r="LK36" s="45">
        <v>14379075.6</v>
      </c>
      <c r="LL36" s="13">
        <v>14777575.529999999</v>
      </c>
      <c r="LM36" s="13">
        <v>14883186.029999999</v>
      </c>
      <c r="LN36" s="13">
        <v>14612367.779999999</v>
      </c>
      <c r="LO36" s="13">
        <v>14823705.33</v>
      </c>
      <c r="LP36" s="45">
        <v>14874327.34</v>
      </c>
      <c r="LQ36" s="13">
        <v>14742743.560000001</v>
      </c>
      <c r="LR36" s="13">
        <v>14661076.83</v>
      </c>
      <c r="LS36" s="13">
        <v>14681986.08</v>
      </c>
      <c r="LT36" s="13">
        <v>14637148.09</v>
      </c>
      <c r="LU36" s="13">
        <v>15046280.58</v>
      </c>
      <c r="LV36" s="14">
        <v>15000000</v>
      </c>
      <c r="LW36" s="13">
        <v>15000000</v>
      </c>
      <c r="LX36" s="13">
        <v>16637678.130000001</v>
      </c>
      <c r="LY36" s="13">
        <v>16659663.630000001</v>
      </c>
      <c r="LZ36" s="13">
        <v>15963077.34</v>
      </c>
      <c r="MA36" s="13">
        <v>15931382.34</v>
      </c>
      <c r="MB36" s="13">
        <v>16004999.34</v>
      </c>
      <c r="MC36" s="13">
        <v>16080984.84</v>
      </c>
      <c r="MD36" s="13">
        <v>15709677.84</v>
      </c>
      <c r="ME36" s="13">
        <v>14890680.09</v>
      </c>
      <c r="MF36" s="13">
        <v>14647160.34</v>
      </c>
      <c r="MG36" s="13">
        <v>14640174.84</v>
      </c>
      <c r="MH36" s="13">
        <v>15000000</v>
      </c>
      <c r="MI36" s="13">
        <v>15000000</v>
      </c>
      <c r="MJ36" s="13">
        <v>15000000</v>
      </c>
      <c r="MK36" s="13">
        <v>15000000</v>
      </c>
      <c r="ML36" s="13">
        <v>15000000</v>
      </c>
      <c r="MM36" s="13">
        <v>15000000</v>
      </c>
      <c r="MN36" s="13">
        <v>15000000</v>
      </c>
      <c r="MO36" s="13">
        <v>14154268.960000001</v>
      </c>
      <c r="MP36" s="13">
        <v>14093812.220000001</v>
      </c>
      <c r="MQ36" s="13">
        <v>14436427.210000001</v>
      </c>
      <c r="MR36" s="13">
        <v>15000000</v>
      </c>
      <c r="MS36" s="13">
        <v>15000000</v>
      </c>
      <c r="MT36" s="13">
        <v>15000000</v>
      </c>
      <c r="MU36" s="13">
        <v>15000000</v>
      </c>
      <c r="MV36" s="13">
        <v>15000000</v>
      </c>
      <c r="MW36" s="13">
        <v>15000000</v>
      </c>
      <c r="MX36" s="13">
        <v>15000000</v>
      </c>
      <c r="MY36" s="13">
        <v>15000000</v>
      </c>
      <c r="MZ36" s="13">
        <v>15000000</v>
      </c>
      <c r="NA36" s="13">
        <v>15000000</v>
      </c>
      <c r="NB36" s="13">
        <v>15000000</v>
      </c>
      <c r="NC36" s="13">
        <v>15000000</v>
      </c>
      <c r="ND36" s="14">
        <v>15000000</v>
      </c>
      <c r="NE36" s="13">
        <v>15000000</v>
      </c>
      <c r="NF36" s="13">
        <v>15000000</v>
      </c>
      <c r="NG36" s="13">
        <v>15000000</v>
      </c>
      <c r="NH36" s="13">
        <v>15000000</v>
      </c>
      <c r="NI36" s="13">
        <v>15000000</v>
      </c>
      <c r="NJ36" s="13">
        <v>15000000</v>
      </c>
      <c r="NK36" s="14">
        <v>15000000</v>
      </c>
      <c r="NL36" s="13">
        <v>15000000</v>
      </c>
      <c r="NM36" s="13">
        <v>15000000</v>
      </c>
      <c r="NN36" s="13">
        <v>15000000</v>
      </c>
      <c r="NO36" s="13">
        <v>15000000</v>
      </c>
      <c r="NP36" s="13">
        <v>15000000</v>
      </c>
      <c r="NQ36" s="13">
        <v>15000000</v>
      </c>
      <c r="NR36" s="13">
        <v>15000000</v>
      </c>
      <c r="NS36" s="13">
        <v>15000000</v>
      </c>
      <c r="NT36" s="13">
        <v>15000000</v>
      </c>
      <c r="NU36" s="13">
        <v>15000000</v>
      </c>
      <c r="NV36" s="13">
        <v>15000000</v>
      </c>
      <c r="NW36" s="13">
        <v>15000000</v>
      </c>
      <c r="NX36" s="13">
        <v>15000000</v>
      </c>
      <c r="NY36" s="13">
        <v>15000000</v>
      </c>
      <c r="NZ36" s="13">
        <v>15000000</v>
      </c>
      <c r="OA36" s="13">
        <v>15000000</v>
      </c>
      <c r="OB36" s="13">
        <v>15000000</v>
      </c>
      <c r="OC36" s="13">
        <v>15000000</v>
      </c>
      <c r="OD36" s="13">
        <v>15000000</v>
      </c>
      <c r="OE36" s="13">
        <v>15000000</v>
      </c>
      <c r="OF36" s="13">
        <v>15000000</v>
      </c>
      <c r="OG36" s="13">
        <v>15000000</v>
      </c>
      <c r="OH36" s="13">
        <v>15000000</v>
      </c>
      <c r="OI36" s="13">
        <v>15000000</v>
      </c>
      <c r="OJ36" s="13">
        <v>15000000</v>
      </c>
      <c r="OK36" s="13">
        <v>15000000</v>
      </c>
      <c r="OL36" s="13">
        <v>15000000</v>
      </c>
      <c r="OM36" s="13">
        <v>15000000</v>
      </c>
      <c r="ON36" s="13">
        <v>15000000</v>
      </c>
      <c r="OO36" s="13">
        <v>15000000</v>
      </c>
      <c r="OP36" s="13">
        <v>15000000</v>
      </c>
      <c r="OQ36" s="13">
        <v>15000000</v>
      </c>
      <c r="OR36" s="13">
        <v>15000000</v>
      </c>
      <c r="OS36" s="13">
        <v>15000000</v>
      </c>
      <c r="OT36" s="13">
        <v>15000000</v>
      </c>
      <c r="OU36" s="13">
        <v>15000000</v>
      </c>
      <c r="OV36" s="14">
        <v>15000000</v>
      </c>
      <c r="OW36" s="13">
        <v>15000000</v>
      </c>
      <c r="OX36" s="13">
        <v>15000000</v>
      </c>
      <c r="OY36" s="13">
        <v>15000000</v>
      </c>
      <c r="OZ36" s="13">
        <v>15000000</v>
      </c>
      <c r="PA36" s="13">
        <v>15000000</v>
      </c>
      <c r="PB36" s="13">
        <v>15000000</v>
      </c>
      <c r="PC36" s="13">
        <v>15000000</v>
      </c>
      <c r="PD36" s="13">
        <v>15000000</v>
      </c>
      <c r="PE36" s="13">
        <v>15000000</v>
      </c>
      <c r="PF36" s="13">
        <v>15000000</v>
      </c>
      <c r="PG36" s="13">
        <v>15000000</v>
      </c>
      <c r="PH36" s="13">
        <v>15000000</v>
      </c>
      <c r="PI36" s="14">
        <v>15000000</v>
      </c>
      <c r="PJ36" s="13">
        <v>15000000</v>
      </c>
      <c r="PK36" s="13">
        <v>15000000</v>
      </c>
      <c r="PL36" s="13">
        <v>15000000</v>
      </c>
      <c r="PM36" s="13">
        <v>15000000</v>
      </c>
      <c r="PN36" s="13">
        <v>15000000</v>
      </c>
      <c r="PO36" s="13">
        <v>15000000</v>
      </c>
      <c r="PP36" s="13">
        <v>15000000</v>
      </c>
      <c r="PQ36" s="13">
        <v>15000000</v>
      </c>
      <c r="PR36" s="13">
        <v>15000000</v>
      </c>
      <c r="PS36" s="13">
        <v>15000000</v>
      </c>
      <c r="PT36" s="13">
        <v>15000000</v>
      </c>
      <c r="PU36" s="13">
        <v>15000000</v>
      </c>
      <c r="PV36" s="13">
        <v>15000000</v>
      </c>
      <c r="PW36" s="13">
        <v>15000000</v>
      </c>
      <c r="PX36" s="13">
        <v>15000000</v>
      </c>
      <c r="PY36" s="13">
        <v>15000000</v>
      </c>
      <c r="PZ36" s="13">
        <v>15000000</v>
      </c>
      <c r="QA36" s="13"/>
      <c r="QB36" s="13"/>
      <c r="QC36" s="13"/>
      <c r="QD36" s="13"/>
      <c r="QE36" s="13"/>
      <c r="QF36" s="13"/>
      <c r="QG36" s="13"/>
      <c r="QH36" s="13"/>
      <c r="QI36" s="13"/>
      <c r="QJ36" s="13"/>
      <c r="QK36" s="13"/>
      <c r="QL36" s="13"/>
      <c r="QM36" s="13"/>
      <c r="QN36" s="13"/>
      <c r="QO36" s="13"/>
      <c r="QP36" s="13"/>
      <c r="QQ36" s="13"/>
      <c r="QR36" s="13"/>
      <c r="QS36" s="13"/>
      <c r="QT36" s="13"/>
      <c r="QU36" s="13"/>
      <c r="QV36" s="13"/>
      <c r="QW36" s="13"/>
      <c r="QX36" s="13"/>
      <c r="QY36" s="13"/>
      <c r="QZ36" s="13"/>
      <c r="RA36" s="13"/>
      <c r="RB36" s="13"/>
      <c r="RC36" s="13"/>
      <c r="RD36" s="13"/>
      <c r="RE36" s="13"/>
      <c r="RF36" s="13"/>
      <c r="RG36" s="13"/>
      <c r="RH36" s="13"/>
      <c r="RI36" s="13"/>
      <c r="RJ36" s="13"/>
      <c r="RK36" s="13"/>
      <c r="RL36" s="13"/>
      <c r="RM36" s="13"/>
      <c r="RN36" s="13"/>
      <c r="RO36" s="13"/>
      <c r="RP36" s="13"/>
      <c r="RQ36" s="13"/>
      <c r="RR36" s="13"/>
      <c r="RS36" s="13"/>
      <c r="RT36" s="13"/>
      <c r="RU36" s="13"/>
      <c r="RV36" s="13"/>
      <c r="RW36" s="13"/>
      <c r="RX36" s="13"/>
      <c r="RY36" s="13"/>
      <c r="RZ36" s="13"/>
      <c r="SA36" s="13"/>
      <c r="SB36" s="13"/>
      <c r="SC36" s="13"/>
      <c r="SD36" s="13"/>
      <c r="SE36" s="13"/>
      <c r="SF36" s="13"/>
      <c r="SG36" s="13"/>
      <c r="SH36" s="13"/>
      <c r="SI36" s="13"/>
      <c r="SJ36" s="13"/>
      <c r="SK36" s="13"/>
      <c r="SL36" s="13"/>
      <c r="SM36" s="13"/>
      <c r="SN36" s="13"/>
      <c r="SO36" s="13"/>
      <c r="SP36" s="13"/>
      <c r="SQ36" s="13"/>
      <c r="SR36" s="13"/>
      <c r="SS36" s="13"/>
      <c r="ST36" s="13"/>
      <c r="SU36" s="13"/>
      <c r="SV36" s="13"/>
      <c r="SW36" s="13"/>
      <c r="SX36" s="13"/>
      <c r="SY36" s="13"/>
      <c r="SZ36" s="13"/>
      <c r="TA36" s="13"/>
      <c r="TB36" s="13"/>
      <c r="TC36" s="13"/>
      <c r="TD36" s="13"/>
      <c r="TE36" s="13"/>
      <c r="TF36" s="13"/>
      <c r="TG36" s="13"/>
      <c r="TH36" s="13"/>
      <c r="TI36" s="13"/>
      <c r="TJ36" s="13"/>
      <c r="TK36" s="13"/>
      <c r="TL36" s="13"/>
      <c r="TM36" s="13"/>
      <c r="TN36" s="13"/>
      <c r="TO36" s="13"/>
      <c r="TP36" s="13"/>
      <c r="TQ36" s="13"/>
      <c r="TR36" s="13"/>
      <c r="TS36" s="13"/>
      <c r="TT36" s="13"/>
      <c r="TU36" s="13"/>
      <c r="TV36" s="13"/>
      <c r="TW36" s="13"/>
      <c r="TX36" s="13"/>
      <c r="TY36" s="13"/>
      <c r="TZ36" s="13"/>
      <c r="UA36" s="13"/>
      <c r="UB36" s="13"/>
      <c r="UC36" s="13"/>
      <c r="UD36" s="13"/>
      <c r="UE36" s="13"/>
      <c r="UF36" s="13"/>
      <c r="UG36" s="13"/>
      <c r="UH36" s="13"/>
      <c r="UI36" s="13"/>
      <c r="UJ36" s="13"/>
      <c r="UK36" s="13"/>
      <c r="UL36" s="13"/>
      <c r="UM36" s="13"/>
      <c r="UN36" s="13"/>
      <c r="UO36" s="13"/>
      <c r="UP36" s="13"/>
      <c r="UQ36" s="13"/>
      <c r="UR36" s="13"/>
      <c r="US36" s="13"/>
      <c r="UT36" s="13"/>
      <c r="UU36" s="13"/>
      <c r="UV36" s="13"/>
      <c r="UW36" s="13"/>
      <c r="UX36" s="13"/>
      <c r="UY36" s="13"/>
      <c r="UZ36" s="13"/>
      <c r="VA36" s="13"/>
      <c r="VB36" s="13"/>
      <c r="VC36" s="13"/>
      <c r="VD36" s="13"/>
      <c r="VE36" s="13"/>
      <c r="VF36" s="13"/>
      <c r="VG36" s="13"/>
      <c r="VH36" s="13"/>
      <c r="VI36" s="13"/>
      <c r="VJ36" s="13"/>
      <c r="VK36" s="13"/>
      <c r="VL36" s="13"/>
      <c r="VM36" s="13"/>
      <c r="VN36" s="13"/>
      <c r="VO36" s="13"/>
      <c r="VP36" s="13"/>
      <c r="VQ36" s="13"/>
      <c r="VR36" s="13"/>
      <c r="VS36" s="13"/>
      <c r="VT36" s="13"/>
      <c r="VU36" s="13"/>
      <c r="VV36" s="13"/>
      <c r="VW36" s="13"/>
      <c r="VX36" s="13"/>
      <c r="VY36" s="13"/>
      <c r="VZ36" s="13"/>
      <c r="WA36" s="13"/>
      <c r="WB36" s="13"/>
      <c r="WC36" s="13"/>
      <c r="WD36" s="13"/>
      <c r="WE36" s="13"/>
      <c r="WF36" s="13"/>
      <c r="WG36" s="13"/>
      <c r="WH36" s="13"/>
      <c r="WI36" s="13"/>
      <c r="WJ36" s="13"/>
      <c r="WK36" s="13"/>
      <c r="WL36" s="13"/>
      <c r="WM36" s="13"/>
      <c r="WN36" s="13"/>
      <c r="WO36" s="13"/>
      <c r="WP36" s="13"/>
      <c r="WQ36" s="13"/>
      <c r="WR36" s="13"/>
      <c r="WS36" s="13"/>
      <c r="WT36" s="13"/>
      <c r="WU36" s="13"/>
      <c r="WV36" s="13"/>
      <c r="WW36" s="13"/>
      <c r="WX36" s="13"/>
      <c r="WY36" s="13"/>
      <c r="WZ36" s="13"/>
      <c r="XA36" s="13"/>
      <c r="XB36" s="13"/>
      <c r="XC36" s="13"/>
      <c r="XD36" s="13"/>
      <c r="XE36" s="13"/>
      <c r="XF36" s="13"/>
      <c r="XG36" s="13"/>
      <c r="XH36" s="13"/>
      <c r="XI36" s="13"/>
      <c r="XJ36" s="13"/>
      <c r="XK36" s="13"/>
      <c r="XL36" s="13"/>
      <c r="XM36" s="13"/>
      <c r="XN36" s="13"/>
      <c r="XO36" s="13"/>
      <c r="XP36" s="13"/>
      <c r="XQ36" s="13"/>
      <c r="XR36" s="13"/>
      <c r="XS36" s="13"/>
      <c r="XT36" s="13"/>
      <c r="XU36" s="13"/>
      <c r="XV36" s="13"/>
      <c r="XW36" s="13"/>
      <c r="XX36" s="13"/>
      <c r="XY36" s="13"/>
      <c r="XZ36" s="13"/>
      <c r="YA36" s="13"/>
      <c r="YB36" s="13"/>
      <c r="YC36" s="13"/>
      <c r="YD36" s="13"/>
      <c r="YE36" s="13"/>
      <c r="YF36" s="13"/>
      <c r="YG36" s="13"/>
      <c r="YH36" s="13"/>
      <c r="YI36" s="13"/>
      <c r="YJ36" s="13"/>
      <c r="YK36" s="13"/>
      <c r="YL36" s="13"/>
      <c r="YM36" s="13"/>
      <c r="YN36" s="13"/>
      <c r="YO36" s="13"/>
      <c r="YP36" s="13"/>
      <c r="YQ36" s="13"/>
      <c r="YR36" s="13"/>
      <c r="YS36" s="13"/>
      <c r="YT36" s="13"/>
      <c r="YU36" s="13"/>
      <c r="YV36" s="13"/>
      <c r="YW36" s="13"/>
      <c r="YX36" s="13"/>
      <c r="YY36" s="13"/>
      <c r="YZ36" s="13"/>
      <c r="ZA36" s="13"/>
      <c r="ZB36" s="13"/>
      <c r="ZC36" s="13"/>
      <c r="ZD36" s="13"/>
      <c r="ZE36" s="13"/>
      <c r="ZF36" s="13"/>
      <c r="ZG36" s="13"/>
      <c r="ZH36" s="13"/>
      <c r="ZI36" s="13"/>
      <c r="ZJ36" s="13"/>
      <c r="ZK36" s="13"/>
      <c r="ZL36" s="13"/>
      <c r="ZM36" s="13"/>
      <c r="ZN36" s="13"/>
      <c r="ZO36" s="13"/>
      <c r="ZP36" s="13"/>
      <c r="ZQ36" s="13"/>
      <c r="ZR36" s="13"/>
      <c r="ZS36" s="13"/>
      <c r="ZT36" s="13"/>
      <c r="ZU36" s="13"/>
      <c r="ZV36" s="13"/>
      <c r="ZW36" s="13"/>
      <c r="ZX36" s="13"/>
      <c r="ZY36" s="13"/>
      <c r="ZZ36" s="13"/>
      <c r="AAA36" s="13"/>
      <c r="AAB36" s="13"/>
      <c r="AAC36" s="13"/>
      <c r="AAD36" s="13"/>
      <c r="AAE36" s="13"/>
      <c r="AAF36" s="13"/>
      <c r="AAG36" s="13"/>
      <c r="AAH36" s="13"/>
      <c r="AAI36" s="13"/>
      <c r="AAJ36" s="13"/>
      <c r="AAK36" s="13"/>
      <c r="AAL36" s="13"/>
      <c r="AAM36" s="13"/>
      <c r="AAN36" s="13"/>
      <c r="AAO36" s="13"/>
      <c r="AAP36" s="13"/>
      <c r="AAQ36" s="13"/>
      <c r="AAR36" s="13"/>
      <c r="AAS36" s="13"/>
      <c r="AAT36" s="13"/>
      <c r="AAU36" s="13"/>
      <c r="AAV36" s="13"/>
      <c r="AAW36" s="13"/>
      <c r="AAX36" s="13"/>
      <c r="AAY36" s="13"/>
      <c r="AAZ36" s="13"/>
      <c r="ABA36" s="13"/>
      <c r="ABB36" s="13"/>
      <c r="ABC36" s="13"/>
      <c r="ABD36" s="13"/>
      <c r="ABE36" s="13"/>
      <c r="ABF36" s="13"/>
      <c r="ABG36" s="13"/>
      <c r="ABH36" s="13"/>
      <c r="ABI36" s="13"/>
      <c r="ABJ36" s="13"/>
      <c r="ABK36" s="13"/>
      <c r="ABL36" s="13"/>
      <c r="ABM36" s="13"/>
      <c r="ABN36" s="13"/>
      <c r="ABO36" s="13"/>
      <c r="ABP36" s="13"/>
      <c r="ABQ36" s="13"/>
      <c r="ABR36" s="13"/>
      <c r="ABS36" s="13"/>
      <c r="ABT36" s="13"/>
      <c r="ABU36" s="13"/>
      <c r="ABV36" s="13"/>
      <c r="ABW36" s="13"/>
      <c r="ABX36" s="13"/>
      <c r="ABY36" s="13"/>
      <c r="ABZ36" s="13"/>
      <c r="ACA36" s="13"/>
      <c r="ACB36" s="13"/>
      <c r="ACC36" s="13"/>
      <c r="ACD36" s="13"/>
      <c r="ACE36" s="13"/>
      <c r="ACF36" s="13"/>
      <c r="ACG36" s="13"/>
      <c r="ACH36" s="13"/>
      <c r="ACI36" s="13"/>
      <c r="ACJ36" s="13"/>
      <c r="ACK36" s="13"/>
      <c r="ACL36" s="13"/>
      <c r="ACM36" s="13"/>
      <c r="ACN36" s="13"/>
      <c r="ACO36" s="13"/>
      <c r="ACP36" s="13"/>
      <c r="ACQ36" s="13"/>
      <c r="ACR36" s="13"/>
      <c r="ACS36" s="13"/>
      <c r="ACT36" s="13"/>
      <c r="ACU36" s="13"/>
      <c r="ACV36" s="13"/>
      <c r="ACW36" s="13"/>
      <c r="ACX36" s="13"/>
      <c r="ACY36" s="13"/>
      <c r="ACZ36" s="13"/>
      <c r="ADA36" s="13"/>
      <c r="ADB36" s="13"/>
      <c r="ADC36" s="13"/>
      <c r="ADD36" s="13"/>
      <c r="ADE36" s="13"/>
      <c r="ADF36" s="13"/>
      <c r="ADG36" s="13"/>
      <c r="ADH36" s="13"/>
      <c r="ADI36" s="13"/>
      <c r="ADJ36" s="13"/>
      <c r="ADK36" s="13"/>
      <c r="ADL36" s="13"/>
      <c r="ADM36" s="13"/>
      <c r="ADN36" s="13"/>
      <c r="ADO36" s="13"/>
      <c r="ADP36" s="13"/>
      <c r="ADQ36" s="13"/>
      <c r="ADR36" s="13"/>
      <c r="ADS36" s="13"/>
      <c r="ADT36" s="13"/>
      <c r="ADU36" s="13"/>
      <c r="ADV36" s="13"/>
      <c r="ADW36" s="13"/>
      <c r="ADX36" s="13"/>
      <c r="ADY36" s="13"/>
      <c r="ADZ36" s="13"/>
      <c r="AEA36" s="13"/>
      <c r="AEB36" s="13"/>
      <c r="AEC36" s="13"/>
      <c r="AED36" s="13"/>
      <c r="AEE36" s="13"/>
      <c r="AEF36" s="13"/>
      <c r="AEG36" s="13"/>
      <c r="AEH36" s="13"/>
      <c r="AEI36" s="13"/>
      <c r="AEJ36" s="13"/>
      <c r="AEK36" s="13"/>
      <c r="AEL36" s="13"/>
      <c r="AEM36" s="13"/>
      <c r="AEN36" s="13"/>
      <c r="AEO36" s="13"/>
      <c r="AEP36" s="39"/>
    </row>
    <row r="37" spans="1:822" s="25" customFormat="1">
      <c r="A37" s="20" t="s">
        <v>1197</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c r="IW37" s="13"/>
      <c r="IX37" s="13"/>
      <c r="IY37" s="13"/>
      <c r="IZ37" s="13"/>
      <c r="JA37" s="13"/>
      <c r="JB37" s="13"/>
      <c r="JC37" s="13"/>
      <c r="JD37" s="13"/>
      <c r="JE37" s="13"/>
      <c r="JF37" s="13"/>
      <c r="JG37" s="13"/>
      <c r="JH37" s="13"/>
      <c r="JI37" s="13"/>
      <c r="JJ37" s="13"/>
      <c r="JK37" s="13"/>
      <c r="JL37" s="13"/>
      <c r="JM37" s="13"/>
      <c r="JN37" s="13"/>
      <c r="JO37" s="13"/>
      <c r="JP37" s="13"/>
      <c r="JQ37" s="13"/>
      <c r="JR37" s="13"/>
      <c r="JS37" s="13"/>
      <c r="JT37" s="13"/>
      <c r="JU37" s="13"/>
      <c r="JV37" s="13"/>
      <c r="JW37" s="13"/>
      <c r="JX37" s="13"/>
      <c r="JY37" s="13"/>
      <c r="JZ37" s="13"/>
      <c r="KA37" s="13"/>
      <c r="KB37" s="13"/>
      <c r="KC37" s="13"/>
      <c r="KD37" s="13"/>
      <c r="KE37" s="13"/>
      <c r="KF37" s="13"/>
      <c r="KG37" s="13"/>
      <c r="KH37" s="13"/>
      <c r="KI37" s="13"/>
      <c r="KJ37" s="13"/>
      <c r="KK37" s="13"/>
      <c r="KL37" s="13"/>
      <c r="KM37" s="13"/>
      <c r="KN37" s="13"/>
      <c r="KO37" s="13"/>
      <c r="KP37" s="13"/>
      <c r="KQ37" s="13"/>
      <c r="KR37" s="13"/>
      <c r="KS37" s="13"/>
      <c r="KT37" s="13"/>
      <c r="KU37" s="13"/>
      <c r="KV37" s="13"/>
      <c r="KW37" s="13"/>
      <c r="KX37" s="13"/>
      <c r="KY37" s="13"/>
      <c r="KZ37" s="13"/>
      <c r="LA37" s="13"/>
      <c r="LB37" s="13"/>
      <c r="LC37" s="13"/>
      <c r="LD37" s="13"/>
      <c r="LE37" s="13"/>
      <c r="LF37" s="13"/>
      <c r="LG37" s="13"/>
      <c r="LH37" s="13"/>
      <c r="LI37" s="13"/>
      <c r="LJ37" s="13"/>
      <c r="LK37" s="13"/>
      <c r="LL37" s="13"/>
      <c r="LM37" s="13"/>
      <c r="LN37" s="13"/>
      <c r="LO37" s="13"/>
      <c r="LP37" s="13"/>
      <c r="LQ37" s="13"/>
      <c r="LR37" s="13"/>
      <c r="LS37" s="13"/>
      <c r="LT37" s="13"/>
      <c r="LU37" s="13"/>
      <c r="LV37" s="13"/>
      <c r="LW37" s="13"/>
      <c r="LX37" s="13"/>
      <c r="LY37" s="13"/>
      <c r="LZ37" s="13"/>
      <c r="MA37" s="13"/>
      <c r="MB37" s="13"/>
      <c r="MC37" s="13"/>
      <c r="MD37" s="13"/>
      <c r="ME37" s="13"/>
      <c r="MF37" s="13"/>
      <c r="MG37" s="13"/>
      <c r="MH37" s="13"/>
      <c r="MI37" s="13"/>
      <c r="MJ37" s="13"/>
      <c r="MK37" s="13"/>
      <c r="ML37" s="13"/>
      <c r="MM37" s="13"/>
      <c r="MN37" s="13"/>
      <c r="MO37" s="13"/>
      <c r="MP37" s="13"/>
      <c r="MQ37" s="13"/>
      <c r="MR37" s="13"/>
      <c r="MS37" s="13"/>
      <c r="MT37" s="13"/>
      <c r="MU37" s="13"/>
      <c r="MV37" s="13"/>
      <c r="MW37" s="13"/>
      <c r="MX37" s="13"/>
      <c r="MY37" s="13"/>
      <c r="MZ37" s="13"/>
      <c r="NA37" s="13"/>
      <c r="NB37" s="13"/>
      <c r="NC37" s="13"/>
      <c r="ND37" s="13"/>
      <c r="NE37" s="13"/>
      <c r="NF37" s="13"/>
      <c r="NG37" s="13"/>
      <c r="NH37" s="13"/>
      <c r="NI37" s="13"/>
      <c r="NJ37" s="13"/>
      <c r="NK37" s="13"/>
      <c r="NL37" s="13"/>
      <c r="NM37" s="13"/>
      <c r="NN37" s="13"/>
      <c r="NO37" s="13"/>
      <c r="NP37" s="13"/>
      <c r="NQ37" s="13"/>
      <c r="NR37" s="13"/>
      <c r="NS37" s="13"/>
      <c r="NT37" s="13"/>
      <c r="NU37" s="13"/>
      <c r="NV37" s="13"/>
      <c r="NW37" s="13"/>
      <c r="NX37" s="13"/>
      <c r="NY37" s="13"/>
      <c r="NZ37" s="13"/>
      <c r="OA37" s="13"/>
      <c r="OB37" s="13"/>
      <c r="OC37" s="13"/>
      <c r="OD37" s="13"/>
      <c r="OE37" s="13"/>
      <c r="OF37" s="13"/>
      <c r="OG37" s="13"/>
      <c r="OH37" s="13"/>
      <c r="OI37" s="13"/>
      <c r="OJ37" s="13"/>
      <c r="OK37" s="13"/>
      <c r="OL37" s="13"/>
      <c r="OM37" s="13"/>
      <c r="ON37" s="13"/>
      <c r="OO37" s="13"/>
      <c r="OP37" s="13"/>
      <c r="OQ37" s="13"/>
      <c r="OR37" s="13"/>
      <c r="OS37" s="13"/>
      <c r="OT37" s="13"/>
      <c r="OU37" s="13"/>
      <c r="OV37" s="13"/>
      <c r="OW37" s="13"/>
      <c r="OX37" s="13"/>
      <c r="OY37" s="13"/>
      <c r="OZ37" s="13"/>
      <c r="PA37" s="13"/>
      <c r="PB37" s="13"/>
      <c r="PC37" s="13"/>
      <c r="PD37" s="13"/>
      <c r="PE37" s="13"/>
      <c r="PF37" s="13"/>
      <c r="PG37" s="13"/>
      <c r="PH37" s="13"/>
      <c r="PI37" s="13"/>
      <c r="PJ37" s="13"/>
      <c r="PK37" s="13"/>
      <c r="PL37" s="13"/>
      <c r="PM37" s="13"/>
      <c r="PN37" s="13"/>
      <c r="PO37" s="13"/>
      <c r="PP37" s="13"/>
      <c r="PQ37" s="13"/>
      <c r="PR37" s="13"/>
      <c r="PS37" s="13"/>
      <c r="PT37" s="13"/>
      <c r="PU37" s="13"/>
      <c r="PV37" s="13"/>
      <c r="PW37" s="13"/>
      <c r="PX37" s="13"/>
      <c r="PY37" s="13"/>
      <c r="PZ37" s="13"/>
      <c r="QA37" s="13"/>
      <c r="QB37" s="13"/>
      <c r="QC37" s="13"/>
      <c r="QD37" s="13"/>
      <c r="QE37" s="13"/>
      <c r="QF37" s="13"/>
      <c r="QG37" s="13"/>
      <c r="QH37" s="13"/>
      <c r="QI37" s="13"/>
      <c r="QJ37" s="13"/>
      <c r="QK37" s="13"/>
      <c r="QL37" s="13"/>
      <c r="QM37" s="13"/>
      <c r="QN37" s="13"/>
      <c r="QO37" s="13"/>
      <c r="QP37" s="13"/>
      <c r="QQ37" s="13"/>
      <c r="QR37" s="13"/>
      <c r="QS37" s="13"/>
      <c r="QT37" s="13"/>
      <c r="QU37" s="13"/>
      <c r="QV37" s="13"/>
      <c r="QW37" s="13"/>
      <c r="QX37" s="13"/>
      <c r="QY37" s="13"/>
      <c r="QZ37" s="13"/>
      <c r="RA37" s="13"/>
      <c r="RB37" s="13"/>
      <c r="RC37" s="13"/>
      <c r="RD37" s="13"/>
      <c r="RE37" s="13"/>
      <c r="RF37" s="13"/>
      <c r="RG37" s="13"/>
      <c r="RH37" s="13"/>
      <c r="RI37" s="13"/>
      <c r="RJ37" s="13"/>
      <c r="RK37" s="13"/>
      <c r="RL37" s="13"/>
      <c r="RM37" s="13"/>
      <c r="RN37" s="13"/>
      <c r="RO37" s="13"/>
      <c r="RP37" s="13"/>
      <c r="RQ37" s="13"/>
      <c r="RR37" s="13"/>
      <c r="RS37" s="13"/>
      <c r="RT37" s="13"/>
      <c r="RU37" s="13"/>
      <c r="RV37" s="13"/>
      <c r="RW37" s="13"/>
      <c r="RX37" s="13"/>
      <c r="RY37" s="13"/>
      <c r="RZ37" s="13"/>
      <c r="SA37" s="13"/>
      <c r="SB37" s="13"/>
      <c r="SC37" s="13"/>
      <c r="SD37" s="13"/>
      <c r="SE37" s="13"/>
      <c r="SF37" s="13"/>
      <c r="SG37" s="13"/>
      <c r="SH37" s="13"/>
      <c r="SI37" s="13"/>
      <c r="SJ37" s="13"/>
      <c r="SK37" s="13"/>
      <c r="SL37" s="13"/>
      <c r="SM37" s="13"/>
      <c r="SN37" s="13"/>
      <c r="SO37" s="13"/>
      <c r="SP37" s="13"/>
      <c r="SQ37" s="13"/>
      <c r="SR37" s="13"/>
      <c r="SS37" s="13"/>
      <c r="ST37" s="13"/>
      <c r="SU37" s="13"/>
      <c r="SV37" s="13"/>
      <c r="SW37" s="13"/>
      <c r="SX37" s="13"/>
      <c r="SY37" s="13"/>
      <c r="SZ37" s="13"/>
      <c r="TA37" s="13"/>
      <c r="TB37" s="13"/>
      <c r="TC37" s="13"/>
      <c r="TD37" s="13"/>
      <c r="TE37" s="13"/>
      <c r="TF37" s="13"/>
      <c r="TG37" s="13"/>
      <c r="TH37" s="13"/>
      <c r="TI37" s="13"/>
      <c r="TJ37" s="13"/>
      <c r="TK37" s="13"/>
      <c r="TL37" s="13"/>
      <c r="TM37" s="13"/>
      <c r="TN37" s="13"/>
      <c r="TO37" s="13"/>
      <c r="TP37" s="13"/>
      <c r="TQ37" s="13"/>
      <c r="TR37" s="13"/>
      <c r="TS37" s="13"/>
      <c r="TT37" s="13"/>
      <c r="TU37" s="13"/>
      <c r="TV37" s="13"/>
      <c r="TW37" s="13"/>
      <c r="TX37" s="13"/>
      <c r="TY37" s="13"/>
      <c r="TZ37" s="13"/>
      <c r="UA37" s="13"/>
      <c r="UB37" s="13"/>
      <c r="UC37" s="13"/>
      <c r="UD37" s="13"/>
      <c r="UE37" s="13"/>
      <c r="UF37" s="13"/>
      <c r="UG37" s="13"/>
      <c r="UH37" s="13"/>
      <c r="UI37" s="13"/>
      <c r="UJ37" s="13"/>
      <c r="UK37" s="13"/>
      <c r="UL37" s="13"/>
      <c r="UM37" s="13"/>
      <c r="UN37" s="13"/>
      <c r="UO37" s="13"/>
      <c r="UP37" s="13"/>
      <c r="UQ37" s="13"/>
      <c r="UR37" s="13"/>
      <c r="US37" s="13"/>
      <c r="UT37" s="13"/>
      <c r="UU37" s="13"/>
      <c r="UV37" s="13"/>
      <c r="UW37" s="13"/>
      <c r="UX37" s="13"/>
      <c r="UY37" s="13"/>
      <c r="UZ37" s="13"/>
      <c r="VA37" s="13"/>
      <c r="VB37" s="13"/>
      <c r="VC37" s="13"/>
      <c r="VD37" s="13">
        <v>89249876.020000011</v>
      </c>
      <c r="VE37" s="13">
        <v>89354392.150000006</v>
      </c>
      <c r="VF37" s="13">
        <v>89284216.760000005</v>
      </c>
      <c r="VG37" s="13">
        <v>89317018.930000007</v>
      </c>
      <c r="VH37" s="13">
        <v>89313966.129999995</v>
      </c>
      <c r="VI37" s="13">
        <v>89650206.120000005</v>
      </c>
      <c r="VJ37" s="13">
        <v>89300705.149999991</v>
      </c>
      <c r="VK37" s="13">
        <v>94644893.140000001</v>
      </c>
      <c r="VL37" s="13">
        <v>89408804.530000001</v>
      </c>
      <c r="VM37" s="13">
        <v>89572441.429999992</v>
      </c>
      <c r="VN37" s="13">
        <v>89734638.780000001</v>
      </c>
      <c r="VO37" s="13">
        <v>89840440.049999997</v>
      </c>
      <c r="VP37" s="13">
        <v>90803649.430000007</v>
      </c>
      <c r="VQ37" s="13">
        <v>102540796.06</v>
      </c>
      <c r="VR37" s="13">
        <v>108020156.15000001</v>
      </c>
      <c r="VS37" s="13">
        <v>115118861.03</v>
      </c>
      <c r="VT37" s="13">
        <v>115149985.44</v>
      </c>
      <c r="VU37" s="13">
        <v>115318081.06999999</v>
      </c>
      <c r="VV37" s="13">
        <v>115743094.95</v>
      </c>
      <c r="VW37" s="13">
        <v>114253788.34999999</v>
      </c>
      <c r="VX37" s="13">
        <v>114172696.63</v>
      </c>
      <c r="VY37" s="13">
        <v>114071032.15000001</v>
      </c>
      <c r="VZ37" s="13">
        <v>114071032.15000001</v>
      </c>
      <c r="WA37" s="13">
        <v>113759019.83</v>
      </c>
      <c r="WB37" s="13">
        <v>113690728.78999999</v>
      </c>
      <c r="WC37" s="13">
        <v>113687359.65000001</v>
      </c>
      <c r="WD37" s="13">
        <v>114182586</v>
      </c>
      <c r="WE37" s="13">
        <v>114131729.74000001</v>
      </c>
      <c r="WF37" s="13">
        <v>114105144.57000001</v>
      </c>
      <c r="WG37" s="13">
        <v>114101618.44</v>
      </c>
      <c r="WH37" s="13">
        <v>113110154.31</v>
      </c>
      <c r="WI37" s="13">
        <v>113139691.15000001</v>
      </c>
      <c r="WJ37" s="13">
        <v>113137678.85000001</v>
      </c>
      <c r="WK37" s="13">
        <v>119110113.23</v>
      </c>
      <c r="WL37" s="13">
        <v>120006568.25</v>
      </c>
      <c r="WM37" s="13">
        <v>119978567.55000001</v>
      </c>
      <c r="WN37" s="13">
        <v>119877149.86</v>
      </c>
      <c r="WO37" s="13">
        <v>114616227.00999999</v>
      </c>
      <c r="WP37" s="13">
        <v>114666688.27</v>
      </c>
      <c r="WQ37" s="13">
        <v>114771861.53</v>
      </c>
      <c r="WR37" s="13">
        <v>114748820.93000001</v>
      </c>
      <c r="WS37" s="13">
        <v>114694731.78</v>
      </c>
      <c r="WT37" s="13">
        <v>114775549.33</v>
      </c>
      <c r="WU37" s="13">
        <v>114702369.33000001</v>
      </c>
      <c r="WV37" s="13">
        <v>114601115.78999999</v>
      </c>
      <c r="WW37" s="13">
        <v>124951617.66</v>
      </c>
      <c r="WX37" s="13">
        <v>5265601.150000006</v>
      </c>
      <c r="WY37" s="13">
        <v>5265601.150000006</v>
      </c>
      <c r="WZ37" s="13">
        <v>5470505.7899999917</v>
      </c>
      <c r="XA37" s="13">
        <v>114303488.25</v>
      </c>
      <c r="XB37" s="13"/>
      <c r="XC37" s="13">
        <v>114821962.48</v>
      </c>
      <c r="XD37" s="13">
        <v>115642067.13</v>
      </c>
      <c r="XE37" s="13"/>
      <c r="XF37" s="13"/>
      <c r="XG37" s="13">
        <v>116267630.44</v>
      </c>
      <c r="XH37" s="13">
        <v>112140462.83000001</v>
      </c>
      <c r="XI37" s="13">
        <v>118268407.56</v>
      </c>
      <c r="XJ37" s="13">
        <v>120314245.59</v>
      </c>
      <c r="XK37" s="13">
        <v>119281926.28</v>
      </c>
      <c r="XL37" s="13">
        <v>121714907.7</v>
      </c>
      <c r="XM37" s="13">
        <v>122633554.81999999</v>
      </c>
      <c r="XN37" s="13">
        <v>123719093.94</v>
      </c>
      <c r="XO37" s="13">
        <v>114821962.48</v>
      </c>
      <c r="XP37" s="13">
        <v>105609980.73</v>
      </c>
      <c r="XQ37" s="13">
        <v>105609980.73</v>
      </c>
      <c r="XR37" s="13">
        <v>100196280.56</v>
      </c>
      <c r="XS37" s="13">
        <v>101576652.71000001</v>
      </c>
      <c r="XT37" s="13"/>
      <c r="XU37" s="13">
        <v>95538189.510000005</v>
      </c>
      <c r="XV37" s="13">
        <v>95510383.870000005</v>
      </c>
      <c r="XW37" s="13">
        <v>95183753.290000007</v>
      </c>
      <c r="XX37" s="13">
        <v>95205902</v>
      </c>
      <c r="XY37" s="13">
        <v>95222381.210000008</v>
      </c>
      <c r="XZ37" s="13">
        <v>96021001.950000003</v>
      </c>
      <c r="YA37" s="13">
        <v>97145774.640000001</v>
      </c>
      <c r="YB37" s="13">
        <v>98036621.569999993</v>
      </c>
      <c r="YC37" s="13"/>
      <c r="YD37" s="13">
        <v>79574480.060000002</v>
      </c>
      <c r="YE37" s="13">
        <v>81132661.089999989</v>
      </c>
      <c r="YF37" s="13">
        <v>82512482.739999995</v>
      </c>
      <c r="YG37" s="13">
        <v>83854487.340000004</v>
      </c>
      <c r="YH37" s="13">
        <v>85034419.390000001</v>
      </c>
      <c r="YI37" s="13"/>
      <c r="YJ37" s="13">
        <v>80645895.920000002</v>
      </c>
      <c r="YK37" s="13">
        <v>80714218.859999999</v>
      </c>
      <c r="YL37" s="13">
        <v>81607303.260000005</v>
      </c>
      <c r="YM37" s="13">
        <v>81131830.950000003</v>
      </c>
      <c r="YN37" s="13"/>
      <c r="YO37" s="13">
        <v>80850983.540000007</v>
      </c>
      <c r="YP37" s="13">
        <v>80884454.480000004</v>
      </c>
      <c r="YQ37" s="13"/>
      <c r="YR37" s="13">
        <v>83289084.400000006</v>
      </c>
      <c r="YS37" s="13">
        <v>85495068.25999999</v>
      </c>
      <c r="YT37" s="13">
        <v>87053336.540000007</v>
      </c>
      <c r="YU37" s="13">
        <v>89421679.109999999</v>
      </c>
      <c r="YV37" s="13">
        <v>91427409.089999989</v>
      </c>
      <c r="YW37" s="13"/>
      <c r="YX37" s="13">
        <v>95680035.569999993</v>
      </c>
      <c r="YY37" s="13">
        <v>129432385.77999999</v>
      </c>
      <c r="YZ37" s="13">
        <v>131640356.91</v>
      </c>
      <c r="ZA37" s="13">
        <v>133047003.96999998</v>
      </c>
      <c r="ZB37" s="13">
        <v>125650245.48</v>
      </c>
      <c r="ZC37" s="13">
        <v>125812610.40000001</v>
      </c>
      <c r="ZD37" s="13">
        <v>240530981.30999997</v>
      </c>
      <c r="ZE37" s="13">
        <v>121025725.47</v>
      </c>
      <c r="ZF37" s="13">
        <v>121136091.13</v>
      </c>
      <c r="ZG37" s="13">
        <v>113707136.86999999</v>
      </c>
      <c r="ZH37" s="13">
        <v>113937381.43000001</v>
      </c>
      <c r="ZI37" s="13"/>
      <c r="ZJ37" s="13">
        <v>109301003.48</v>
      </c>
      <c r="ZK37" s="13"/>
      <c r="ZL37" s="13">
        <v>102878880.45</v>
      </c>
      <c r="ZM37" s="13">
        <v>102016282.22999999</v>
      </c>
      <c r="ZN37" s="13"/>
      <c r="ZO37" s="13">
        <v>96996664.909999996</v>
      </c>
      <c r="ZP37" s="13"/>
      <c r="ZQ37" s="13">
        <v>96732954.040000007</v>
      </c>
      <c r="ZR37" s="13">
        <v>97052221.030000001</v>
      </c>
      <c r="ZS37" s="13">
        <v>97517480.5</v>
      </c>
      <c r="ZT37" s="13">
        <v>97870884.639999986</v>
      </c>
      <c r="ZU37" s="13">
        <v>123131010.77</v>
      </c>
      <c r="ZV37" s="13"/>
      <c r="ZW37" s="13"/>
      <c r="ZX37" s="13">
        <v>130767732.26000001</v>
      </c>
      <c r="ZY37" s="13">
        <v>124523877.46000001</v>
      </c>
      <c r="ZZ37" s="13">
        <v>119573226.14</v>
      </c>
      <c r="AAA37" s="13">
        <v>116165985.69</v>
      </c>
      <c r="AAB37" s="13">
        <v>116178637.92</v>
      </c>
      <c r="AAC37" s="13">
        <v>116263994.15000001</v>
      </c>
      <c r="AAD37" s="13">
        <v>116364062.17</v>
      </c>
      <c r="AAE37" s="13">
        <v>116457808.64</v>
      </c>
      <c r="AAF37" s="13"/>
      <c r="AAG37" s="13">
        <v>112367167.69999999</v>
      </c>
      <c r="AAH37" s="13"/>
      <c r="AAI37" s="13"/>
      <c r="AAJ37" s="13">
        <v>127380217.34</v>
      </c>
      <c r="AAK37" s="13">
        <v>120911389.3</v>
      </c>
      <c r="AAL37" s="13">
        <v>93251293.950000003</v>
      </c>
      <c r="AAM37" s="13"/>
      <c r="AAN37" s="13">
        <v>95969467.969999999</v>
      </c>
      <c r="AAO37" s="13"/>
      <c r="AAP37" s="13"/>
      <c r="AAQ37" s="13">
        <v>110222549.44</v>
      </c>
      <c r="AAR37" s="13">
        <v>113937282.22</v>
      </c>
      <c r="AAS37" s="13">
        <v>116103362.75</v>
      </c>
      <c r="AAT37" s="13">
        <v>124452703.3</v>
      </c>
      <c r="AAU37" s="13"/>
      <c r="AAV37" s="13">
        <v>92947952.870000005</v>
      </c>
      <c r="AAW37" s="13">
        <v>93405877.609999999</v>
      </c>
      <c r="AAX37" s="13">
        <v>97785208.109999999</v>
      </c>
      <c r="AAY37" s="13">
        <v>101185673.03</v>
      </c>
      <c r="AAZ37" s="13">
        <v>103697000.28</v>
      </c>
      <c r="ABA37" s="13">
        <v>105700191.56</v>
      </c>
      <c r="ABB37" s="13">
        <v>104138983.86999999</v>
      </c>
      <c r="ABC37" s="13">
        <v>106177712.58</v>
      </c>
      <c r="ABD37" s="13"/>
      <c r="ABE37" s="13"/>
      <c r="ABF37" s="13"/>
      <c r="ABG37" s="13">
        <v>127691098.94</v>
      </c>
      <c r="ABH37" s="13"/>
      <c r="ABI37" s="13">
        <v>90966415.200000003</v>
      </c>
      <c r="ABJ37" s="13"/>
      <c r="ABK37" s="13">
        <v>94894424.190000013</v>
      </c>
      <c r="ABL37" s="13">
        <v>97155866.649999991</v>
      </c>
      <c r="ABM37" s="13">
        <v>80756302.180000007</v>
      </c>
      <c r="ABN37" s="13">
        <v>74780974.310000002</v>
      </c>
      <c r="ABO37" s="13">
        <v>76898478.019999996</v>
      </c>
      <c r="ABP37" s="13"/>
      <c r="ABQ37" s="13">
        <v>84039391.180000007</v>
      </c>
      <c r="ABR37" s="13">
        <v>109267021.04000001</v>
      </c>
      <c r="ABS37" s="13">
        <v>93316872.690000013</v>
      </c>
      <c r="ABT37" s="13">
        <v>62074448.559999995</v>
      </c>
      <c r="ABU37" s="13">
        <v>61701835.32</v>
      </c>
      <c r="ABV37" s="13">
        <v>60905345.119999997</v>
      </c>
      <c r="ABW37" s="13">
        <v>61467424.469999999</v>
      </c>
      <c r="ABX37" s="13"/>
      <c r="ABY37" s="13"/>
      <c r="ABZ37" s="13"/>
      <c r="ACA37" s="13">
        <v>62230420.879999995</v>
      </c>
      <c r="ACB37" s="13">
        <v>62505444.890000001</v>
      </c>
      <c r="ACC37" s="13">
        <v>62696886.869999997</v>
      </c>
      <c r="ACD37" s="13">
        <v>62937135.169999994</v>
      </c>
      <c r="ACE37" s="13">
        <v>62995279.850000001</v>
      </c>
      <c r="ACF37" s="13">
        <v>65223753.32</v>
      </c>
      <c r="ACG37" s="13">
        <v>65779123.169999994</v>
      </c>
      <c r="ACH37" s="13">
        <v>65889439.939999998</v>
      </c>
      <c r="ACI37" s="13"/>
      <c r="ACJ37" s="13">
        <v>67483679.959999993</v>
      </c>
      <c r="ACK37" s="13">
        <v>68227036.109999999</v>
      </c>
      <c r="ACL37" s="13">
        <v>79591581.879999995</v>
      </c>
      <c r="ACM37" s="13">
        <v>85786066.159999996</v>
      </c>
      <c r="ACN37" s="13">
        <v>95223056.809999987</v>
      </c>
      <c r="ACO37" s="13">
        <v>107196000.72</v>
      </c>
      <c r="ACP37" s="13">
        <v>114517150.55</v>
      </c>
      <c r="ACQ37" s="13">
        <v>96212102.270000011</v>
      </c>
      <c r="ACR37" s="13">
        <v>77875328.359999999</v>
      </c>
      <c r="ACS37" s="13"/>
      <c r="ACT37" s="13"/>
      <c r="ACU37" s="13"/>
      <c r="ACV37" s="13"/>
      <c r="ACW37" s="13"/>
      <c r="ACX37" s="13"/>
      <c r="ACY37" s="13"/>
      <c r="ACZ37" s="13"/>
      <c r="ADA37" s="13">
        <v>75245534.319999993</v>
      </c>
      <c r="ADB37" s="13"/>
      <c r="ADC37" s="13">
        <v>66960148.170000002</v>
      </c>
      <c r="ADD37" s="13">
        <v>69099022.25999999</v>
      </c>
      <c r="ADE37" s="13">
        <v>66943101.699999996</v>
      </c>
      <c r="ADF37" s="13">
        <v>66067067.529999994</v>
      </c>
      <c r="ADG37" s="13"/>
      <c r="ADH37" s="13">
        <v>66686812.460000001</v>
      </c>
      <c r="ADI37" s="13">
        <v>67209363.700000003</v>
      </c>
      <c r="ADJ37" s="13">
        <v>67725988</v>
      </c>
      <c r="ADK37" s="13">
        <v>68533512.819999993</v>
      </c>
      <c r="ADL37" s="13"/>
      <c r="ADM37" s="13"/>
      <c r="ADN37" s="13"/>
      <c r="ADO37" s="13"/>
      <c r="ADP37" s="13"/>
      <c r="ADQ37" s="13"/>
      <c r="ADR37" s="13"/>
      <c r="ADS37" s="13"/>
      <c r="ADT37" s="13"/>
      <c r="ADU37" s="13">
        <v>71649285.900000006</v>
      </c>
      <c r="ADV37" s="13">
        <v>71929298.180000007</v>
      </c>
      <c r="ADW37" s="13">
        <v>71924708.469999999</v>
      </c>
      <c r="ADX37" s="13">
        <v>71939214.579999998</v>
      </c>
      <c r="ADY37" s="13">
        <v>72276811.849999994</v>
      </c>
      <c r="ADZ37" s="13">
        <v>72129907.349999994</v>
      </c>
      <c r="AEA37" s="13">
        <v>71965604.530000001</v>
      </c>
      <c r="AEB37" s="13">
        <v>71921917.569999993</v>
      </c>
      <c r="AEC37" s="13">
        <v>71518653.709999993</v>
      </c>
      <c r="AED37" s="13">
        <v>71703785.670000002</v>
      </c>
      <c r="AEE37" s="13">
        <v>71875454.319999993</v>
      </c>
      <c r="AEF37" s="13">
        <v>71832911</v>
      </c>
      <c r="AEG37" s="13">
        <v>0</v>
      </c>
      <c r="AEH37" s="13">
        <v>73206570.730000004</v>
      </c>
      <c r="AEI37" s="13">
        <v>72389454.459999993</v>
      </c>
      <c r="AEJ37" s="13">
        <v>0</v>
      </c>
      <c r="AEK37" s="13">
        <v>72790848.189999998</v>
      </c>
      <c r="AEL37" s="13">
        <v>0</v>
      </c>
      <c r="AEM37" s="13">
        <v>73900779.159999996</v>
      </c>
      <c r="AEN37" s="13">
        <v>72659010.790000007</v>
      </c>
      <c r="AEO37" s="13">
        <v>74573480.739999995</v>
      </c>
      <c r="AEP37" s="39"/>
    </row>
    <row r="38" spans="1:822" s="25" customFormat="1">
      <c r="A38" s="20" t="s">
        <v>1123</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c r="IW38" s="13"/>
      <c r="IX38" s="13"/>
      <c r="IY38" s="13"/>
      <c r="IZ38" s="13"/>
      <c r="JA38" s="13"/>
      <c r="JB38" s="13"/>
      <c r="JC38" s="13"/>
      <c r="JD38" s="13"/>
      <c r="JE38" s="13"/>
      <c r="JF38" s="13"/>
      <c r="JG38" s="13"/>
      <c r="JH38" s="13"/>
      <c r="JI38" s="13"/>
      <c r="JJ38" s="13"/>
      <c r="JK38" s="13"/>
      <c r="JL38" s="13"/>
      <c r="JM38" s="13"/>
      <c r="JN38" s="13"/>
      <c r="JO38" s="13"/>
      <c r="JP38" s="13"/>
      <c r="JQ38" s="13"/>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3"/>
      <c r="NI38" s="13"/>
      <c r="NJ38" s="13"/>
      <c r="NK38" s="13"/>
      <c r="NL38" s="13"/>
      <c r="NM38" s="13"/>
      <c r="NN38" s="13"/>
      <c r="NO38" s="13"/>
      <c r="NP38" s="13"/>
      <c r="NQ38" s="13"/>
      <c r="NR38" s="13"/>
      <c r="NS38" s="13"/>
      <c r="NT38" s="13"/>
      <c r="NU38" s="13"/>
      <c r="NV38" s="13"/>
      <c r="NW38" s="13"/>
      <c r="NX38" s="13"/>
      <c r="NY38" s="13"/>
      <c r="NZ38" s="13"/>
      <c r="OA38" s="13"/>
      <c r="OB38" s="13"/>
      <c r="OC38" s="13"/>
      <c r="OD38" s="13"/>
      <c r="OE38" s="13"/>
      <c r="OF38" s="13"/>
      <c r="OG38" s="13"/>
      <c r="OH38" s="13"/>
      <c r="OI38" s="13"/>
      <c r="OJ38" s="13"/>
      <c r="OK38" s="13"/>
      <c r="OL38" s="13"/>
      <c r="OM38" s="13"/>
      <c r="ON38" s="13"/>
      <c r="OO38" s="13"/>
      <c r="OP38" s="13"/>
      <c r="OQ38" s="13"/>
      <c r="OR38" s="13"/>
      <c r="OS38" s="13"/>
      <c r="OT38" s="13"/>
      <c r="OU38" s="13"/>
      <c r="OV38" s="13"/>
      <c r="OW38" s="13"/>
      <c r="OX38" s="13"/>
      <c r="OY38" s="13"/>
      <c r="OZ38" s="13"/>
      <c r="PA38" s="13"/>
      <c r="PB38" s="13"/>
      <c r="PC38" s="13"/>
      <c r="PD38" s="13"/>
      <c r="PE38" s="13"/>
      <c r="PF38" s="13"/>
      <c r="PG38" s="13"/>
      <c r="PH38" s="13"/>
      <c r="PI38" s="13"/>
      <c r="PJ38" s="13"/>
      <c r="PK38" s="13"/>
      <c r="PL38" s="13"/>
      <c r="PM38" s="13"/>
      <c r="PN38" s="13"/>
      <c r="PO38" s="13"/>
      <c r="PP38" s="13"/>
      <c r="PQ38" s="13"/>
      <c r="PR38" s="13"/>
      <c r="PS38" s="13"/>
      <c r="PT38" s="13"/>
      <c r="PU38" s="13"/>
      <c r="PV38" s="13"/>
      <c r="PW38" s="13"/>
      <c r="PX38" s="13"/>
      <c r="PY38" s="13"/>
      <c r="PZ38" s="13"/>
      <c r="QA38" s="13"/>
      <c r="QB38" s="13"/>
      <c r="QC38" s="13"/>
      <c r="QD38" s="13"/>
      <c r="QE38" s="13"/>
      <c r="QF38" s="13"/>
      <c r="QG38" s="13"/>
      <c r="QH38" s="13"/>
      <c r="QI38" s="13"/>
      <c r="QJ38" s="13"/>
      <c r="QK38" s="13"/>
      <c r="QL38" s="13"/>
      <c r="QM38" s="13"/>
      <c r="QN38" s="13"/>
      <c r="QO38" s="13"/>
      <c r="QP38" s="13"/>
      <c r="QQ38" s="13"/>
      <c r="QR38" s="13"/>
      <c r="QS38" s="13"/>
      <c r="QT38" s="13"/>
      <c r="QU38" s="13"/>
      <c r="QV38" s="13"/>
      <c r="QW38" s="13"/>
      <c r="QX38" s="13"/>
      <c r="QY38" s="13"/>
      <c r="QZ38" s="13"/>
      <c r="RA38" s="13"/>
      <c r="RB38" s="13"/>
      <c r="RC38" s="13"/>
      <c r="RD38" s="13"/>
      <c r="RE38" s="13"/>
      <c r="RF38" s="13"/>
      <c r="RG38" s="13"/>
      <c r="RH38" s="13"/>
      <c r="RI38" s="13"/>
      <c r="RJ38" s="13"/>
      <c r="RK38" s="13"/>
      <c r="RL38" s="13"/>
      <c r="RM38" s="13"/>
      <c r="RN38" s="13"/>
      <c r="RO38" s="13"/>
      <c r="RP38" s="13"/>
      <c r="RQ38" s="13"/>
      <c r="RR38" s="13"/>
      <c r="RS38" s="13"/>
      <c r="RT38" s="13"/>
      <c r="RU38" s="13"/>
      <c r="RV38" s="13"/>
      <c r="RW38" s="13"/>
      <c r="RX38" s="13"/>
      <c r="RY38" s="13"/>
      <c r="RZ38" s="13"/>
      <c r="SA38" s="13"/>
      <c r="SB38" s="13"/>
      <c r="SC38" s="13"/>
      <c r="SD38" s="13"/>
      <c r="SE38" s="13"/>
      <c r="SF38" s="13"/>
      <c r="SG38" s="13"/>
      <c r="SH38" s="13"/>
      <c r="SI38" s="13"/>
      <c r="SJ38" s="13"/>
      <c r="SK38" s="13"/>
      <c r="SL38" s="13"/>
      <c r="SM38" s="13"/>
      <c r="SN38" s="13"/>
      <c r="SO38" s="13"/>
      <c r="SP38" s="13"/>
      <c r="SQ38" s="13"/>
      <c r="SR38" s="13"/>
      <c r="SS38" s="13"/>
      <c r="ST38" s="13"/>
      <c r="SU38" s="13"/>
      <c r="SV38" s="13"/>
      <c r="SW38" s="13"/>
      <c r="SX38" s="13"/>
      <c r="SY38" s="13"/>
      <c r="SZ38" s="13"/>
      <c r="TA38" s="13"/>
      <c r="TB38" s="13"/>
      <c r="TC38" s="13"/>
      <c r="TD38" s="13"/>
      <c r="TE38" s="13"/>
      <c r="TF38" s="13"/>
      <c r="TG38" s="13"/>
      <c r="TH38" s="13"/>
      <c r="TI38" s="13"/>
      <c r="TJ38" s="13"/>
      <c r="TK38" s="13"/>
      <c r="TL38" s="13"/>
      <c r="TM38" s="13"/>
      <c r="TN38" s="13"/>
      <c r="TO38" s="13"/>
      <c r="TP38" s="13"/>
      <c r="TQ38" s="13"/>
      <c r="TR38" s="13"/>
      <c r="TS38" s="13"/>
      <c r="TT38" s="13"/>
      <c r="TU38" s="13"/>
      <c r="TV38" s="13"/>
      <c r="TW38" s="13"/>
      <c r="TX38" s="13"/>
      <c r="TY38" s="13"/>
      <c r="TZ38" s="13"/>
      <c r="UA38" s="13"/>
      <c r="UB38" s="13"/>
      <c r="UC38" s="13"/>
      <c r="UD38" s="13"/>
      <c r="UE38" s="13"/>
      <c r="UF38" s="13"/>
      <c r="UG38" s="13"/>
      <c r="UH38" s="13"/>
      <c r="UI38" s="13"/>
      <c r="UJ38" s="13"/>
      <c r="UK38" s="13"/>
      <c r="UL38" s="13"/>
      <c r="UM38" s="13"/>
      <c r="UN38" s="13"/>
      <c r="UO38" s="13"/>
      <c r="UP38" s="13"/>
      <c r="UQ38" s="13"/>
      <c r="UR38" s="13"/>
      <c r="US38" s="13"/>
      <c r="UT38" s="13"/>
      <c r="UU38" s="13"/>
      <c r="UV38" s="13"/>
      <c r="UW38" s="13"/>
      <c r="UX38" s="13"/>
      <c r="UY38" s="13"/>
      <c r="UZ38" s="13"/>
      <c r="VA38" s="13"/>
      <c r="VB38" s="13"/>
      <c r="VC38" s="13"/>
      <c r="VD38" s="13"/>
      <c r="VE38" s="13"/>
      <c r="VF38" s="13"/>
      <c r="VG38" s="13"/>
      <c r="VH38" s="13"/>
      <c r="VI38" s="13"/>
      <c r="VJ38" s="13"/>
      <c r="VK38" s="13"/>
      <c r="VL38" s="13"/>
      <c r="VM38" s="13"/>
      <c r="VN38" s="13"/>
      <c r="VO38" s="13"/>
      <c r="VP38" s="13"/>
      <c r="VQ38" s="13"/>
      <c r="VR38" s="13"/>
      <c r="VS38" s="13"/>
      <c r="VT38" s="13"/>
      <c r="VU38" s="13"/>
      <c r="VV38" s="13"/>
      <c r="VW38" s="13"/>
      <c r="VX38" s="13"/>
      <c r="VY38" s="13"/>
      <c r="VZ38" s="13"/>
      <c r="WA38" s="13"/>
      <c r="WB38" s="13"/>
      <c r="WC38" s="13"/>
      <c r="WD38" s="13"/>
      <c r="WE38" s="13"/>
      <c r="WF38" s="13"/>
      <c r="WG38" s="13"/>
      <c r="WH38" s="13"/>
      <c r="WI38" s="13"/>
      <c r="WJ38" s="13"/>
      <c r="WK38" s="13"/>
      <c r="WL38" s="13"/>
      <c r="WM38" s="13"/>
      <c r="WN38" s="13">
        <v>11450000</v>
      </c>
      <c r="WO38" s="13">
        <v>53620000</v>
      </c>
      <c r="WP38" s="13">
        <v>91070000</v>
      </c>
      <c r="WQ38" s="13">
        <v>98270000</v>
      </c>
      <c r="WR38" s="13">
        <v>81070000</v>
      </c>
      <c r="WS38" s="13">
        <v>92820000</v>
      </c>
      <c r="WT38" s="13">
        <v>76665000</v>
      </c>
      <c r="WU38" s="13">
        <v>81895000</v>
      </c>
      <c r="WV38" s="13">
        <v>95145000</v>
      </c>
      <c r="WW38" s="13">
        <v>108095000</v>
      </c>
      <c r="WX38" s="13">
        <v>114837500</v>
      </c>
      <c r="WY38" s="13">
        <v>114837500</v>
      </c>
      <c r="WZ38" s="13">
        <v>18842500</v>
      </c>
      <c r="XA38" s="13">
        <v>127082509</v>
      </c>
      <c r="XB38" s="13"/>
      <c r="XC38" s="13">
        <v>154237000</v>
      </c>
      <c r="XD38" s="13">
        <v>149275000</v>
      </c>
      <c r="XE38" s="13"/>
      <c r="XF38" s="13"/>
      <c r="XG38" s="13">
        <v>137078000</v>
      </c>
      <c r="XH38" s="13">
        <v>135725000</v>
      </c>
      <c r="XI38" s="13">
        <v>132590000</v>
      </c>
      <c r="XJ38" s="13">
        <v>128830000</v>
      </c>
      <c r="XK38" s="13">
        <v>139390000</v>
      </c>
      <c r="XL38" s="13">
        <v>133780000</v>
      </c>
      <c r="XM38" s="13">
        <v>146020000</v>
      </c>
      <c r="XN38" s="13">
        <v>162957000</v>
      </c>
      <c r="XO38" s="13">
        <v>151237000</v>
      </c>
      <c r="XP38" s="13">
        <v>151064375</v>
      </c>
      <c r="XQ38" s="13">
        <v>151064375</v>
      </c>
      <c r="XR38" s="13">
        <v>157566725</v>
      </c>
      <c r="XS38" s="13">
        <v>154262225</v>
      </c>
      <c r="XT38" s="13"/>
      <c r="XU38" s="13">
        <v>138036125</v>
      </c>
      <c r="XV38" s="13">
        <v>139749125</v>
      </c>
      <c r="XW38" s="13">
        <v>138437125</v>
      </c>
      <c r="XX38" s="13">
        <v>149620125</v>
      </c>
      <c r="XY38" s="13">
        <v>166715125</v>
      </c>
      <c r="XZ38" s="13">
        <v>173689025</v>
      </c>
      <c r="YA38" s="13">
        <v>158707960.75</v>
      </c>
      <c r="YB38" s="13">
        <v>140623075</v>
      </c>
      <c r="YC38" s="13"/>
      <c r="YD38" s="13">
        <v>134632875</v>
      </c>
      <c r="YE38" s="13">
        <v>147172375</v>
      </c>
      <c r="YF38" s="13">
        <v>138963375</v>
      </c>
      <c r="YG38" s="13">
        <v>150879375</v>
      </c>
      <c r="YH38" s="13">
        <v>145541954</v>
      </c>
      <c r="YI38" s="13"/>
      <c r="YJ38" s="13">
        <v>141941257</v>
      </c>
      <c r="YK38" s="13">
        <v>135687741</v>
      </c>
      <c r="YL38" s="13">
        <v>169223332</v>
      </c>
      <c r="YM38" s="13">
        <v>162858931</v>
      </c>
      <c r="YN38" s="13"/>
      <c r="YO38" s="13">
        <v>129299378.98999999</v>
      </c>
      <c r="YP38" s="13">
        <v>123242762.98999999</v>
      </c>
      <c r="YQ38" s="13"/>
      <c r="YR38" s="13">
        <v>103685471.45999999</v>
      </c>
      <c r="YS38" s="13">
        <v>110034789.98</v>
      </c>
      <c r="YT38" s="13">
        <v>108730824.53</v>
      </c>
      <c r="YU38" s="13">
        <v>105939715.58</v>
      </c>
      <c r="YV38" s="13">
        <v>112015745.73</v>
      </c>
      <c r="YW38" s="13"/>
      <c r="YX38" s="13">
        <v>120669432.36</v>
      </c>
      <c r="YY38" s="13">
        <v>94574074.920000002</v>
      </c>
      <c r="YZ38" s="13">
        <v>77888512.400000006</v>
      </c>
      <c r="ZA38" s="13">
        <v>84143050.329999998</v>
      </c>
      <c r="ZB38" s="13">
        <v>79922660.700000003</v>
      </c>
      <c r="ZC38" s="13">
        <v>76620000</v>
      </c>
      <c r="ZD38" s="13">
        <v>80920000</v>
      </c>
      <c r="ZE38" s="13">
        <v>76400866.310000002</v>
      </c>
      <c r="ZF38" s="13">
        <v>76056544.450000003</v>
      </c>
      <c r="ZG38" s="13">
        <v>84420000</v>
      </c>
      <c r="ZH38" s="13">
        <v>91470000</v>
      </c>
      <c r="ZI38" s="13"/>
      <c r="ZJ38" s="13">
        <v>94730000</v>
      </c>
      <c r="ZK38" s="13"/>
      <c r="ZL38" s="13">
        <v>90690500</v>
      </c>
      <c r="ZM38" s="13">
        <v>87871974.349999994</v>
      </c>
      <c r="ZN38" s="13"/>
      <c r="ZO38" s="13">
        <v>95200000</v>
      </c>
      <c r="ZP38" s="13"/>
      <c r="ZQ38" s="13">
        <v>76600000</v>
      </c>
      <c r="ZR38" s="13">
        <v>77100000</v>
      </c>
      <c r="ZS38" s="13">
        <v>80100000</v>
      </c>
      <c r="ZT38" s="13">
        <v>76800000</v>
      </c>
      <c r="ZU38" s="13">
        <v>81600000</v>
      </c>
      <c r="ZV38" s="13"/>
      <c r="ZW38" s="13"/>
      <c r="ZX38" s="13">
        <v>76000000</v>
      </c>
      <c r="ZY38" s="13">
        <v>78700000</v>
      </c>
      <c r="ZZ38" s="13">
        <v>72100000</v>
      </c>
      <c r="AAA38" s="13">
        <v>75000000</v>
      </c>
      <c r="AAB38" s="13">
        <v>74000000</v>
      </c>
      <c r="AAC38" s="13">
        <v>77200000</v>
      </c>
      <c r="AAD38" s="13">
        <v>77650000</v>
      </c>
      <c r="AAE38" s="13">
        <v>77600000</v>
      </c>
      <c r="AAF38" s="13"/>
      <c r="AAG38" s="13">
        <v>73050000</v>
      </c>
      <c r="AAH38" s="13"/>
      <c r="AAI38" s="13"/>
      <c r="AAJ38" s="13">
        <v>49435000</v>
      </c>
      <c r="AAK38" s="13">
        <v>42435000</v>
      </c>
      <c r="AAL38" s="13">
        <v>50435090</v>
      </c>
      <c r="AAM38" s="13"/>
      <c r="AAN38" s="13">
        <v>41800000</v>
      </c>
      <c r="AAO38" s="13"/>
      <c r="AAP38" s="13"/>
      <c r="AAQ38" s="13">
        <v>40300000</v>
      </c>
      <c r="AAR38" s="13">
        <v>44800000</v>
      </c>
      <c r="AAS38" s="13">
        <v>50800000</v>
      </c>
      <c r="AAT38" s="13">
        <v>45900000</v>
      </c>
      <c r="AAU38" s="13"/>
      <c r="AAV38" s="13">
        <v>41800000</v>
      </c>
      <c r="AAW38" s="13">
        <v>42500000</v>
      </c>
      <c r="AAX38" s="13">
        <v>38500000</v>
      </c>
      <c r="AAY38" s="13">
        <v>46800000</v>
      </c>
      <c r="AAZ38" s="13">
        <v>34700000</v>
      </c>
      <c r="ABA38" s="13">
        <v>41950000</v>
      </c>
      <c r="ABB38" s="13">
        <v>43050000</v>
      </c>
      <c r="ABC38" s="13">
        <v>51950000</v>
      </c>
      <c r="ABD38" s="13"/>
      <c r="ABE38" s="13"/>
      <c r="ABF38" s="13"/>
      <c r="ABG38" s="13">
        <v>58500000</v>
      </c>
      <c r="ABH38" s="13"/>
      <c r="ABI38" s="13">
        <v>54000000</v>
      </c>
      <c r="ABJ38" s="13"/>
      <c r="ABK38" s="13">
        <v>60550000</v>
      </c>
      <c r="ABL38" s="13">
        <v>73000000</v>
      </c>
      <c r="ABM38" s="13">
        <v>83250000</v>
      </c>
      <c r="ABN38" s="13">
        <v>90130000</v>
      </c>
      <c r="ABO38" s="13">
        <v>87130000</v>
      </c>
      <c r="ABP38" s="13"/>
      <c r="ABQ38" s="13">
        <v>99550000</v>
      </c>
      <c r="ABR38" s="13">
        <v>92550000</v>
      </c>
      <c r="ABS38" s="13">
        <v>72850000</v>
      </c>
      <c r="ABT38" s="13">
        <v>76500000</v>
      </c>
      <c r="ABU38" s="13">
        <v>71500000</v>
      </c>
      <c r="ABV38" s="13">
        <v>83500000</v>
      </c>
      <c r="ABW38" s="13">
        <v>84000000</v>
      </c>
      <c r="ABX38" s="13"/>
      <c r="ABY38" s="13"/>
      <c r="ABZ38" s="13"/>
      <c r="ACA38" s="13">
        <v>77400000</v>
      </c>
      <c r="ACB38" s="13">
        <v>79400000</v>
      </c>
      <c r="ACC38" s="13">
        <v>90150000</v>
      </c>
      <c r="ACD38" s="13">
        <v>112900000</v>
      </c>
      <c r="ACE38" s="13">
        <v>82700000</v>
      </c>
      <c r="ACF38" s="13">
        <v>49700000</v>
      </c>
      <c r="ACG38" s="13">
        <v>44700000</v>
      </c>
      <c r="ACH38" s="13">
        <v>50200000</v>
      </c>
      <c r="ACI38" s="13"/>
      <c r="ACJ38" s="13">
        <v>45200000</v>
      </c>
      <c r="ACK38" s="13">
        <v>49700000</v>
      </c>
      <c r="ACL38" s="13">
        <v>3700000</v>
      </c>
      <c r="ACM38" s="13">
        <v>24200000</v>
      </c>
      <c r="ACN38" s="13">
        <v>20700000</v>
      </c>
      <c r="ACO38" s="13">
        <v>22700000</v>
      </c>
      <c r="ACP38" s="13">
        <v>38700000</v>
      </c>
      <c r="ACQ38" s="13">
        <v>21000000</v>
      </c>
      <c r="ACR38" s="13">
        <v>12500000</v>
      </c>
      <c r="ACS38" s="13"/>
      <c r="ACT38" s="13"/>
      <c r="ACU38" s="13"/>
      <c r="ACV38" s="13"/>
      <c r="ACW38" s="13"/>
      <c r="ACX38" s="13"/>
      <c r="ACY38" s="13"/>
      <c r="ACZ38" s="13"/>
      <c r="ADA38" s="13"/>
      <c r="ADB38" s="13"/>
      <c r="ADC38" s="13"/>
      <c r="ADD38" s="13"/>
      <c r="ADE38" s="13"/>
      <c r="ADF38" s="13"/>
      <c r="ADG38" s="13"/>
      <c r="ADH38" s="13"/>
      <c r="ADI38" s="13"/>
      <c r="ADJ38" s="13"/>
      <c r="ADK38" s="13"/>
      <c r="ADL38" s="13"/>
      <c r="ADM38" s="13"/>
      <c r="ADN38" s="13"/>
      <c r="ADO38" s="13"/>
      <c r="ADP38" s="13"/>
      <c r="ADQ38" s="13"/>
      <c r="ADR38" s="13"/>
      <c r="ADS38" s="13"/>
      <c r="ADT38" s="13"/>
      <c r="ADU38" s="13"/>
      <c r="ADV38" s="13"/>
      <c r="ADW38" s="13"/>
      <c r="ADX38" s="13"/>
      <c r="ADY38" s="13"/>
      <c r="ADZ38" s="13"/>
      <c r="AEA38" s="13"/>
      <c r="AEB38" s="13"/>
      <c r="AEC38" s="13"/>
      <c r="AED38" s="13"/>
      <c r="AEE38" s="13"/>
      <c r="AEF38" s="13"/>
      <c r="AEG38" s="13"/>
      <c r="AEH38" s="13"/>
      <c r="AEI38" s="13"/>
      <c r="AEJ38" s="13"/>
      <c r="AEK38" s="13"/>
      <c r="AEL38" s="13"/>
      <c r="AEM38" s="13"/>
      <c r="AEN38" s="13"/>
      <c r="AEO38" s="13"/>
      <c r="AEP38" s="39"/>
    </row>
    <row r="39" spans="1:822" s="25" customFormat="1">
      <c r="A39" s="20" t="s">
        <v>1120</v>
      </c>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c r="IW39" s="13"/>
      <c r="IX39" s="13"/>
      <c r="IY39" s="13"/>
      <c r="IZ39" s="13"/>
      <c r="JA39" s="13"/>
      <c r="JB39" s="13"/>
      <c r="JC39" s="13"/>
      <c r="JD39" s="13"/>
      <c r="JE39" s="13"/>
      <c r="JF39" s="13"/>
      <c r="JG39" s="13"/>
      <c r="JH39" s="13"/>
      <c r="JI39" s="13"/>
      <c r="JJ39" s="13"/>
      <c r="JK39" s="13"/>
      <c r="JL39" s="13"/>
      <c r="JM39" s="13"/>
      <c r="JN39" s="13"/>
      <c r="JO39" s="13"/>
      <c r="JP39" s="13"/>
      <c r="JQ39" s="13"/>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3"/>
      <c r="NI39" s="13"/>
      <c r="NJ39" s="13"/>
      <c r="NK39" s="13"/>
      <c r="NL39" s="13"/>
      <c r="NM39" s="13"/>
      <c r="NN39" s="13"/>
      <c r="NO39" s="13"/>
      <c r="NP39" s="13"/>
      <c r="NQ39" s="13"/>
      <c r="NR39" s="13"/>
      <c r="NS39" s="13"/>
      <c r="NT39" s="13"/>
      <c r="NU39" s="13"/>
      <c r="NV39" s="13"/>
      <c r="NW39" s="13"/>
      <c r="NX39" s="13"/>
      <c r="NY39" s="13"/>
      <c r="NZ39" s="13"/>
      <c r="OA39" s="13"/>
      <c r="OB39" s="13"/>
      <c r="OC39" s="13"/>
      <c r="OD39" s="13"/>
      <c r="OE39" s="13"/>
      <c r="OF39" s="13"/>
      <c r="OG39" s="13"/>
      <c r="OH39" s="13"/>
      <c r="OI39" s="13"/>
      <c r="OJ39" s="13"/>
      <c r="OK39" s="13"/>
      <c r="OL39" s="13"/>
      <c r="OM39" s="13"/>
      <c r="ON39" s="13"/>
      <c r="OO39" s="13"/>
      <c r="OP39" s="13"/>
      <c r="OQ39" s="13"/>
      <c r="OR39" s="13"/>
      <c r="OS39" s="13"/>
      <c r="OT39" s="13"/>
      <c r="OU39" s="13"/>
      <c r="OV39" s="13"/>
      <c r="OW39" s="13"/>
      <c r="OX39" s="13"/>
      <c r="OY39" s="13"/>
      <c r="OZ39" s="13"/>
      <c r="PA39" s="13"/>
      <c r="PB39" s="13"/>
      <c r="PC39" s="13"/>
      <c r="PD39" s="13"/>
      <c r="PE39" s="13"/>
      <c r="PF39" s="13"/>
      <c r="PG39" s="13"/>
      <c r="PH39" s="13"/>
      <c r="PI39" s="13"/>
      <c r="PJ39" s="13"/>
      <c r="PK39" s="13"/>
      <c r="PL39" s="13"/>
      <c r="PM39" s="13"/>
      <c r="PN39" s="13"/>
      <c r="PO39" s="13"/>
      <c r="PP39" s="13"/>
      <c r="PQ39" s="13"/>
      <c r="PR39" s="13"/>
      <c r="PS39" s="13"/>
      <c r="PT39" s="13"/>
      <c r="PU39" s="13"/>
      <c r="PV39" s="13"/>
      <c r="PW39" s="13"/>
      <c r="PX39" s="13"/>
      <c r="PY39" s="13"/>
      <c r="PZ39" s="13"/>
      <c r="QA39" s="13"/>
      <c r="QB39" s="13"/>
      <c r="QC39" s="13"/>
      <c r="QD39" s="13"/>
      <c r="QE39" s="13"/>
      <c r="QF39" s="13"/>
      <c r="QG39" s="13"/>
      <c r="QH39" s="13"/>
      <c r="QI39" s="13"/>
      <c r="QJ39" s="13"/>
      <c r="QK39" s="13"/>
      <c r="QL39" s="13"/>
      <c r="QM39" s="13"/>
      <c r="QN39" s="13"/>
      <c r="QO39" s="13"/>
      <c r="QP39" s="13"/>
      <c r="QQ39" s="13"/>
      <c r="QR39" s="13"/>
      <c r="QS39" s="13"/>
      <c r="QT39" s="13"/>
      <c r="QU39" s="13"/>
      <c r="QV39" s="13"/>
      <c r="QW39" s="13"/>
      <c r="QX39" s="13"/>
      <c r="QY39" s="13"/>
      <c r="QZ39" s="13"/>
      <c r="RA39" s="13"/>
      <c r="RB39" s="13"/>
      <c r="RC39" s="13"/>
      <c r="RD39" s="13"/>
      <c r="RE39" s="13"/>
      <c r="RF39" s="13"/>
      <c r="RG39" s="13"/>
      <c r="RH39" s="13"/>
      <c r="RI39" s="13"/>
      <c r="RJ39" s="13"/>
      <c r="RK39" s="13"/>
      <c r="RL39" s="13"/>
      <c r="RM39" s="13"/>
      <c r="RN39" s="13"/>
      <c r="RO39" s="13"/>
      <c r="RP39" s="13"/>
      <c r="RQ39" s="13"/>
      <c r="RR39" s="13"/>
      <c r="RS39" s="13"/>
      <c r="RT39" s="13"/>
      <c r="RU39" s="13"/>
      <c r="RV39" s="13"/>
      <c r="RW39" s="13"/>
      <c r="RX39" s="13"/>
      <c r="RY39" s="13"/>
      <c r="RZ39" s="13"/>
      <c r="SA39" s="13"/>
      <c r="SB39" s="13"/>
      <c r="SC39" s="13"/>
      <c r="SD39" s="13"/>
      <c r="SE39" s="13"/>
      <c r="SF39" s="13"/>
      <c r="SG39" s="13"/>
      <c r="SH39" s="13"/>
      <c r="SI39" s="13"/>
      <c r="SJ39" s="13"/>
      <c r="SK39" s="13"/>
      <c r="SL39" s="13"/>
      <c r="SM39" s="13"/>
      <c r="SN39" s="13"/>
      <c r="SO39" s="13"/>
      <c r="SP39" s="13"/>
      <c r="SQ39" s="13"/>
      <c r="SR39" s="13"/>
      <c r="SS39" s="13"/>
      <c r="ST39" s="13"/>
      <c r="SU39" s="13"/>
      <c r="SV39" s="13"/>
      <c r="SW39" s="13"/>
      <c r="SX39" s="13"/>
      <c r="SY39" s="13"/>
      <c r="SZ39" s="13"/>
      <c r="TA39" s="13"/>
      <c r="TB39" s="13"/>
      <c r="TC39" s="13"/>
      <c r="TD39" s="13"/>
      <c r="TE39" s="13"/>
      <c r="TF39" s="13"/>
      <c r="TG39" s="13"/>
      <c r="TH39" s="13"/>
      <c r="TI39" s="13"/>
      <c r="TJ39" s="13"/>
      <c r="TK39" s="13"/>
      <c r="TL39" s="13"/>
      <c r="TM39" s="13"/>
      <c r="TN39" s="13"/>
      <c r="TO39" s="13"/>
      <c r="TP39" s="13"/>
      <c r="TQ39" s="13"/>
      <c r="TR39" s="13"/>
      <c r="TS39" s="13"/>
      <c r="TT39" s="13"/>
      <c r="TU39" s="13"/>
      <c r="TV39" s="13"/>
      <c r="TW39" s="13"/>
      <c r="TX39" s="13"/>
      <c r="TY39" s="13"/>
      <c r="TZ39" s="13"/>
      <c r="UA39" s="13"/>
      <c r="UB39" s="13"/>
      <c r="UC39" s="13"/>
      <c r="UD39" s="13"/>
      <c r="UE39" s="13"/>
      <c r="UF39" s="13"/>
      <c r="UG39" s="13"/>
      <c r="UH39" s="13"/>
      <c r="UI39" s="13"/>
      <c r="UJ39" s="13"/>
      <c r="UK39" s="13"/>
      <c r="UL39" s="13"/>
      <c r="UM39" s="13"/>
      <c r="UN39" s="13"/>
      <c r="UO39" s="13"/>
      <c r="UP39" s="13"/>
      <c r="UQ39" s="13"/>
      <c r="UR39" s="13"/>
      <c r="US39" s="13"/>
      <c r="UT39" s="13"/>
      <c r="UU39" s="13"/>
      <c r="UV39" s="13"/>
      <c r="UW39" s="13"/>
      <c r="UX39" s="13"/>
      <c r="UY39" s="13"/>
      <c r="UZ39" s="13"/>
      <c r="VA39" s="13"/>
      <c r="VB39" s="13"/>
      <c r="VC39" s="13"/>
      <c r="VD39" s="13"/>
      <c r="VE39" s="13"/>
      <c r="VF39" s="13"/>
      <c r="VG39" s="13"/>
      <c r="VH39" s="13"/>
      <c r="VI39" s="13"/>
      <c r="VJ39" s="13"/>
      <c r="VK39" s="13"/>
      <c r="VL39" s="13"/>
      <c r="VM39" s="13"/>
      <c r="VN39" s="13"/>
      <c r="VO39" s="13"/>
      <c r="VP39" s="13"/>
      <c r="VQ39" s="13"/>
      <c r="VR39" s="13"/>
      <c r="VS39" s="13"/>
      <c r="VT39" s="13"/>
      <c r="VU39" s="13"/>
      <c r="VV39" s="13"/>
      <c r="VW39" s="13"/>
      <c r="VX39" s="13"/>
      <c r="VY39" s="13"/>
      <c r="VZ39" s="13"/>
      <c r="WA39" s="13"/>
      <c r="WB39" s="13"/>
      <c r="WC39" s="13"/>
      <c r="WD39" s="13"/>
      <c r="WE39" s="13"/>
      <c r="WF39" s="13"/>
      <c r="WG39" s="13"/>
      <c r="WH39" s="13"/>
      <c r="WI39" s="13"/>
      <c r="WJ39" s="13"/>
      <c r="WK39" s="13"/>
      <c r="WL39" s="13"/>
      <c r="WM39" s="13"/>
      <c r="WN39" s="13"/>
      <c r="WO39" s="13"/>
      <c r="WP39" s="13"/>
      <c r="WQ39" s="13"/>
      <c r="WR39" s="13"/>
      <c r="WS39" s="13"/>
      <c r="WT39" s="13"/>
      <c r="WU39" s="13"/>
      <c r="WV39" s="13"/>
      <c r="WW39" s="13"/>
      <c r="WX39" s="13"/>
      <c r="WY39" s="13"/>
      <c r="WZ39" s="13"/>
      <c r="XA39" s="13"/>
      <c r="XB39" s="13"/>
      <c r="XC39" s="13"/>
      <c r="XD39" s="13"/>
      <c r="XE39" s="13"/>
      <c r="XF39" s="13"/>
      <c r="XG39" s="13"/>
      <c r="XH39" s="13"/>
      <c r="XI39" s="13"/>
      <c r="XJ39" s="13"/>
      <c r="XK39" s="13"/>
      <c r="XL39" s="13"/>
      <c r="XM39" s="13"/>
      <c r="XN39" s="13"/>
      <c r="XO39" s="13"/>
      <c r="XP39" s="13"/>
      <c r="XQ39" s="13"/>
      <c r="XR39" s="13"/>
      <c r="XS39" s="13"/>
      <c r="XT39" s="13"/>
      <c r="XU39" s="13"/>
      <c r="XV39" s="13"/>
      <c r="XW39" s="13"/>
      <c r="XX39" s="13"/>
      <c r="XY39" s="13"/>
      <c r="XZ39" s="13"/>
      <c r="YA39" s="13"/>
      <c r="YB39" s="13"/>
      <c r="YC39" s="13"/>
      <c r="YD39" s="13"/>
      <c r="YE39" s="13"/>
      <c r="YF39" s="13"/>
      <c r="YG39" s="13"/>
      <c r="YH39" s="13"/>
      <c r="YI39" s="13"/>
      <c r="YJ39" s="13"/>
      <c r="YK39" s="13"/>
      <c r="YL39" s="13"/>
      <c r="YM39" s="13"/>
      <c r="YN39" s="13"/>
      <c r="YO39" s="13"/>
      <c r="YP39" s="13"/>
      <c r="YQ39" s="13"/>
      <c r="YR39" s="13"/>
      <c r="YS39" s="13"/>
      <c r="YT39" s="13"/>
      <c r="YU39" s="13"/>
      <c r="YV39" s="13"/>
      <c r="YW39" s="13"/>
      <c r="YX39" s="13"/>
      <c r="YY39" s="13"/>
      <c r="YZ39" s="13"/>
      <c r="ZA39" s="13"/>
      <c r="ZB39" s="13"/>
      <c r="ZC39" s="13"/>
      <c r="ZD39" s="13"/>
      <c r="ZE39" s="13"/>
      <c r="ZF39" s="13"/>
      <c r="ZG39" s="13"/>
      <c r="ZH39" s="13"/>
      <c r="ZI39" s="13"/>
      <c r="ZJ39" s="13"/>
      <c r="ZK39" s="13"/>
      <c r="ZL39" s="13"/>
      <c r="ZM39" s="13"/>
      <c r="ZN39" s="13"/>
      <c r="ZO39" s="13"/>
      <c r="ZP39" s="13"/>
      <c r="ZQ39" s="13"/>
      <c r="ZR39" s="13"/>
      <c r="ZS39" s="13"/>
      <c r="ZT39" s="13"/>
      <c r="ZU39" s="13"/>
      <c r="ZV39" s="13"/>
      <c r="ZW39" s="13"/>
      <c r="ZX39" s="13"/>
      <c r="ZY39" s="13"/>
      <c r="ZZ39" s="13"/>
      <c r="AAA39" s="13"/>
      <c r="AAB39" s="13"/>
      <c r="AAC39" s="13"/>
      <c r="AAD39" s="13"/>
      <c r="AAE39" s="13"/>
      <c r="AAF39" s="13"/>
      <c r="AAG39" s="13"/>
      <c r="AAH39" s="13"/>
      <c r="AAI39" s="13"/>
      <c r="AAJ39" s="13"/>
      <c r="AAK39" s="13"/>
      <c r="AAL39" s="13"/>
      <c r="AAM39" s="13"/>
      <c r="AAN39" s="13"/>
      <c r="AAO39" s="13"/>
      <c r="AAP39" s="13"/>
      <c r="AAQ39" s="13"/>
      <c r="AAR39" s="13"/>
      <c r="AAS39" s="13" t="s">
        <v>1121</v>
      </c>
      <c r="AAT39" s="13"/>
      <c r="AAU39" s="13"/>
      <c r="AAV39" s="13"/>
      <c r="AAW39" s="13"/>
      <c r="AAX39" s="13"/>
      <c r="AAY39" s="13"/>
      <c r="AAZ39" s="13"/>
      <c r="ABA39" s="13"/>
      <c r="ABB39" s="13"/>
      <c r="ABC39" s="13"/>
      <c r="ABD39" s="13"/>
      <c r="ABE39" s="13"/>
      <c r="ABF39" s="13"/>
      <c r="ABG39" s="13"/>
      <c r="ABH39" s="13"/>
      <c r="ABI39" s="13"/>
      <c r="ABJ39" s="13"/>
      <c r="ABK39" s="13"/>
      <c r="ABL39" s="13"/>
      <c r="ABM39" s="13"/>
      <c r="ABN39" s="13"/>
      <c r="ABO39" s="13"/>
      <c r="ABP39" s="13"/>
      <c r="ABQ39" s="13"/>
      <c r="ABR39" s="13"/>
      <c r="ABS39" s="13">
        <v>16000000</v>
      </c>
      <c r="ABT39" s="13">
        <v>16000000</v>
      </c>
      <c r="ABU39" s="13">
        <v>16000000</v>
      </c>
      <c r="ABV39" s="13">
        <v>16000000</v>
      </c>
      <c r="ABW39" s="13">
        <v>16000000</v>
      </c>
      <c r="ABX39" s="13"/>
      <c r="ABY39" s="13"/>
      <c r="ABZ39" s="13"/>
      <c r="ACA39" s="13">
        <v>16000000</v>
      </c>
      <c r="ACB39" s="13">
        <v>16000000</v>
      </c>
      <c r="ACC39" s="13">
        <v>16000000</v>
      </c>
      <c r="ACD39" s="13">
        <v>16000000</v>
      </c>
      <c r="ACE39" s="13">
        <v>16000000</v>
      </c>
      <c r="ACF39" s="13">
        <v>16000000</v>
      </c>
      <c r="ACG39" s="13">
        <v>16000000</v>
      </c>
      <c r="ACH39" s="13">
        <v>16000000</v>
      </c>
      <c r="ACI39" s="13"/>
      <c r="ACJ39" s="13">
        <v>16000000</v>
      </c>
      <c r="ACK39" s="13">
        <v>16000000</v>
      </c>
      <c r="ACL39" s="13">
        <v>16000000</v>
      </c>
      <c r="ACM39" s="13">
        <v>16000000</v>
      </c>
      <c r="ACN39" s="13">
        <v>16000000</v>
      </c>
      <c r="ACO39" s="13">
        <v>16000000</v>
      </c>
      <c r="ACP39" s="13">
        <v>16000000</v>
      </c>
      <c r="ACQ39" s="13">
        <v>16000000</v>
      </c>
      <c r="ACR39" s="13">
        <v>16000000</v>
      </c>
      <c r="ACS39" s="13"/>
      <c r="ACT39" s="13"/>
      <c r="ACU39" s="13"/>
      <c r="ACV39" s="13"/>
      <c r="ACW39" s="13"/>
      <c r="ACX39" s="13"/>
      <c r="ACY39" s="13"/>
      <c r="ACZ39" s="13"/>
      <c r="ADA39" s="13"/>
      <c r="ADB39" s="13"/>
      <c r="ADC39" s="13"/>
      <c r="ADD39" s="13"/>
      <c r="ADE39" s="13"/>
      <c r="ADF39" s="13"/>
      <c r="ADG39" s="13"/>
      <c r="ADH39" s="13"/>
      <c r="ADI39" s="13"/>
      <c r="ADJ39" s="13"/>
      <c r="ADK39" s="13"/>
      <c r="ADL39" s="13"/>
      <c r="ADM39" s="13"/>
      <c r="ADN39" s="13"/>
      <c r="ADO39" s="13"/>
      <c r="ADP39" s="13"/>
      <c r="ADQ39" s="13"/>
      <c r="ADR39" s="13"/>
      <c r="ADS39" s="13"/>
      <c r="ADT39" s="13"/>
      <c r="ADU39" s="13"/>
      <c r="ADV39" s="13"/>
      <c r="ADW39" s="13"/>
      <c r="ADX39" s="13"/>
      <c r="ADY39" s="13"/>
      <c r="ADZ39" s="13"/>
      <c r="AEA39" s="13"/>
      <c r="AEB39" s="13"/>
      <c r="AEC39" s="13"/>
      <c r="AED39" s="13"/>
      <c r="AEE39" s="13"/>
      <c r="AEF39" s="13"/>
      <c r="AEG39" s="13"/>
      <c r="AEH39" s="13"/>
      <c r="AEI39" s="13"/>
      <c r="AEJ39" s="13"/>
      <c r="AEK39" s="13"/>
      <c r="AEL39" s="13"/>
      <c r="AEM39" s="13"/>
      <c r="AEN39" s="13"/>
      <c r="AEO39" s="13"/>
      <c r="AEP39" s="39"/>
    </row>
    <row r="40" spans="1:822" s="25" customFormat="1">
      <c r="A40" s="20" t="s">
        <v>1124</v>
      </c>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c r="IW40" s="13"/>
      <c r="IX40" s="13"/>
      <c r="IY40" s="13"/>
      <c r="IZ40" s="13"/>
      <c r="JA40" s="13"/>
      <c r="JB40" s="13"/>
      <c r="JC40" s="13"/>
      <c r="JD40" s="13"/>
      <c r="JE40" s="13"/>
      <c r="JF40" s="13"/>
      <c r="JG40" s="13"/>
      <c r="JH40" s="13"/>
      <c r="JI40" s="13"/>
      <c r="JJ40" s="13"/>
      <c r="JK40" s="13"/>
      <c r="JL40" s="13"/>
      <c r="JM40" s="13"/>
      <c r="JN40" s="13"/>
      <c r="JO40" s="13"/>
      <c r="JP40" s="13"/>
      <c r="JQ40" s="13"/>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3"/>
      <c r="NI40" s="13"/>
      <c r="NJ40" s="13"/>
      <c r="NK40" s="13"/>
      <c r="NL40" s="13"/>
      <c r="NM40" s="13"/>
      <c r="NN40" s="13"/>
      <c r="NO40" s="13"/>
      <c r="NP40" s="13"/>
      <c r="NQ40" s="13"/>
      <c r="NR40" s="13"/>
      <c r="NS40" s="13"/>
      <c r="NT40" s="13"/>
      <c r="NU40" s="13"/>
      <c r="NV40" s="13"/>
      <c r="NW40" s="13"/>
      <c r="NX40" s="13"/>
      <c r="NY40" s="13"/>
      <c r="NZ40" s="13"/>
      <c r="OA40" s="13"/>
      <c r="OB40" s="13"/>
      <c r="OC40" s="13"/>
      <c r="OD40" s="13"/>
      <c r="OE40" s="13"/>
      <c r="OF40" s="13"/>
      <c r="OG40" s="13"/>
      <c r="OH40" s="13"/>
      <c r="OI40" s="13"/>
      <c r="OJ40" s="13"/>
      <c r="OK40" s="13"/>
      <c r="OL40" s="13"/>
      <c r="OM40" s="13"/>
      <c r="ON40" s="13"/>
      <c r="OO40" s="13"/>
      <c r="OP40" s="13"/>
      <c r="OQ40" s="13"/>
      <c r="OR40" s="13"/>
      <c r="OS40" s="13"/>
      <c r="OT40" s="13"/>
      <c r="OU40" s="13"/>
      <c r="OV40" s="13"/>
      <c r="OW40" s="13"/>
      <c r="OX40" s="13"/>
      <c r="OY40" s="13"/>
      <c r="OZ40" s="13"/>
      <c r="PA40" s="13"/>
      <c r="PB40" s="13"/>
      <c r="PC40" s="13"/>
      <c r="PD40" s="13"/>
      <c r="PE40" s="13"/>
      <c r="PF40" s="13"/>
      <c r="PG40" s="13"/>
      <c r="PH40" s="13"/>
      <c r="PI40" s="13"/>
      <c r="PJ40" s="13"/>
      <c r="PK40" s="13"/>
      <c r="PL40" s="13"/>
      <c r="PM40" s="13"/>
      <c r="PN40" s="13"/>
      <c r="PO40" s="13"/>
      <c r="PP40" s="13"/>
      <c r="PQ40" s="13"/>
      <c r="PR40" s="13"/>
      <c r="PS40" s="13"/>
      <c r="PT40" s="13"/>
      <c r="PU40" s="13"/>
      <c r="PV40" s="13"/>
      <c r="PW40" s="13"/>
      <c r="PX40" s="13"/>
      <c r="PY40" s="13"/>
      <c r="PZ40" s="13"/>
      <c r="QA40" s="13"/>
      <c r="QB40" s="13"/>
      <c r="QC40" s="13"/>
      <c r="QD40" s="13"/>
      <c r="QE40" s="13"/>
      <c r="QF40" s="13"/>
      <c r="QG40" s="13"/>
      <c r="QH40" s="13"/>
      <c r="QI40" s="13"/>
      <c r="QJ40" s="13"/>
      <c r="QK40" s="13"/>
      <c r="QL40" s="13"/>
      <c r="QM40" s="13"/>
      <c r="QN40" s="13"/>
      <c r="QO40" s="13"/>
      <c r="QP40" s="13"/>
      <c r="QQ40" s="13"/>
      <c r="QR40" s="13"/>
      <c r="QS40" s="13"/>
      <c r="QT40" s="13"/>
      <c r="QU40" s="13"/>
      <c r="QV40" s="13"/>
      <c r="QW40" s="13"/>
      <c r="QX40" s="13"/>
      <c r="QY40" s="13"/>
      <c r="QZ40" s="13"/>
      <c r="RA40" s="13"/>
      <c r="RB40" s="13"/>
      <c r="RC40" s="13"/>
      <c r="RD40" s="13"/>
      <c r="RE40" s="13"/>
      <c r="RF40" s="13"/>
      <c r="RG40" s="13"/>
      <c r="RH40" s="13"/>
      <c r="RI40" s="13"/>
      <c r="RJ40" s="13"/>
      <c r="RK40" s="13"/>
      <c r="RL40" s="13"/>
      <c r="RM40" s="13"/>
      <c r="RN40" s="13"/>
      <c r="RO40" s="13"/>
      <c r="RP40" s="13"/>
      <c r="RQ40" s="13"/>
      <c r="RR40" s="13"/>
      <c r="RS40" s="13"/>
      <c r="RT40" s="13"/>
      <c r="RU40" s="13"/>
      <c r="RV40" s="13"/>
      <c r="RW40" s="13"/>
      <c r="RX40" s="13"/>
      <c r="RY40" s="13"/>
      <c r="RZ40" s="13"/>
      <c r="SA40" s="13"/>
      <c r="SB40" s="13"/>
      <c r="SC40" s="13"/>
      <c r="SD40" s="13"/>
      <c r="SE40" s="13"/>
      <c r="SF40" s="13"/>
      <c r="SG40" s="13"/>
      <c r="SH40" s="13"/>
      <c r="SI40" s="13"/>
      <c r="SJ40" s="13"/>
      <c r="SK40" s="13"/>
      <c r="SL40" s="13"/>
      <c r="SM40" s="13"/>
      <c r="SN40" s="13"/>
      <c r="SO40" s="13"/>
      <c r="SP40" s="13"/>
      <c r="SQ40" s="13"/>
      <c r="SR40" s="13"/>
      <c r="SS40" s="13"/>
      <c r="ST40" s="13"/>
      <c r="SU40" s="13"/>
      <c r="SV40" s="13"/>
      <c r="SW40" s="13"/>
      <c r="SX40" s="13"/>
      <c r="SY40" s="13"/>
      <c r="SZ40" s="13"/>
      <c r="TA40" s="13"/>
      <c r="TB40" s="13"/>
      <c r="TC40" s="13"/>
      <c r="TD40" s="13"/>
      <c r="TE40" s="13"/>
      <c r="TF40" s="13"/>
      <c r="TG40" s="13"/>
      <c r="TH40" s="13"/>
      <c r="TI40" s="13"/>
      <c r="TJ40" s="13"/>
      <c r="TK40" s="13"/>
      <c r="TL40" s="13"/>
      <c r="TM40" s="13"/>
      <c r="TN40" s="13"/>
      <c r="TO40" s="13"/>
      <c r="TP40" s="13"/>
      <c r="TQ40" s="13"/>
      <c r="TR40" s="13"/>
      <c r="TS40" s="13"/>
      <c r="TT40" s="13"/>
      <c r="TU40" s="13"/>
      <c r="TV40" s="13"/>
      <c r="TW40" s="13"/>
      <c r="TX40" s="13"/>
      <c r="TY40" s="13"/>
      <c r="TZ40" s="13"/>
      <c r="UA40" s="13"/>
      <c r="UB40" s="13"/>
      <c r="UC40" s="13"/>
      <c r="UD40" s="13"/>
      <c r="UE40" s="13"/>
      <c r="UF40" s="13"/>
      <c r="UG40" s="13"/>
      <c r="UH40" s="13"/>
      <c r="UI40" s="13"/>
      <c r="UJ40" s="13"/>
      <c r="UK40" s="13"/>
      <c r="UL40" s="13"/>
      <c r="UM40" s="13"/>
      <c r="UN40" s="13"/>
      <c r="UO40" s="13"/>
      <c r="UP40" s="13"/>
      <c r="UQ40" s="13"/>
      <c r="UR40" s="13"/>
      <c r="US40" s="13"/>
      <c r="UT40" s="13"/>
      <c r="UU40" s="13"/>
      <c r="UV40" s="13"/>
      <c r="UW40" s="13"/>
      <c r="UX40" s="13"/>
      <c r="UY40" s="13"/>
      <c r="UZ40" s="13"/>
      <c r="VA40" s="13"/>
      <c r="VB40" s="13"/>
      <c r="VC40" s="13"/>
      <c r="VD40" s="13"/>
      <c r="VE40" s="13"/>
      <c r="VF40" s="13"/>
      <c r="VG40" s="13"/>
      <c r="VH40" s="13"/>
      <c r="VI40" s="13"/>
      <c r="VJ40" s="13"/>
      <c r="VK40" s="13"/>
      <c r="VL40" s="13"/>
      <c r="VM40" s="13"/>
      <c r="VN40" s="13"/>
      <c r="VO40" s="13"/>
      <c r="VP40" s="13"/>
      <c r="VQ40" s="13"/>
      <c r="VR40" s="13"/>
      <c r="VS40" s="13"/>
      <c r="VT40" s="13"/>
      <c r="VU40" s="13"/>
      <c r="VV40" s="13"/>
      <c r="VW40" s="13"/>
      <c r="VX40" s="13"/>
      <c r="VY40" s="13"/>
      <c r="VZ40" s="13"/>
      <c r="WA40" s="13"/>
      <c r="WB40" s="13"/>
      <c r="WC40" s="13"/>
      <c r="WD40" s="13"/>
      <c r="WE40" s="13"/>
      <c r="WF40" s="13"/>
      <c r="WG40" s="13"/>
      <c r="WH40" s="13"/>
      <c r="WI40" s="13"/>
      <c r="WJ40" s="13"/>
      <c r="WK40" s="13"/>
      <c r="WL40" s="13"/>
      <c r="WM40" s="13"/>
      <c r="WN40" s="13"/>
      <c r="WO40" s="13"/>
      <c r="WP40" s="13"/>
      <c r="WQ40" s="13"/>
      <c r="WR40" s="13"/>
      <c r="WS40" s="13"/>
      <c r="WT40" s="13"/>
      <c r="WU40" s="13"/>
      <c r="WV40" s="13"/>
      <c r="WW40" s="13"/>
      <c r="WX40" s="13"/>
      <c r="WY40" s="13"/>
      <c r="WZ40" s="13"/>
      <c r="XA40" s="13"/>
      <c r="XB40" s="13"/>
      <c r="XC40" s="13"/>
      <c r="XD40" s="13"/>
      <c r="XE40" s="13"/>
      <c r="XF40" s="13"/>
      <c r="XG40" s="13"/>
      <c r="XH40" s="13"/>
      <c r="XI40" s="13"/>
      <c r="XJ40" s="13"/>
      <c r="XK40" s="13"/>
      <c r="XL40" s="13"/>
      <c r="XM40" s="13"/>
      <c r="XN40" s="13"/>
      <c r="XO40" s="13"/>
      <c r="XP40" s="13"/>
      <c r="XQ40" s="13"/>
      <c r="XR40" s="13"/>
      <c r="XS40" s="13"/>
      <c r="XT40" s="13"/>
      <c r="XU40" s="13"/>
      <c r="XV40" s="13"/>
      <c r="XW40" s="13"/>
      <c r="XX40" s="13"/>
      <c r="XY40" s="13"/>
      <c r="XZ40" s="13"/>
      <c r="YA40" s="13"/>
      <c r="YB40" s="13"/>
      <c r="YC40" s="13"/>
      <c r="YD40" s="13"/>
      <c r="YE40" s="13"/>
      <c r="YF40" s="13"/>
      <c r="YG40" s="13"/>
      <c r="YH40" s="13"/>
      <c r="YI40" s="13"/>
      <c r="YJ40" s="13"/>
      <c r="YK40" s="13"/>
      <c r="YL40" s="13"/>
      <c r="YM40" s="13"/>
      <c r="YN40" s="13"/>
      <c r="YO40" s="13"/>
      <c r="YP40" s="13"/>
      <c r="YQ40" s="13"/>
      <c r="YR40" s="13"/>
      <c r="YS40" s="13"/>
      <c r="YT40" s="13"/>
      <c r="YU40" s="13"/>
      <c r="YV40" s="13"/>
      <c r="YW40" s="13"/>
      <c r="YX40" s="13"/>
      <c r="YY40" s="13"/>
      <c r="YZ40" s="13"/>
      <c r="ZA40" s="13"/>
      <c r="ZB40" s="13"/>
      <c r="ZC40" s="13"/>
      <c r="ZD40" s="13"/>
      <c r="ZE40" s="13"/>
      <c r="ZF40" s="13"/>
      <c r="ZG40" s="13"/>
      <c r="ZH40" s="13"/>
      <c r="ZI40" s="13"/>
      <c r="ZJ40" s="13"/>
      <c r="ZK40" s="13"/>
      <c r="ZL40" s="13"/>
      <c r="ZM40" s="13"/>
      <c r="ZN40" s="13"/>
      <c r="ZO40" s="13"/>
      <c r="ZP40" s="13"/>
      <c r="ZQ40" s="13"/>
      <c r="ZR40" s="13"/>
      <c r="ZS40" s="13"/>
      <c r="ZT40" s="13"/>
      <c r="ZU40" s="13"/>
      <c r="ZV40" s="13"/>
      <c r="ZW40" s="13"/>
      <c r="ZX40" s="13"/>
      <c r="ZY40" s="13"/>
      <c r="ZZ40" s="13"/>
      <c r="AAA40" s="13"/>
      <c r="AAB40" s="13"/>
      <c r="AAC40" s="13"/>
      <c r="AAD40" s="13"/>
      <c r="AAE40" s="13"/>
      <c r="AAF40" s="13"/>
      <c r="AAG40" s="13"/>
      <c r="AAH40" s="13"/>
      <c r="AAI40" s="13"/>
      <c r="AAJ40" s="13"/>
      <c r="AAK40" s="13"/>
      <c r="AAL40" s="13"/>
      <c r="AAM40" s="13"/>
      <c r="AAN40" s="13"/>
      <c r="AAO40" s="13"/>
      <c r="AAP40" s="13"/>
      <c r="AAQ40" s="13"/>
      <c r="AAR40" s="13"/>
      <c r="AAS40" s="13"/>
      <c r="AAT40" s="13"/>
      <c r="AAU40" s="13"/>
      <c r="AAV40" s="13"/>
      <c r="AAW40" s="13"/>
      <c r="AAX40" s="13"/>
      <c r="AAY40" s="13"/>
      <c r="AAZ40" s="13"/>
      <c r="ABA40" s="13"/>
      <c r="ABB40" s="13"/>
      <c r="ABC40" s="13"/>
      <c r="ABD40" s="13"/>
      <c r="ABE40" s="13"/>
      <c r="ABF40" s="13"/>
      <c r="ABG40" s="13"/>
      <c r="ABH40" s="13"/>
      <c r="ABI40" s="13"/>
      <c r="ABJ40" s="13"/>
      <c r="ABK40" s="13"/>
      <c r="ABL40" s="13"/>
      <c r="ABM40" s="13"/>
      <c r="ABN40" s="13"/>
      <c r="ABO40" s="13"/>
      <c r="ABP40" s="13"/>
      <c r="ABQ40" s="13"/>
      <c r="ABR40" s="13"/>
      <c r="ABS40" s="13"/>
      <c r="ABT40" s="13"/>
      <c r="ABU40" s="13"/>
      <c r="ABV40" s="13"/>
      <c r="ABW40" s="13"/>
      <c r="ABX40" s="13"/>
      <c r="ABY40" s="13"/>
      <c r="ABZ40" s="13"/>
      <c r="ACA40" s="13"/>
      <c r="ACB40" s="13"/>
      <c r="ACC40" s="13"/>
      <c r="ACD40" s="13"/>
      <c r="ACE40" s="13"/>
      <c r="ACF40" s="13"/>
      <c r="ACG40" s="13"/>
      <c r="ACH40" s="13"/>
      <c r="ACI40" s="13"/>
      <c r="ACJ40" s="13"/>
      <c r="ACK40" s="13"/>
      <c r="ACL40" s="13"/>
      <c r="ACM40" s="13"/>
      <c r="ACN40" s="13"/>
      <c r="ACO40" s="13"/>
      <c r="ACP40" s="13"/>
      <c r="ACQ40" s="13"/>
      <c r="ACR40" s="13"/>
      <c r="ACS40" s="13"/>
      <c r="ACT40" s="13"/>
      <c r="ACU40" s="13"/>
      <c r="ACV40" s="13"/>
      <c r="ACW40" s="13"/>
      <c r="ACX40" s="13"/>
      <c r="ACY40" s="13"/>
      <c r="ACZ40" s="13"/>
      <c r="ADA40" s="13">
        <v>2810719.71</v>
      </c>
      <c r="ADB40" s="13"/>
      <c r="ADC40" s="13">
        <v>2740209.84</v>
      </c>
      <c r="ADD40" s="13">
        <v>4897740.2699999996</v>
      </c>
      <c r="ADE40" s="13">
        <v>2730065.87</v>
      </c>
      <c r="ADF40" s="13">
        <v>1863266.08</v>
      </c>
      <c r="ADG40" s="13"/>
      <c r="ADH40" s="13">
        <v>2534605.13</v>
      </c>
      <c r="ADI40" s="13">
        <v>575920.68000000005</v>
      </c>
      <c r="ADJ40" s="13">
        <v>1175237.76</v>
      </c>
      <c r="ADK40" s="13">
        <v>4526011.96</v>
      </c>
      <c r="ADL40" s="13"/>
      <c r="ADM40" s="13"/>
      <c r="ADN40" s="13"/>
      <c r="ADO40" s="13"/>
      <c r="ADP40" s="13"/>
      <c r="ADQ40" s="13"/>
      <c r="ADR40" s="13"/>
      <c r="ADS40" s="13"/>
      <c r="ADT40" s="13"/>
      <c r="ADU40" s="13"/>
      <c r="ADV40" s="13"/>
      <c r="ADW40" s="13"/>
      <c r="ADX40" s="13"/>
      <c r="ADY40" s="13"/>
      <c r="ADZ40" s="13"/>
      <c r="AEA40" s="13"/>
      <c r="AEB40" s="13"/>
      <c r="AEC40" s="13"/>
      <c r="AED40" s="13"/>
      <c r="AEE40" s="13"/>
      <c r="AEF40" s="13"/>
      <c r="AEG40" s="13"/>
      <c r="AEH40" s="13"/>
      <c r="AEI40" s="13"/>
      <c r="AEJ40" s="13"/>
      <c r="AEK40" s="13"/>
      <c r="AEL40" s="13"/>
      <c r="AEM40" s="13"/>
      <c r="AEN40" s="13"/>
      <c r="AEO40" s="13"/>
      <c r="AEP40" s="39"/>
    </row>
    <row r="41" spans="1:822" s="25" customFormat="1">
      <c r="A41" s="20"/>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c r="IW41" s="13"/>
      <c r="IX41" s="13"/>
      <c r="IY41" s="13"/>
      <c r="IZ41" s="13"/>
      <c r="JA41" s="13"/>
      <c r="JB41" s="13"/>
      <c r="JC41" s="13"/>
      <c r="JD41" s="13"/>
      <c r="JE41" s="13"/>
      <c r="JF41" s="13"/>
      <c r="JG41" s="13"/>
      <c r="JH41" s="13"/>
      <c r="JI41" s="13"/>
      <c r="JJ41" s="13"/>
      <c r="JK41" s="13"/>
      <c r="JL41" s="13"/>
      <c r="JM41" s="13"/>
      <c r="JN41" s="13"/>
      <c r="JO41" s="13"/>
      <c r="JP41" s="13"/>
      <c r="JQ41" s="13"/>
      <c r="JR41" s="13"/>
      <c r="JS41" s="13"/>
      <c r="JT41" s="13"/>
      <c r="JU41" s="13"/>
      <c r="JV41" s="13"/>
      <c r="JW41" s="13"/>
      <c r="JX41" s="13"/>
      <c r="JY41" s="13"/>
      <c r="JZ41" s="13"/>
      <c r="KA41" s="13"/>
      <c r="KB41" s="13"/>
      <c r="KC41" s="13"/>
      <c r="KD41" s="13"/>
      <c r="KE41" s="13"/>
      <c r="KF41" s="13"/>
      <c r="KG41" s="13"/>
      <c r="KH41" s="13"/>
      <c r="KI41" s="13"/>
      <c r="KJ41" s="13"/>
      <c r="KK41" s="13"/>
      <c r="KL41" s="13"/>
      <c r="KM41" s="13"/>
      <c r="KN41" s="13"/>
      <c r="KO41" s="13"/>
      <c r="KP41" s="13"/>
      <c r="KQ41" s="13"/>
      <c r="KR41" s="13"/>
      <c r="KS41" s="13"/>
      <c r="KT41" s="13"/>
      <c r="KU41" s="13"/>
      <c r="KV41" s="13"/>
      <c r="KW41" s="13"/>
      <c r="KX41" s="13"/>
      <c r="KY41" s="13"/>
      <c r="KZ41" s="13"/>
      <c r="LA41" s="13"/>
      <c r="LB41" s="13"/>
      <c r="LC41" s="13"/>
      <c r="LD41" s="13"/>
      <c r="LE41" s="13"/>
      <c r="LF41" s="13"/>
      <c r="LG41" s="13"/>
      <c r="LH41" s="13"/>
      <c r="LI41" s="13"/>
      <c r="LJ41" s="13"/>
      <c r="LK41" s="13"/>
      <c r="LL41" s="13"/>
      <c r="LM41" s="13"/>
      <c r="LN41" s="13"/>
      <c r="LO41" s="13"/>
      <c r="LP41" s="13"/>
      <c r="LQ41" s="13"/>
      <c r="LR41" s="13"/>
      <c r="LS41" s="13"/>
      <c r="LT41" s="13"/>
      <c r="LU41" s="13"/>
      <c r="LV41" s="13"/>
      <c r="LW41" s="13"/>
      <c r="LX41" s="13"/>
      <c r="LY41" s="13"/>
      <c r="LZ41" s="13"/>
      <c r="MA41" s="13"/>
      <c r="MB41" s="13"/>
      <c r="MC41" s="13"/>
      <c r="MD41" s="13"/>
      <c r="ME41" s="13"/>
      <c r="MF41" s="13"/>
      <c r="MG41" s="13"/>
      <c r="MH41" s="13"/>
      <c r="MI41" s="13"/>
      <c r="MJ41" s="13"/>
      <c r="MK41" s="13"/>
      <c r="ML41" s="13"/>
      <c r="MM41" s="13"/>
      <c r="MN41" s="13"/>
      <c r="MO41" s="13"/>
      <c r="MP41" s="13"/>
      <c r="MQ41" s="13"/>
      <c r="MR41" s="13"/>
      <c r="MS41" s="13"/>
      <c r="MT41" s="13"/>
      <c r="MU41" s="13"/>
      <c r="MV41" s="13"/>
      <c r="MW41" s="13"/>
      <c r="MX41" s="13"/>
      <c r="MY41" s="13"/>
      <c r="MZ41" s="13"/>
      <c r="NA41" s="13"/>
      <c r="NB41" s="13"/>
      <c r="NC41" s="13"/>
      <c r="ND41" s="13"/>
      <c r="NE41" s="13"/>
      <c r="NF41" s="13"/>
      <c r="NG41" s="13"/>
      <c r="NH41" s="13"/>
      <c r="NI41" s="13"/>
      <c r="NJ41" s="13"/>
      <c r="NK41" s="13"/>
      <c r="NL41" s="13"/>
      <c r="NM41" s="13"/>
      <c r="NN41" s="13"/>
      <c r="NO41" s="13"/>
      <c r="NP41" s="13"/>
      <c r="NQ41" s="13"/>
      <c r="NR41" s="13"/>
      <c r="NS41" s="13"/>
      <c r="NT41" s="13"/>
      <c r="NU41" s="13"/>
      <c r="NV41" s="13"/>
      <c r="NW41" s="13"/>
      <c r="NX41" s="13"/>
      <c r="NY41" s="13"/>
      <c r="NZ41" s="13"/>
      <c r="OA41" s="13"/>
      <c r="OB41" s="13"/>
      <c r="OC41" s="13"/>
      <c r="OD41" s="13"/>
      <c r="OE41" s="13"/>
      <c r="OF41" s="13"/>
      <c r="OG41" s="13"/>
      <c r="OH41" s="13"/>
      <c r="OI41" s="13"/>
      <c r="OJ41" s="13"/>
      <c r="OK41" s="13"/>
      <c r="OL41" s="13"/>
      <c r="OM41" s="13"/>
      <c r="ON41" s="13"/>
      <c r="OO41" s="13"/>
      <c r="OP41" s="13"/>
      <c r="OQ41" s="13"/>
      <c r="OR41" s="13"/>
      <c r="OS41" s="13"/>
      <c r="OT41" s="13"/>
      <c r="OU41" s="13"/>
      <c r="OV41" s="13"/>
      <c r="OW41" s="13"/>
      <c r="OX41" s="13"/>
      <c r="OY41" s="13"/>
      <c r="OZ41" s="13"/>
      <c r="PA41" s="13"/>
      <c r="PB41" s="13"/>
      <c r="PC41" s="13"/>
      <c r="PD41" s="13"/>
      <c r="PE41" s="13"/>
      <c r="PF41" s="13"/>
      <c r="PG41" s="13"/>
      <c r="PH41" s="13"/>
      <c r="PI41" s="13"/>
      <c r="PJ41" s="13"/>
      <c r="PK41" s="13"/>
      <c r="PL41" s="13"/>
      <c r="PM41" s="13"/>
      <c r="PN41" s="13"/>
      <c r="PO41" s="13"/>
      <c r="PP41" s="13"/>
      <c r="PQ41" s="13"/>
      <c r="PR41" s="13"/>
      <c r="PS41" s="13"/>
      <c r="PT41" s="13"/>
      <c r="PU41" s="13"/>
      <c r="PV41" s="13"/>
      <c r="PW41" s="13"/>
      <c r="PX41" s="13"/>
      <c r="PY41" s="13"/>
      <c r="PZ41" s="13"/>
      <c r="QA41" s="13"/>
      <c r="QB41" s="13"/>
      <c r="QC41" s="13"/>
      <c r="QD41" s="13"/>
      <c r="QE41" s="13"/>
      <c r="QF41" s="13"/>
      <c r="QG41" s="13"/>
      <c r="QH41" s="13"/>
      <c r="QI41" s="13"/>
      <c r="QJ41" s="13"/>
      <c r="QK41" s="13"/>
      <c r="QL41" s="13"/>
      <c r="QM41" s="13"/>
      <c r="QN41" s="13"/>
      <c r="QO41" s="13"/>
      <c r="QP41" s="13"/>
      <c r="QQ41" s="13"/>
      <c r="QR41" s="13"/>
      <c r="QS41" s="13"/>
      <c r="QT41" s="13"/>
      <c r="QU41" s="13"/>
      <c r="QV41" s="13"/>
      <c r="QW41" s="13"/>
      <c r="QX41" s="13"/>
      <c r="QY41" s="13"/>
      <c r="QZ41" s="13"/>
      <c r="RA41" s="13"/>
      <c r="RB41" s="13"/>
      <c r="RC41" s="13"/>
      <c r="RD41" s="13"/>
      <c r="RE41" s="13"/>
      <c r="RF41" s="13"/>
      <c r="RG41" s="13"/>
      <c r="RH41" s="13"/>
      <c r="RI41" s="13"/>
      <c r="RJ41" s="13"/>
      <c r="RK41" s="13"/>
      <c r="RL41" s="13"/>
      <c r="RM41" s="13"/>
      <c r="RN41" s="13"/>
      <c r="RO41" s="13"/>
      <c r="RP41" s="13"/>
      <c r="RQ41" s="13"/>
      <c r="RR41" s="13"/>
      <c r="RS41" s="13"/>
      <c r="RT41" s="13"/>
      <c r="RU41" s="13"/>
      <c r="RV41" s="13"/>
      <c r="RW41" s="13"/>
      <c r="RX41" s="13"/>
      <c r="RY41" s="13"/>
      <c r="RZ41" s="13"/>
      <c r="SA41" s="13"/>
      <c r="SB41" s="13"/>
      <c r="SC41" s="13"/>
      <c r="SD41" s="13"/>
      <c r="SE41" s="13"/>
      <c r="SF41" s="13"/>
      <c r="SG41" s="13"/>
      <c r="SH41" s="13"/>
      <c r="SI41" s="13"/>
      <c r="SJ41" s="13"/>
      <c r="SK41" s="13"/>
      <c r="SL41" s="13"/>
      <c r="SM41" s="13"/>
      <c r="SN41" s="13"/>
      <c r="SO41" s="13"/>
      <c r="SP41" s="13"/>
      <c r="SQ41" s="13"/>
      <c r="SR41" s="13"/>
      <c r="SS41" s="13"/>
      <c r="ST41" s="13"/>
      <c r="SU41" s="13"/>
      <c r="SV41" s="13"/>
      <c r="SW41" s="13"/>
      <c r="SX41" s="13"/>
      <c r="SY41" s="13"/>
      <c r="SZ41" s="13"/>
      <c r="TA41" s="13"/>
      <c r="TB41" s="13"/>
      <c r="TC41" s="13"/>
      <c r="TD41" s="13"/>
      <c r="TE41" s="13"/>
      <c r="TF41" s="13"/>
      <c r="TG41" s="13"/>
      <c r="TH41" s="13"/>
      <c r="TI41" s="13"/>
      <c r="TJ41" s="13"/>
      <c r="TK41" s="13"/>
      <c r="TL41" s="13"/>
      <c r="TM41" s="13"/>
      <c r="TN41" s="13"/>
      <c r="TO41" s="13"/>
      <c r="TP41" s="13"/>
      <c r="TQ41" s="13"/>
      <c r="TR41" s="13"/>
      <c r="TS41" s="13"/>
      <c r="TT41" s="13"/>
      <c r="TU41" s="13"/>
      <c r="TV41" s="13"/>
      <c r="TW41" s="13"/>
      <c r="TX41" s="13"/>
      <c r="TY41" s="13"/>
      <c r="TZ41" s="13"/>
      <c r="UA41" s="13"/>
      <c r="UB41" s="13"/>
      <c r="UC41" s="13"/>
      <c r="UD41" s="13"/>
      <c r="UE41" s="13"/>
      <c r="UF41" s="13"/>
      <c r="UG41" s="13"/>
      <c r="UH41" s="13"/>
      <c r="UI41" s="13"/>
      <c r="UJ41" s="13"/>
      <c r="UK41" s="13"/>
      <c r="UL41" s="13"/>
      <c r="UM41" s="13"/>
      <c r="UN41" s="13"/>
      <c r="UO41" s="13"/>
      <c r="UP41" s="13"/>
      <c r="UQ41" s="13"/>
      <c r="UR41" s="13"/>
      <c r="US41" s="13"/>
      <c r="UT41" s="13"/>
      <c r="UU41" s="13"/>
      <c r="UV41" s="13"/>
      <c r="UW41" s="13"/>
      <c r="UX41" s="13"/>
      <c r="UY41" s="13"/>
      <c r="UZ41" s="13"/>
      <c r="VA41" s="13"/>
      <c r="VB41" s="13"/>
      <c r="VC41" s="13"/>
      <c r="VD41" s="13"/>
      <c r="VE41" s="13"/>
      <c r="VF41" s="13"/>
      <c r="VG41" s="13"/>
      <c r="VH41" s="13"/>
      <c r="VI41" s="13"/>
      <c r="VJ41" s="13"/>
      <c r="VK41" s="13"/>
      <c r="VL41" s="13"/>
      <c r="VM41" s="13"/>
      <c r="VN41" s="13"/>
      <c r="VO41" s="13"/>
      <c r="VP41" s="13"/>
      <c r="VQ41" s="13"/>
      <c r="VR41" s="13"/>
      <c r="VS41" s="13"/>
      <c r="VT41" s="13"/>
      <c r="VU41" s="13"/>
      <c r="VV41" s="13"/>
      <c r="VW41" s="13"/>
      <c r="VX41" s="13"/>
      <c r="VY41" s="13"/>
      <c r="VZ41" s="13"/>
      <c r="WA41" s="13"/>
      <c r="WB41" s="13"/>
      <c r="WC41" s="13"/>
      <c r="WD41" s="13"/>
      <c r="WE41" s="13"/>
      <c r="WF41" s="13"/>
      <c r="WG41" s="13"/>
      <c r="WH41" s="13"/>
      <c r="WI41" s="13"/>
      <c r="WJ41" s="13"/>
      <c r="WK41" s="13"/>
      <c r="WL41" s="13"/>
      <c r="WM41" s="13"/>
      <c r="WN41" s="13"/>
      <c r="WO41" s="13"/>
      <c r="WP41" s="13"/>
      <c r="WQ41" s="13"/>
      <c r="WR41" s="13"/>
      <c r="WS41" s="13"/>
      <c r="WT41" s="13"/>
      <c r="WU41" s="13"/>
      <c r="WV41" s="13"/>
      <c r="WW41" s="13"/>
      <c r="WX41" s="13"/>
      <c r="WY41" s="13"/>
      <c r="WZ41" s="13"/>
      <c r="XA41" s="13"/>
      <c r="XB41" s="13"/>
      <c r="XC41" s="13"/>
      <c r="XD41" s="13"/>
      <c r="XE41" s="13"/>
      <c r="XF41" s="13"/>
      <c r="XG41" s="13"/>
      <c r="XH41" s="13"/>
      <c r="XI41" s="13"/>
      <c r="XJ41" s="13"/>
      <c r="XK41" s="13"/>
      <c r="XL41" s="13"/>
      <c r="XM41" s="13"/>
      <c r="XN41" s="13"/>
      <c r="XO41" s="13"/>
      <c r="XP41" s="13"/>
      <c r="XQ41" s="13"/>
      <c r="XR41" s="13"/>
      <c r="XS41" s="13"/>
      <c r="XT41" s="13"/>
      <c r="XU41" s="13"/>
      <c r="XV41" s="13"/>
      <c r="XW41" s="13"/>
      <c r="XX41" s="13"/>
      <c r="XY41" s="13"/>
      <c r="XZ41" s="13"/>
      <c r="YA41" s="13"/>
      <c r="YB41" s="13"/>
      <c r="YC41" s="13"/>
      <c r="YD41" s="13"/>
      <c r="YE41" s="13"/>
      <c r="YF41" s="13"/>
      <c r="YG41" s="13"/>
      <c r="YH41" s="13"/>
      <c r="YI41" s="13"/>
      <c r="YJ41" s="13"/>
      <c r="YK41" s="13"/>
      <c r="YL41" s="13"/>
      <c r="YM41" s="13"/>
      <c r="YN41" s="13"/>
      <c r="YO41" s="13"/>
      <c r="YP41" s="13"/>
      <c r="YQ41" s="13"/>
      <c r="YR41" s="13"/>
      <c r="YS41" s="13"/>
      <c r="YT41" s="13"/>
      <c r="YU41" s="13"/>
      <c r="YV41" s="13"/>
      <c r="YW41" s="13"/>
      <c r="YX41" s="13"/>
      <c r="YY41" s="13"/>
      <c r="YZ41" s="13"/>
      <c r="ZA41" s="13"/>
      <c r="ZB41" s="13"/>
      <c r="ZC41" s="13"/>
      <c r="ZD41" s="13"/>
      <c r="ZE41" s="13"/>
      <c r="ZF41" s="13"/>
      <c r="ZG41" s="13"/>
      <c r="ZH41" s="13"/>
      <c r="ZI41" s="13"/>
      <c r="ZJ41" s="13"/>
      <c r="ZK41" s="13"/>
      <c r="ZL41" s="13"/>
      <c r="ZM41" s="13"/>
      <c r="ZN41" s="13"/>
      <c r="ZO41" s="13"/>
      <c r="ZP41" s="13"/>
      <c r="ZQ41" s="13"/>
      <c r="ZR41" s="13"/>
      <c r="ZS41" s="13"/>
      <c r="ZT41" s="13"/>
      <c r="ZU41" s="13"/>
      <c r="ZV41" s="13"/>
      <c r="ZW41" s="13"/>
      <c r="ZX41" s="13"/>
      <c r="ZY41" s="13"/>
      <c r="ZZ41" s="13"/>
      <c r="AAA41" s="13"/>
      <c r="AAB41" s="13"/>
      <c r="AAC41" s="13"/>
      <c r="AAD41" s="13"/>
      <c r="AAE41" s="13"/>
      <c r="AAF41" s="13"/>
      <c r="AAG41" s="13"/>
      <c r="AAH41" s="13"/>
      <c r="AAI41" s="13"/>
      <c r="AAJ41" s="13"/>
      <c r="AAK41" s="13"/>
      <c r="AAL41" s="13"/>
      <c r="AAM41" s="13"/>
      <c r="AAN41" s="13"/>
      <c r="AAO41" s="13"/>
      <c r="AAP41" s="13"/>
      <c r="AAQ41" s="13"/>
      <c r="AAR41" s="13"/>
      <c r="AAS41" s="13"/>
      <c r="AAT41" s="13"/>
      <c r="AAU41" s="13"/>
      <c r="AAV41" s="13"/>
      <c r="AAW41" s="13"/>
      <c r="AAX41" s="13"/>
      <c r="AAY41" s="13"/>
      <c r="AAZ41" s="13"/>
      <c r="ABA41" s="13"/>
      <c r="ABB41" s="13"/>
      <c r="ABC41" s="13"/>
      <c r="ABD41" s="13"/>
      <c r="ABE41" s="13"/>
      <c r="ABF41" s="13"/>
      <c r="ABG41" s="13"/>
      <c r="ABH41" s="13"/>
      <c r="ABI41" s="13"/>
      <c r="ABJ41" s="13"/>
      <c r="ABK41" s="13"/>
      <c r="ABL41" s="13"/>
      <c r="ABM41" s="13"/>
      <c r="ABN41" s="13"/>
      <c r="ABO41" s="13"/>
      <c r="ABP41" s="13"/>
      <c r="ABQ41" s="13"/>
      <c r="ABR41" s="13"/>
      <c r="ABS41" s="13"/>
      <c r="ABT41" s="13"/>
      <c r="ABU41" s="13"/>
      <c r="ABV41" s="13"/>
      <c r="ABW41" s="13"/>
      <c r="ABX41" s="13"/>
      <c r="ABY41" s="13"/>
      <c r="ABZ41" s="13"/>
      <c r="ACA41" s="13"/>
      <c r="ACB41" s="13"/>
      <c r="ACC41" s="13"/>
      <c r="ACD41" s="13"/>
      <c r="ACE41" s="13"/>
      <c r="ACF41" s="13"/>
      <c r="ACG41" s="13"/>
      <c r="ACH41" s="13"/>
      <c r="ACI41" s="13"/>
      <c r="ACJ41" s="13"/>
      <c r="ACK41" s="13"/>
      <c r="ACL41" s="13"/>
      <c r="ACM41" s="13"/>
      <c r="ACN41" s="13"/>
      <c r="ACO41" s="13"/>
      <c r="ACP41" s="13"/>
      <c r="ACQ41" s="13"/>
      <c r="ACR41" s="13"/>
      <c r="ACS41" s="13"/>
      <c r="ACT41" s="13"/>
      <c r="ACU41" s="13"/>
      <c r="ACV41" s="13"/>
      <c r="ACW41" s="13"/>
      <c r="ACX41" s="13"/>
      <c r="ACY41" s="13"/>
      <c r="ACZ41" s="13"/>
      <c r="ADA41" s="13"/>
      <c r="ADB41" s="13"/>
      <c r="ADC41" s="13"/>
      <c r="ADD41" s="13"/>
      <c r="ADE41" s="13"/>
      <c r="ADF41" s="13"/>
      <c r="ADG41" s="13"/>
      <c r="ADH41" s="13"/>
      <c r="ADI41" s="13"/>
      <c r="ADJ41" s="13"/>
      <c r="ADK41" s="13"/>
      <c r="ADL41" s="13"/>
      <c r="ADM41" s="13"/>
      <c r="ADN41" s="13"/>
      <c r="ADO41" s="13"/>
      <c r="ADP41" s="13"/>
      <c r="ADQ41" s="13"/>
      <c r="ADR41" s="13"/>
      <c r="ADS41" s="13"/>
      <c r="ADT41" s="13"/>
      <c r="ADU41" s="13"/>
      <c r="ADV41" s="13"/>
      <c r="ADW41" s="13"/>
      <c r="ADX41" s="13"/>
      <c r="ADY41" s="13"/>
      <c r="ADZ41" s="13"/>
      <c r="AEA41" s="13"/>
      <c r="AEB41" s="13"/>
      <c r="AEC41" s="13"/>
      <c r="AED41" s="13"/>
      <c r="AEE41" s="13"/>
      <c r="AEF41" s="13"/>
      <c r="AEG41" s="13"/>
      <c r="AEH41" s="13"/>
      <c r="AEI41" s="13"/>
      <c r="AEJ41" s="13"/>
      <c r="AEK41" s="13"/>
      <c r="AEL41" s="13"/>
      <c r="AEM41" s="13"/>
      <c r="AEN41" s="13"/>
      <c r="AEO41" s="13"/>
      <c r="AEP41" s="39"/>
    </row>
    <row r="42" spans="1:822" s="25" customFormat="1">
      <c r="A42" s="18" t="s">
        <v>1697</v>
      </c>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c r="IW42" s="13"/>
      <c r="IX42" s="13"/>
      <c r="IY42" s="13"/>
      <c r="IZ42" s="13"/>
      <c r="JA42" s="13"/>
      <c r="JB42" s="13"/>
      <c r="JC42" s="13"/>
      <c r="JD42" s="13"/>
      <c r="JE42" s="13"/>
      <c r="JF42" s="13"/>
      <c r="JG42" s="13"/>
      <c r="JH42" s="13"/>
      <c r="JI42" s="13"/>
      <c r="JJ42" s="13"/>
      <c r="JK42" s="13"/>
      <c r="JL42" s="13"/>
      <c r="JM42" s="13"/>
      <c r="JN42" s="13"/>
      <c r="JO42" s="13"/>
      <c r="JP42" s="13"/>
      <c r="JQ42" s="13"/>
      <c r="JR42" s="13"/>
      <c r="JS42" s="13"/>
      <c r="JT42" s="13"/>
      <c r="JU42" s="13"/>
      <c r="JV42" s="13"/>
      <c r="JW42" s="13"/>
      <c r="JX42" s="13"/>
      <c r="JY42" s="13"/>
      <c r="JZ42" s="13"/>
      <c r="KA42" s="13"/>
      <c r="KB42" s="13"/>
      <c r="KC42" s="13"/>
      <c r="KD42" s="13"/>
      <c r="KE42" s="13"/>
      <c r="KF42" s="13"/>
      <c r="KG42" s="13"/>
      <c r="KH42" s="13"/>
      <c r="KI42" s="13"/>
      <c r="KJ42" s="13"/>
      <c r="KK42" s="13"/>
      <c r="KL42" s="13"/>
      <c r="KM42" s="13"/>
      <c r="KN42" s="13"/>
      <c r="KO42" s="13"/>
      <c r="KP42" s="13"/>
      <c r="KQ42" s="13"/>
      <c r="KR42" s="13"/>
      <c r="KS42" s="13"/>
      <c r="KT42" s="13"/>
      <c r="KU42" s="13"/>
      <c r="KV42" s="13"/>
      <c r="KW42" s="13"/>
      <c r="KX42" s="13"/>
      <c r="KY42" s="13"/>
      <c r="KZ42" s="13"/>
      <c r="LA42" s="13"/>
      <c r="LB42" s="13"/>
      <c r="LC42" s="13"/>
      <c r="LD42" s="13"/>
      <c r="LE42" s="13"/>
      <c r="LF42" s="13"/>
      <c r="LG42" s="13"/>
      <c r="LH42" s="13"/>
      <c r="LI42" s="13"/>
      <c r="LJ42" s="13"/>
      <c r="LK42" s="13"/>
      <c r="LL42" s="13"/>
      <c r="LM42" s="13"/>
      <c r="LN42" s="13"/>
      <c r="LO42" s="13"/>
      <c r="LP42" s="13"/>
      <c r="LQ42" s="13"/>
      <c r="LR42" s="13"/>
      <c r="LS42" s="13"/>
      <c r="LT42" s="13"/>
      <c r="LU42" s="13"/>
      <c r="LV42" s="13"/>
      <c r="LW42" s="13"/>
      <c r="LX42" s="13"/>
      <c r="LY42" s="13"/>
      <c r="LZ42" s="13"/>
      <c r="MA42" s="13"/>
      <c r="MB42" s="13"/>
      <c r="MC42" s="13"/>
      <c r="MD42" s="13"/>
      <c r="ME42" s="13"/>
      <c r="MF42" s="13"/>
      <c r="MG42" s="13"/>
      <c r="MH42" s="13"/>
      <c r="MI42" s="13"/>
      <c r="MJ42" s="13"/>
      <c r="MK42" s="13"/>
      <c r="ML42" s="13"/>
      <c r="MM42" s="13"/>
      <c r="MN42" s="13"/>
      <c r="MO42" s="13"/>
      <c r="MP42" s="13"/>
      <c r="MQ42" s="13"/>
      <c r="MR42" s="13"/>
      <c r="MS42" s="13"/>
      <c r="MT42" s="13"/>
      <c r="MU42" s="13"/>
      <c r="MV42" s="13"/>
      <c r="MW42" s="13"/>
      <c r="MX42" s="13"/>
      <c r="MY42" s="13"/>
      <c r="MZ42" s="13"/>
      <c r="NA42" s="13"/>
      <c r="NB42" s="13"/>
      <c r="NC42" s="13"/>
      <c r="ND42" s="13"/>
      <c r="NE42" s="13"/>
      <c r="NF42" s="13"/>
      <c r="NG42" s="13"/>
      <c r="NH42" s="13"/>
      <c r="NI42" s="13"/>
      <c r="NJ42" s="13"/>
      <c r="NK42" s="13"/>
      <c r="NL42" s="13"/>
      <c r="NM42" s="13"/>
      <c r="NN42" s="13"/>
      <c r="NO42" s="13"/>
      <c r="NP42" s="13"/>
      <c r="NQ42" s="13"/>
      <c r="NR42" s="13"/>
      <c r="NS42" s="13"/>
      <c r="NT42" s="13"/>
      <c r="NU42" s="13"/>
      <c r="NV42" s="13"/>
      <c r="NW42" s="13"/>
      <c r="NX42" s="13"/>
      <c r="NY42" s="13"/>
      <c r="NZ42" s="13"/>
      <c r="OA42" s="13"/>
      <c r="OB42" s="13"/>
      <c r="OC42" s="13"/>
      <c r="OD42" s="13"/>
      <c r="OE42" s="13"/>
      <c r="OF42" s="13"/>
      <c r="OG42" s="13"/>
      <c r="OH42" s="13"/>
      <c r="OI42" s="13"/>
      <c r="OJ42" s="13"/>
      <c r="OK42" s="13"/>
      <c r="OL42" s="13"/>
      <c r="OM42" s="13"/>
      <c r="ON42" s="13"/>
      <c r="OO42" s="13"/>
      <c r="OP42" s="13"/>
      <c r="OQ42" s="13"/>
      <c r="OR42" s="13"/>
      <c r="OS42" s="13"/>
      <c r="OT42" s="13"/>
      <c r="OU42" s="13"/>
      <c r="OV42" s="13"/>
      <c r="OW42" s="13"/>
      <c r="OX42" s="13"/>
      <c r="OY42" s="13"/>
      <c r="OZ42" s="13"/>
      <c r="PA42" s="13"/>
      <c r="PB42" s="13"/>
      <c r="PC42" s="13"/>
      <c r="PD42" s="13"/>
      <c r="PE42" s="13"/>
      <c r="PF42" s="13"/>
      <c r="PG42" s="13"/>
      <c r="PH42" s="13"/>
      <c r="PI42" s="13"/>
      <c r="PJ42" s="13"/>
      <c r="PK42" s="13"/>
      <c r="PL42" s="13"/>
      <c r="PM42" s="13"/>
      <c r="PN42" s="13"/>
      <c r="PO42" s="13"/>
      <c r="PP42" s="13"/>
      <c r="PQ42" s="13"/>
      <c r="PR42" s="13"/>
      <c r="PS42" s="13"/>
      <c r="PT42" s="13"/>
      <c r="PU42" s="13"/>
      <c r="PV42" s="13"/>
      <c r="PW42" s="13"/>
      <c r="PX42" s="13"/>
      <c r="PY42" s="13"/>
      <c r="PZ42" s="13"/>
      <c r="QA42" s="13"/>
      <c r="QB42" s="13"/>
      <c r="QC42" s="13"/>
      <c r="QD42" s="13"/>
      <c r="QE42" s="13"/>
      <c r="QF42" s="13"/>
      <c r="QG42" s="13"/>
      <c r="QH42" s="13"/>
      <c r="QI42" s="13"/>
      <c r="QJ42" s="13"/>
      <c r="QK42" s="13"/>
      <c r="QL42" s="13"/>
      <c r="QM42" s="13"/>
      <c r="QN42" s="13"/>
      <c r="QO42" s="13"/>
      <c r="QP42" s="13"/>
      <c r="QQ42" s="13"/>
      <c r="QR42" s="13"/>
      <c r="QS42" s="13"/>
      <c r="QT42" s="13"/>
      <c r="QU42" s="13"/>
      <c r="QV42" s="13"/>
      <c r="QW42" s="13"/>
      <c r="QX42" s="13"/>
      <c r="QY42" s="13"/>
      <c r="QZ42" s="13"/>
      <c r="RA42" s="13"/>
      <c r="RB42" s="13"/>
      <c r="RC42" s="13"/>
      <c r="RD42" s="13"/>
      <c r="RE42" s="13"/>
      <c r="RF42" s="13"/>
      <c r="RG42" s="13"/>
      <c r="RH42" s="13"/>
      <c r="RI42" s="13"/>
      <c r="RJ42" s="13"/>
      <c r="RK42" s="13"/>
      <c r="RL42" s="13"/>
      <c r="RM42" s="13"/>
      <c r="RN42" s="13"/>
      <c r="RO42" s="13"/>
      <c r="RP42" s="13"/>
      <c r="RQ42" s="13"/>
      <c r="RR42" s="13"/>
      <c r="RS42" s="13"/>
      <c r="RT42" s="13"/>
      <c r="RU42" s="13"/>
      <c r="RV42" s="13"/>
      <c r="RW42" s="13"/>
      <c r="RX42" s="13"/>
      <c r="RY42" s="13"/>
      <c r="RZ42" s="13"/>
      <c r="SA42" s="13"/>
      <c r="SB42" s="13"/>
      <c r="SC42" s="13"/>
      <c r="SD42" s="13"/>
      <c r="SE42" s="13"/>
      <c r="SF42" s="13"/>
      <c r="SG42" s="13"/>
      <c r="SH42" s="13"/>
      <c r="SI42" s="13"/>
      <c r="SJ42" s="13"/>
      <c r="SK42" s="13"/>
      <c r="SL42" s="13"/>
      <c r="SM42" s="13"/>
      <c r="SN42" s="13"/>
      <c r="SO42" s="13"/>
      <c r="SP42" s="13"/>
      <c r="SQ42" s="13"/>
      <c r="SR42" s="13"/>
      <c r="SS42" s="13"/>
      <c r="ST42" s="13"/>
      <c r="SU42" s="13"/>
      <c r="SV42" s="13"/>
      <c r="SW42" s="13"/>
      <c r="SX42" s="13"/>
      <c r="SY42" s="13"/>
      <c r="SZ42" s="13"/>
      <c r="TA42" s="13"/>
      <c r="TB42" s="13"/>
      <c r="TC42" s="13"/>
      <c r="TD42" s="13"/>
      <c r="TE42" s="13"/>
      <c r="TF42" s="13"/>
      <c r="TG42" s="13"/>
      <c r="TH42" s="13"/>
      <c r="TI42" s="13"/>
      <c r="TJ42" s="13"/>
      <c r="TK42" s="13"/>
      <c r="TL42" s="13"/>
      <c r="TM42" s="13"/>
      <c r="TN42" s="13"/>
      <c r="TO42" s="13"/>
      <c r="TP42" s="13"/>
      <c r="TQ42" s="13"/>
      <c r="TR42" s="13"/>
      <c r="TS42" s="13"/>
      <c r="TT42" s="13"/>
      <c r="TU42" s="13"/>
      <c r="TV42" s="13"/>
      <c r="TW42" s="13"/>
      <c r="TX42" s="13"/>
      <c r="TY42" s="13"/>
      <c r="TZ42" s="13"/>
      <c r="UA42" s="13"/>
      <c r="UB42" s="13"/>
      <c r="UC42" s="13"/>
      <c r="UD42" s="13"/>
      <c r="UE42" s="13"/>
      <c r="UF42" s="13"/>
      <c r="UG42" s="13"/>
      <c r="UH42" s="13"/>
      <c r="UI42" s="13"/>
      <c r="UJ42" s="13"/>
      <c r="UK42" s="13"/>
      <c r="UL42" s="13"/>
      <c r="UM42" s="13"/>
      <c r="UN42" s="13"/>
      <c r="UO42" s="13"/>
      <c r="UP42" s="13"/>
      <c r="UQ42" s="13"/>
      <c r="UR42" s="13"/>
      <c r="US42" s="13"/>
      <c r="UT42" s="13"/>
      <c r="UU42" s="13"/>
      <c r="UV42" s="13"/>
      <c r="UW42" s="13"/>
      <c r="UX42" s="13"/>
      <c r="UY42" s="13"/>
      <c r="UZ42" s="13"/>
      <c r="VA42" s="13"/>
      <c r="VB42" s="13"/>
      <c r="VC42" s="13"/>
      <c r="VD42" s="13"/>
      <c r="VE42" s="13"/>
      <c r="VF42" s="13"/>
      <c r="VG42" s="13"/>
      <c r="VH42" s="13"/>
      <c r="VI42" s="13"/>
      <c r="VJ42" s="13"/>
      <c r="VK42" s="13"/>
      <c r="VL42" s="13"/>
      <c r="VM42" s="13"/>
      <c r="VN42" s="13"/>
      <c r="VO42" s="13"/>
      <c r="VP42" s="13"/>
      <c r="VQ42" s="13"/>
      <c r="VR42" s="13"/>
      <c r="VS42" s="13"/>
      <c r="VT42" s="13"/>
      <c r="VU42" s="13"/>
      <c r="VV42" s="13"/>
      <c r="VW42" s="13"/>
      <c r="VX42" s="13"/>
      <c r="VY42" s="13"/>
      <c r="VZ42" s="13"/>
      <c r="WA42" s="13"/>
      <c r="WB42" s="13"/>
      <c r="WC42" s="13"/>
      <c r="WD42" s="13"/>
      <c r="WE42" s="13"/>
      <c r="WF42" s="13"/>
      <c r="WG42" s="13"/>
      <c r="WH42" s="13"/>
      <c r="WI42" s="13"/>
      <c r="WJ42" s="13"/>
      <c r="WK42" s="13"/>
      <c r="WL42" s="13"/>
      <c r="WM42" s="13"/>
      <c r="WN42" s="13"/>
      <c r="WO42" s="13"/>
      <c r="WP42" s="13"/>
      <c r="WQ42" s="13"/>
      <c r="WR42" s="13"/>
      <c r="WS42" s="13"/>
      <c r="WT42" s="13"/>
      <c r="WU42" s="13"/>
      <c r="WV42" s="13"/>
      <c r="WW42" s="13"/>
      <c r="WX42" s="13"/>
      <c r="WY42" s="13"/>
      <c r="WZ42" s="13"/>
      <c r="XA42" s="13"/>
      <c r="XB42" s="13"/>
      <c r="XC42" s="13"/>
      <c r="XD42" s="13"/>
      <c r="XE42" s="13"/>
      <c r="XF42" s="13"/>
      <c r="XG42" s="13"/>
      <c r="XH42" s="13"/>
      <c r="XI42" s="13"/>
      <c r="XJ42" s="13"/>
      <c r="XK42" s="13"/>
      <c r="XL42" s="13"/>
      <c r="XM42" s="13"/>
      <c r="XN42" s="13"/>
      <c r="XO42" s="13"/>
      <c r="XP42" s="13"/>
      <c r="XQ42" s="13"/>
      <c r="XR42" s="13"/>
      <c r="XS42" s="13"/>
      <c r="XT42" s="13"/>
      <c r="XU42" s="13"/>
      <c r="XV42" s="13"/>
      <c r="XW42" s="13"/>
      <c r="XX42" s="13"/>
      <c r="XY42" s="13"/>
      <c r="XZ42" s="13"/>
      <c r="YA42" s="13"/>
      <c r="YB42" s="13"/>
      <c r="YC42" s="13"/>
      <c r="YD42" s="13"/>
      <c r="YE42" s="13"/>
      <c r="YF42" s="13"/>
      <c r="YG42" s="13"/>
      <c r="YH42" s="13"/>
      <c r="YI42" s="13"/>
      <c r="YJ42" s="13"/>
      <c r="YK42" s="13"/>
      <c r="YL42" s="13"/>
      <c r="YM42" s="13"/>
      <c r="YN42" s="13"/>
      <c r="YO42" s="13"/>
      <c r="YP42" s="13"/>
      <c r="YQ42" s="13"/>
      <c r="YR42" s="13"/>
      <c r="YS42" s="13"/>
      <c r="YT42" s="13"/>
      <c r="YU42" s="13"/>
      <c r="YV42" s="13"/>
      <c r="YW42" s="13"/>
      <c r="YX42" s="13"/>
      <c r="YY42" s="13"/>
      <c r="YZ42" s="13"/>
      <c r="ZA42" s="13"/>
      <c r="ZB42" s="13"/>
      <c r="ZC42" s="13"/>
      <c r="ZD42" s="13"/>
      <c r="ZE42" s="13"/>
      <c r="ZF42" s="13"/>
      <c r="ZG42" s="13"/>
      <c r="ZH42" s="13"/>
      <c r="ZI42" s="13"/>
      <c r="ZJ42" s="13"/>
      <c r="ZK42" s="13"/>
      <c r="ZL42" s="13"/>
      <c r="ZM42" s="13"/>
      <c r="ZN42" s="13"/>
      <c r="ZO42" s="13"/>
      <c r="ZP42" s="13"/>
      <c r="ZQ42" s="13"/>
      <c r="ZR42" s="13"/>
      <c r="ZS42" s="13"/>
      <c r="ZT42" s="13"/>
      <c r="ZU42" s="13"/>
      <c r="ZV42" s="13"/>
      <c r="ZW42" s="13"/>
      <c r="ZX42" s="13"/>
      <c r="ZY42" s="13"/>
      <c r="ZZ42" s="13"/>
      <c r="AAA42" s="13"/>
      <c r="AAB42" s="13"/>
      <c r="AAC42" s="13"/>
      <c r="AAD42" s="13"/>
      <c r="AAE42" s="13"/>
      <c r="AAF42" s="13"/>
      <c r="AAG42" s="13"/>
      <c r="AAH42" s="13"/>
      <c r="AAI42" s="13"/>
      <c r="AAJ42" s="13"/>
      <c r="AAK42" s="13"/>
      <c r="AAL42" s="13"/>
      <c r="AAM42" s="13"/>
      <c r="AAN42" s="13"/>
      <c r="AAO42" s="13"/>
      <c r="AAP42" s="13"/>
      <c r="AAQ42" s="13"/>
      <c r="AAR42" s="13"/>
      <c r="AAS42" s="13"/>
      <c r="AAT42" s="13"/>
      <c r="AAU42" s="13"/>
      <c r="AAV42" s="13"/>
      <c r="AAW42" s="13"/>
      <c r="AAX42" s="13"/>
      <c r="AAY42" s="13"/>
      <c r="AAZ42" s="13"/>
      <c r="ABA42" s="13"/>
      <c r="ABB42" s="13"/>
      <c r="ABC42" s="13"/>
      <c r="ABD42" s="13"/>
      <c r="ABE42" s="13"/>
      <c r="ABF42" s="13"/>
      <c r="ABG42" s="13"/>
      <c r="ABH42" s="13"/>
      <c r="ABI42" s="13"/>
      <c r="ABJ42" s="13"/>
      <c r="ABK42" s="13"/>
      <c r="ABL42" s="13"/>
      <c r="ABM42" s="13"/>
      <c r="ABN42" s="13"/>
      <c r="ABO42" s="13"/>
      <c r="ABP42" s="13"/>
      <c r="ABQ42" s="13"/>
      <c r="ABR42" s="13"/>
      <c r="ABS42" s="13"/>
      <c r="ABT42" s="13"/>
      <c r="ABU42" s="13"/>
      <c r="ABV42" s="13"/>
      <c r="ABW42" s="13"/>
      <c r="ABX42" s="13"/>
      <c r="ABY42" s="13"/>
      <c r="ABZ42" s="13"/>
      <c r="ACA42" s="13"/>
      <c r="ACB42" s="13"/>
      <c r="ACC42" s="13"/>
      <c r="ACD42" s="13"/>
      <c r="ACE42" s="13"/>
      <c r="ACF42" s="13"/>
      <c r="ACG42" s="13"/>
      <c r="ACH42" s="13"/>
      <c r="ACI42" s="13"/>
      <c r="ACJ42" s="13"/>
      <c r="ACK42" s="13"/>
      <c r="ACL42" s="13"/>
      <c r="ACM42" s="13"/>
      <c r="ACN42" s="13"/>
      <c r="ACO42" s="13"/>
      <c r="ACP42" s="13"/>
      <c r="ACQ42" s="13"/>
      <c r="ACR42" s="13"/>
      <c r="ACS42" s="13"/>
      <c r="ACT42" s="13"/>
      <c r="ACU42" s="13"/>
      <c r="ACV42" s="13"/>
      <c r="ACW42" s="13"/>
      <c r="ACX42" s="13"/>
      <c r="ACY42" s="13"/>
      <c r="ACZ42" s="13"/>
      <c r="ADA42" s="13"/>
      <c r="ADB42" s="13"/>
      <c r="ADC42" s="13"/>
      <c r="ADD42" s="13"/>
      <c r="ADE42" s="13"/>
      <c r="ADF42" s="13"/>
      <c r="ADG42" s="13"/>
      <c r="ADH42" s="13"/>
      <c r="ADI42" s="13"/>
      <c r="ADJ42" s="13"/>
      <c r="ADK42" s="13"/>
      <c r="ADL42" s="13"/>
      <c r="ADM42" s="13"/>
      <c r="ADN42" s="13"/>
      <c r="ADO42" s="13"/>
      <c r="ADP42" s="13"/>
      <c r="ADQ42" s="13"/>
      <c r="ADR42" s="13"/>
      <c r="ADS42" s="13"/>
      <c r="ADT42" s="13"/>
      <c r="ADU42" s="13"/>
      <c r="ADV42" s="13"/>
      <c r="ADW42" s="13"/>
      <c r="ADX42" s="13"/>
      <c r="ADY42" s="13"/>
      <c r="ADZ42" s="13"/>
      <c r="AEA42" s="13"/>
      <c r="AEB42" s="13"/>
      <c r="AEC42" s="13"/>
      <c r="AED42" s="13"/>
      <c r="AEE42" s="13"/>
      <c r="AEF42" s="13"/>
      <c r="AEG42" s="13"/>
      <c r="AEH42" s="13"/>
      <c r="AEI42" s="13"/>
      <c r="AEJ42" s="13"/>
      <c r="AEK42" s="13"/>
      <c r="AEL42" s="13"/>
      <c r="AEM42" s="13"/>
      <c r="AEN42" s="13"/>
      <c r="AEO42" s="13"/>
      <c r="AEP42" s="39"/>
    </row>
    <row r="43" spans="1:822" s="26" customFormat="1">
      <c r="A43" s="19" t="s">
        <v>1694</v>
      </c>
      <c r="B43" s="14">
        <f t="shared" ref="B43:BM43" si="47">IF(B10&gt;1000000,SUM(B10:B12),"incomplete data")</f>
        <v>2920000</v>
      </c>
      <c r="C43" s="14">
        <f t="shared" si="47"/>
        <v>3418000</v>
      </c>
      <c r="D43" s="14">
        <f t="shared" si="47"/>
        <v>3122000</v>
      </c>
      <c r="E43" s="14">
        <f t="shared" si="47"/>
        <v>3205700</v>
      </c>
      <c r="F43" s="14">
        <f t="shared" si="47"/>
        <v>3159700</v>
      </c>
      <c r="G43" s="14">
        <f t="shared" si="47"/>
        <v>3248700</v>
      </c>
      <c r="H43" s="14">
        <f t="shared" si="47"/>
        <v>3098700</v>
      </c>
      <c r="I43" s="14">
        <f t="shared" si="47"/>
        <v>3229700</v>
      </c>
      <c r="J43" s="14">
        <f t="shared" si="47"/>
        <v>3312693</v>
      </c>
      <c r="K43" s="14">
        <f t="shared" si="47"/>
        <v>3479693</v>
      </c>
      <c r="L43" s="14">
        <f t="shared" si="47"/>
        <v>3222693</v>
      </c>
      <c r="M43" s="14">
        <f t="shared" si="47"/>
        <v>3559693</v>
      </c>
      <c r="N43" s="14">
        <f t="shared" si="47"/>
        <v>3918242</v>
      </c>
      <c r="O43" s="14">
        <f t="shared" si="47"/>
        <v>4008242</v>
      </c>
      <c r="P43" s="14">
        <f t="shared" si="47"/>
        <v>4265242</v>
      </c>
      <c r="Q43" s="14">
        <f t="shared" si="47"/>
        <v>4247742</v>
      </c>
      <c r="R43" s="14">
        <f t="shared" si="47"/>
        <v>3764000</v>
      </c>
      <c r="S43" s="14">
        <f t="shared" si="47"/>
        <v>3562000</v>
      </c>
      <c r="T43" s="14">
        <f t="shared" si="47"/>
        <v>3749000</v>
      </c>
      <c r="U43" s="14">
        <f t="shared" si="47"/>
        <v>3749000</v>
      </c>
      <c r="V43" s="14">
        <f t="shared" si="47"/>
        <v>3738000</v>
      </c>
      <c r="W43" s="14">
        <f t="shared" si="47"/>
        <v>3727000</v>
      </c>
      <c r="X43" s="14">
        <f t="shared" si="47"/>
        <v>4205000</v>
      </c>
      <c r="Y43" s="14">
        <f t="shared" si="47"/>
        <v>4603000</v>
      </c>
      <c r="Z43" s="14">
        <f t="shared" si="47"/>
        <v>5211000</v>
      </c>
      <c r="AA43" s="14">
        <f t="shared" si="47"/>
        <v>4654000</v>
      </c>
      <c r="AB43" s="14">
        <f t="shared" si="47"/>
        <v>4318000</v>
      </c>
      <c r="AC43" s="14">
        <f t="shared" si="47"/>
        <v>4096000</v>
      </c>
      <c r="AD43" s="14">
        <f t="shared" si="47"/>
        <v>4034000</v>
      </c>
      <c r="AE43" s="14">
        <f t="shared" si="47"/>
        <v>3885000</v>
      </c>
      <c r="AF43" s="14">
        <f t="shared" si="47"/>
        <v>4055000</v>
      </c>
      <c r="AG43" s="14">
        <f t="shared" si="47"/>
        <v>4370000</v>
      </c>
      <c r="AH43" s="14">
        <f t="shared" si="47"/>
        <v>4792000</v>
      </c>
      <c r="AI43" s="14">
        <f t="shared" si="47"/>
        <v>4631000</v>
      </c>
      <c r="AJ43" s="14">
        <f t="shared" si="47"/>
        <v>4598000</v>
      </c>
      <c r="AK43" s="14">
        <f t="shared" si="47"/>
        <v>5050000</v>
      </c>
      <c r="AL43" s="14">
        <f t="shared" si="47"/>
        <v>5821000</v>
      </c>
      <c r="AM43" s="14">
        <f t="shared" si="47"/>
        <v>5949000</v>
      </c>
      <c r="AN43" s="14">
        <f t="shared" si="47"/>
        <v>5834000</v>
      </c>
      <c r="AO43" s="14">
        <f t="shared" si="47"/>
        <v>5405000</v>
      </c>
      <c r="AP43" s="14">
        <f t="shared" si="47"/>
        <v>5323186.03515625</v>
      </c>
      <c r="AQ43" s="14">
        <f t="shared" si="47"/>
        <v>5126568.603515625</v>
      </c>
      <c r="AR43" s="14">
        <f t="shared" si="47"/>
        <v>5350897.216796875</v>
      </c>
      <c r="AS43" s="14">
        <f t="shared" si="47"/>
        <v>7294103</v>
      </c>
      <c r="AT43" s="14">
        <f t="shared" si="47"/>
        <v>7380333</v>
      </c>
      <c r="AU43" s="14">
        <f t="shared" si="47"/>
        <v>7376547</v>
      </c>
      <c r="AV43" s="14">
        <f t="shared" si="47"/>
        <v>7313403</v>
      </c>
      <c r="AW43" s="14">
        <f t="shared" si="47"/>
        <v>7450334</v>
      </c>
      <c r="AX43" s="14">
        <f t="shared" si="47"/>
        <v>7423027</v>
      </c>
      <c r="AY43" s="14">
        <f t="shared" si="47"/>
        <v>7407974</v>
      </c>
      <c r="AZ43" s="14">
        <f t="shared" si="47"/>
        <v>7516000</v>
      </c>
      <c r="BA43" s="14">
        <f t="shared" si="47"/>
        <v>7057974</v>
      </c>
      <c r="BB43" s="14">
        <f t="shared" si="47"/>
        <v>7377974</v>
      </c>
      <c r="BC43" s="14">
        <f t="shared" si="47"/>
        <v>7394307</v>
      </c>
      <c r="BD43" s="14">
        <f t="shared" si="47"/>
        <v>7028000</v>
      </c>
      <c r="BE43" s="14">
        <f t="shared" si="47"/>
        <v>7244341</v>
      </c>
      <c r="BF43" s="14">
        <f t="shared" si="47"/>
        <v>7329982.719678212</v>
      </c>
      <c r="BG43" s="14">
        <f t="shared" si="47"/>
        <v>9250615</v>
      </c>
      <c r="BH43" s="14">
        <f t="shared" si="47"/>
        <v>9164123.6799999997</v>
      </c>
      <c r="BI43" s="14">
        <f t="shared" si="47"/>
        <v>9875827.4800000004</v>
      </c>
      <c r="BJ43" s="14">
        <f t="shared" si="47"/>
        <v>10360582.23</v>
      </c>
      <c r="BK43" s="14">
        <f t="shared" si="47"/>
        <v>10987443.380000001</v>
      </c>
      <c r="BL43" s="14">
        <f t="shared" si="47"/>
        <v>11457508.76</v>
      </c>
      <c r="BM43" s="14">
        <f t="shared" si="47"/>
        <v>11059320.800000001</v>
      </c>
      <c r="BN43" s="14">
        <f t="shared" ref="BN43:DY43" si="48">IF(BN10&gt;1000000,SUM(BN10:BN12),"incomplete data")</f>
        <v>11014818.130000001</v>
      </c>
      <c r="BO43" s="14">
        <f t="shared" si="48"/>
        <v>10744789.439999999</v>
      </c>
      <c r="BP43" s="14">
        <f t="shared" si="48"/>
        <v>10071364.199999999</v>
      </c>
      <c r="BQ43" s="14">
        <f t="shared" si="48"/>
        <v>10245787.630000001</v>
      </c>
      <c r="BR43" s="14">
        <f t="shared" si="48"/>
        <v>11544701.42</v>
      </c>
      <c r="BS43" s="14">
        <f t="shared" si="48"/>
        <v>10083302.810000001</v>
      </c>
      <c r="BT43" s="14">
        <f t="shared" si="48"/>
        <v>10788118.07</v>
      </c>
      <c r="BU43" s="14">
        <f t="shared" si="48"/>
        <v>11048472.699999999</v>
      </c>
      <c r="BV43" s="14">
        <f t="shared" si="48"/>
        <v>11007074.869999999</v>
      </c>
      <c r="BW43" s="14">
        <f t="shared" si="48"/>
        <v>11115475.59</v>
      </c>
      <c r="BX43" s="14">
        <f t="shared" si="48"/>
        <v>11942522.08</v>
      </c>
      <c r="BY43" s="14">
        <f t="shared" si="48"/>
        <v>11815233.699999999</v>
      </c>
      <c r="BZ43" s="14">
        <f t="shared" si="48"/>
        <v>11398228.130000001</v>
      </c>
      <c r="CA43" s="14">
        <f t="shared" si="48"/>
        <v>10990700.99</v>
      </c>
      <c r="CB43" s="14">
        <f t="shared" si="48"/>
        <v>11315719.859999999</v>
      </c>
      <c r="CC43" s="14">
        <f t="shared" si="48"/>
        <v>11314255.779999999</v>
      </c>
      <c r="CD43" s="14">
        <f t="shared" si="48"/>
        <v>11067004.33</v>
      </c>
      <c r="CE43" s="14">
        <f t="shared" si="48"/>
        <v>10760020.98</v>
      </c>
      <c r="CF43" s="14">
        <f t="shared" si="48"/>
        <v>10843103.34</v>
      </c>
      <c r="CG43" s="14">
        <f t="shared" si="48"/>
        <v>11272100.359999999</v>
      </c>
      <c r="CH43" s="14">
        <f t="shared" si="48"/>
        <v>11892196.199999999</v>
      </c>
      <c r="CI43" s="14">
        <f t="shared" si="48"/>
        <v>11982032.720000001</v>
      </c>
      <c r="CJ43" s="14">
        <f t="shared" si="48"/>
        <v>12199915.859999999</v>
      </c>
      <c r="CK43" s="14">
        <f t="shared" si="48"/>
        <v>12245692.15</v>
      </c>
      <c r="CL43" s="14">
        <f t="shared" si="48"/>
        <v>12273403.189999999</v>
      </c>
      <c r="CM43" s="14">
        <f t="shared" si="48"/>
        <v>12299863.35</v>
      </c>
      <c r="CN43" s="14">
        <f t="shared" si="48"/>
        <v>11831320.23</v>
      </c>
      <c r="CO43" s="14">
        <f t="shared" si="48"/>
        <v>12184565.23</v>
      </c>
      <c r="CP43" s="14">
        <f t="shared" si="48"/>
        <v>12190097.08</v>
      </c>
      <c r="CQ43" s="14">
        <f t="shared" si="48"/>
        <v>12350131.16</v>
      </c>
      <c r="CR43" s="14">
        <f t="shared" si="48"/>
        <v>12448428.02</v>
      </c>
      <c r="CS43" s="14">
        <f t="shared" si="48"/>
        <v>12425432.390000001</v>
      </c>
      <c r="CT43" s="14">
        <f t="shared" si="48"/>
        <v>12727693.76</v>
      </c>
      <c r="CU43" s="14">
        <f t="shared" si="48"/>
        <v>12089829.279999999</v>
      </c>
      <c r="CV43" s="14">
        <f t="shared" si="48"/>
        <v>11244748.32</v>
      </c>
      <c r="CW43" s="14">
        <f t="shared" si="48"/>
        <v>10598831.09</v>
      </c>
      <c r="CX43" s="14">
        <f t="shared" si="48"/>
        <v>10807016.01</v>
      </c>
      <c r="CY43" s="14">
        <f t="shared" si="48"/>
        <v>10860350.970000001</v>
      </c>
      <c r="CZ43" s="14">
        <f t="shared" si="48"/>
        <v>10921820.449999999</v>
      </c>
      <c r="DA43" s="14">
        <f t="shared" si="48"/>
        <v>10795274.02</v>
      </c>
      <c r="DB43" s="14">
        <f t="shared" si="48"/>
        <v>10830234.210000001</v>
      </c>
      <c r="DC43" s="14">
        <f t="shared" si="48"/>
        <v>10894225.640000001</v>
      </c>
      <c r="DD43" s="14">
        <f t="shared" si="48"/>
        <v>10962268</v>
      </c>
      <c r="DE43" s="14">
        <f t="shared" si="48"/>
        <v>11055729.84</v>
      </c>
      <c r="DF43" s="14">
        <f t="shared" si="48"/>
        <v>11327252.01</v>
      </c>
      <c r="DG43" s="14">
        <f t="shared" si="48"/>
        <v>11208749.859999999</v>
      </c>
      <c r="DH43" s="14">
        <f t="shared" si="48"/>
        <v>11250235.289999999</v>
      </c>
      <c r="DI43" s="14">
        <f t="shared" si="48"/>
        <v>11326486.41</v>
      </c>
      <c r="DJ43" s="14">
        <f t="shared" si="48"/>
        <v>11185766.23</v>
      </c>
      <c r="DK43" s="14">
        <f t="shared" si="48"/>
        <v>11479501.5</v>
      </c>
      <c r="DL43" s="14">
        <f t="shared" si="48"/>
        <v>11434970.51</v>
      </c>
      <c r="DM43" s="14">
        <f t="shared" si="48"/>
        <v>11505850.4</v>
      </c>
      <c r="DN43" s="14">
        <f t="shared" si="48"/>
        <v>11472313.32</v>
      </c>
      <c r="DO43" s="14">
        <f t="shared" si="48"/>
        <v>11487243.42</v>
      </c>
      <c r="DP43" s="14">
        <f t="shared" si="48"/>
        <v>11428387.84</v>
      </c>
      <c r="DQ43" s="14">
        <f t="shared" si="48"/>
        <v>11256403.01</v>
      </c>
      <c r="DR43" s="14">
        <f t="shared" si="48"/>
        <v>11108816.470000001</v>
      </c>
      <c r="DS43" s="14">
        <f t="shared" si="48"/>
        <v>11123801.27</v>
      </c>
      <c r="DT43" s="14">
        <f t="shared" si="48"/>
        <v>11153521.640000001</v>
      </c>
      <c r="DU43" s="14">
        <f t="shared" si="48"/>
        <v>11442018.140000001</v>
      </c>
      <c r="DV43" s="14">
        <f t="shared" si="48"/>
        <v>11073215.67</v>
      </c>
      <c r="DW43" s="14">
        <f t="shared" si="48"/>
        <v>10934360.34</v>
      </c>
      <c r="DX43" s="14">
        <f t="shared" si="48"/>
        <v>10792316.619999999</v>
      </c>
      <c r="DY43" s="14">
        <f t="shared" si="48"/>
        <v>10755272.119999999</v>
      </c>
      <c r="DZ43" s="14">
        <f t="shared" ref="DZ43:GL43" si="49">IF(DZ10&gt;1000000,SUM(DZ10:DZ12),"incomplete data")</f>
        <v>10795229.619999999</v>
      </c>
      <c r="EA43" s="14">
        <f t="shared" si="49"/>
        <v>11177982.630000001</v>
      </c>
      <c r="EB43" s="14">
        <f t="shared" si="49"/>
        <v>11373408.560000001</v>
      </c>
      <c r="EC43" s="14">
        <f t="shared" si="49"/>
        <v>11626610.029999999</v>
      </c>
      <c r="ED43" s="14">
        <f t="shared" si="49"/>
        <v>11536689.460000001</v>
      </c>
      <c r="EE43" s="14">
        <f t="shared" si="49"/>
        <v>11572983.960000001</v>
      </c>
      <c r="EF43" s="14">
        <f t="shared" si="49"/>
        <v>11409866.48</v>
      </c>
      <c r="EG43" s="14">
        <f t="shared" si="49"/>
        <v>10919157.630000001</v>
      </c>
      <c r="EH43" s="14">
        <f t="shared" si="49"/>
        <v>10754689.289999999</v>
      </c>
      <c r="EI43" s="14">
        <f t="shared" si="49"/>
        <v>10684708.869999999</v>
      </c>
      <c r="EJ43" s="14">
        <f t="shared" si="49"/>
        <v>10572287.140000001</v>
      </c>
      <c r="EK43" s="14">
        <f t="shared" si="49"/>
        <v>10460332.810000001</v>
      </c>
      <c r="EL43" s="14">
        <f t="shared" si="49"/>
        <v>10445947.310000001</v>
      </c>
      <c r="EM43" s="14">
        <f t="shared" si="49"/>
        <v>10491309.84</v>
      </c>
      <c r="EN43" s="14">
        <f t="shared" si="49"/>
        <v>10555909.77</v>
      </c>
      <c r="EO43" s="14">
        <f t="shared" si="49"/>
        <v>10443000.369999999</v>
      </c>
      <c r="EP43" s="14">
        <f t="shared" si="49"/>
        <v>10539713.800000001</v>
      </c>
      <c r="EQ43" s="14">
        <f t="shared" si="49"/>
        <v>10050064.800000001</v>
      </c>
      <c r="ER43" s="14">
        <f t="shared" si="49"/>
        <v>10586972.970000001</v>
      </c>
      <c r="ES43" s="14">
        <f t="shared" si="49"/>
        <v>10545069.640000001</v>
      </c>
      <c r="ET43" s="14">
        <f t="shared" si="49"/>
        <v>10690500.140000001</v>
      </c>
      <c r="EU43" s="14">
        <f t="shared" si="49"/>
        <v>10914965.640000001</v>
      </c>
      <c r="EV43" s="14">
        <f t="shared" si="49"/>
        <v>10888189.640000001</v>
      </c>
      <c r="EW43" s="14">
        <f t="shared" si="49"/>
        <v>11156072.640000001</v>
      </c>
      <c r="EX43" s="14">
        <f t="shared" si="49"/>
        <v>11486869.390000001</v>
      </c>
      <c r="EY43" s="14">
        <f t="shared" si="49"/>
        <v>11681866.390000001</v>
      </c>
      <c r="EZ43" s="14">
        <f t="shared" si="49"/>
        <v>12028679.890000001</v>
      </c>
      <c r="FA43" s="14">
        <f t="shared" si="49"/>
        <v>12586945.02</v>
      </c>
      <c r="FB43" s="14">
        <f t="shared" si="49"/>
        <v>12106344.41</v>
      </c>
      <c r="FC43" s="14">
        <f t="shared" si="49"/>
        <v>12301929.810000001</v>
      </c>
      <c r="FD43" s="14">
        <f t="shared" si="49"/>
        <v>12383480.810000001</v>
      </c>
      <c r="FE43" s="14">
        <f t="shared" si="49"/>
        <v>12389811.73</v>
      </c>
      <c r="FF43" s="14">
        <f t="shared" si="49"/>
        <v>12472664.630000001</v>
      </c>
      <c r="FG43" s="14">
        <f t="shared" si="49"/>
        <v>12604729.630000001</v>
      </c>
      <c r="FH43" s="14">
        <f t="shared" si="49"/>
        <v>13403958.130000001</v>
      </c>
      <c r="FI43" s="14">
        <f t="shared" si="49"/>
        <v>13733736.783243479</v>
      </c>
      <c r="FJ43" s="14">
        <f t="shared" si="49"/>
        <v>13805977.210000001</v>
      </c>
      <c r="FK43" s="14">
        <f t="shared" si="49"/>
        <v>14114702.140000001</v>
      </c>
      <c r="FL43" s="14">
        <f t="shared" si="49"/>
        <v>14364247.140000001</v>
      </c>
      <c r="FM43" s="14">
        <f t="shared" si="49"/>
        <v>14693744.140000001</v>
      </c>
      <c r="FN43" s="14">
        <f t="shared" si="49"/>
        <v>14854088.140000001</v>
      </c>
      <c r="FO43" s="14">
        <f t="shared" si="49"/>
        <v>14231353.41</v>
      </c>
      <c r="FP43" s="14">
        <f t="shared" si="49"/>
        <v>14057273.91</v>
      </c>
      <c r="FQ43" s="14">
        <f t="shared" si="49"/>
        <v>14193128.18</v>
      </c>
      <c r="FR43" s="14">
        <f t="shared" si="49"/>
        <v>14195128.18</v>
      </c>
      <c r="FS43" s="14">
        <f t="shared" si="49"/>
        <v>14170738.800000001</v>
      </c>
      <c r="FT43" s="14">
        <f t="shared" si="49"/>
        <v>14252148.800000001</v>
      </c>
      <c r="FU43" s="14">
        <f t="shared" si="49"/>
        <v>14539795.050000001</v>
      </c>
      <c r="FV43" s="14">
        <f t="shared" si="49"/>
        <v>14695362.800000001</v>
      </c>
      <c r="FW43" s="14">
        <f t="shared" si="49"/>
        <v>14949907.300000001</v>
      </c>
      <c r="FX43" s="14">
        <f t="shared" si="49"/>
        <v>15140135.699999999</v>
      </c>
      <c r="FY43" s="14">
        <f t="shared" si="49"/>
        <v>14872924.449999999</v>
      </c>
      <c r="FZ43" s="14">
        <f t="shared" si="49"/>
        <v>14946699.949999999</v>
      </c>
      <c r="GA43" s="14">
        <f t="shared" si="49"/>
        <v>14998809.449999999</v>
      </c>
      <c r="GB43" s="14">
        <f t="shared" si="49"/>
        <v>14809554.75</v>
      </c>
      <c r="GC43" s="14">
        <f t="shared" si="49"/>
        <v>14809554.75</v>
      </c>
      <c r="GD43" s="14">
        <f t="shared" si="49"/>
        <v>14315437.77</v>
      </c>
      <c r="GE43" s="14">
        <f t="shared" si="49"/>
        <v>14391159.16</v>
      </c>
      <c r="GF43" s="14">
        <f t="shared" si="49"/>
        <v>14718452.91</v>
      </c>
      <c r="GG43" s="14">
        <f t="shared" si="49"/>
        <v>15796537.91</v>
      </c>
      <c r="GH43" s="14">
        <f t="shared" si="49"/>
        <v>16758555.58</v>
      </c>
      <c r="GI43" s="14">
        <f t="shared" si="49"/>
        <v>16758555.58</v>
      </c>
      <c r="GJ43" s="14">
        <f t="shared" si="49"/>
        <v>17017404.579999998</v>
      </c>
      <c r="GK43" s="14">
        <f t="shared" si="49"/>
        <v>16458300.58</v>
      </c>
      <c r="GL43" s="14">
        <f t="shared" si="49"/>
        <v>16751158.83</v>
      </c>
      <c r="GM43" s="14">
        <f t="shared" ref="GM43:IX43" si="50">IF(GM10&gt;1000000,SUM(GM10:GM12),"incomplete data")</f>
        <v>16115084.48</v>
      </c>
      <c r="GN43" s="14">
        <f t="shared" si="50"/>
        <v>15600505.48</v>
      </c>
      <c r="GO43" s="14">
        <f t="shared" si="50"/>
        <v>15634463.73</v>
      </c>
      <c r="GP43" s="14">
        <f t="shared" si="50"/>
        <v>15801769.93</v>
      </c>
      <c r="GQ43" s="14">
        <f t="shared" si="50"/>
        <v>15397797.48</v>
      </c>
      <c r="GR43" s="14">
        <f t="shared" si="50"/>
        <v>15713268.23</v>
      </c>
      <c r="GS43" s="14">
        <f t="shared" si="50"/>
        <v>16005243.73</v>
      </c>
      <c r="GT43" s="14">
        <f t="shared" si="50"/>
        <v>16005243.73</v>
      </c>
      <c r="GU43" s="14">
        <f t="shared" si="50"/>
        <v>16005243.73</v>
      </c>
      <c r="GV43" s="14">
        <f t="shared" si="50"/>
        <v>16496904.98</v>
      </c>
      <c r="GW43" s="14">
        <f t="shared" si="50"/>
        <v>16496904.98</v>
      </c>
      <c r="GX43" s="14">
        <f t="shared" si="50"/>
        <v>16430921.48</v>
      </c>
      <c r="GY43" s="14">
        <f t="shared" si="50"/>
        <v>16774831.710000001</v>
      </c>
      <c r="GZ43" s="14">
        <f t="shared" si="50"/>
        <v>16935618.960000001</v>
      </c>
      <c r="HA43" s="14">
        <f t="shared" si="50"/>
        <v>16641772.460000001</v>
      </c>
      <c r="HB43" s="14">
        <f t="shared" si="50"/>
        <v>17196649.460000001</v>
      </c>
      <c r="HC43" s="14">
        <f t="shared" si="50"/>
        <v>17196649.460000001</v>
      </c>
      <c r="HD43" s="14">
        <f t="shared" si="50"/>
        <v>15344473.789999999</v>
      </c>
      <c r="HE43" s="14">
        <f t="shared" si="50"/>
        <v>15344473.789999999</v>
      </c>
      <c r="HF43" s="14">
        <f t="shared" si="50"/>
        <v>15931647.289999999</v>
      </c>
      <c r="HG43" s="14">
        <f t="shared" si="50"/>
        <v>16164095.93</v>
      </c>
      <c r="HH43" s="14">
        <f t="shared" si="50"/>
        <v>16727066.43</v>
      </c>
      <c r="HI43" s="14">
        <f t="shared" si="50"/>
        <v>17114333.579999998</v>
      </c>
      <c r="HJ43" s="14">
        <f t="shared" si="50"/>
        <v>16158694.33</v>
      </c>
      <c r="HK43" s="14">
        <f t="shared" si="50"/>
        <v>16664160</v>
      </c>
      <c r="HL43" s="14">
        <f t="shared" si="50"/>
        <v>16664160</v>
      </c>
      <c r="HM43" s="14">
        <f t="shared" si="50"/>
        <v>15704781.109999999</v>
      </c>
      <c r="HN43" s="14">
        <f t="shared" si="50"/>
        <v>15600166.859999999</v>
      </c>
      <c r="HO43" s="14">
        <f t="shared" si="50"/>
        <v>14628545.859999999</v>
      </c>
      <c r="HP43" s="14">
        <f t="shared" si="50"/>
        <v>15423228.630000001</v>
      </c>
      <c r="HQ43" s="14">
        <f t="shared" si="50"/>
        <v>15423228.630000001</v>
      </c>
      <c r="HR43" s="14">
        <f t="shared" si="50"/>
        <v>17469380.879999999</v>
      </c>
      <c r="HS43" s="14">
        <f t="shared" si="50"/>
        <v>17469380.879999999</v>
      </c>
      <c r="HT43" s="14">
        <f t="shared" si="50"/>
        <v>17836377.879999999</v>
      </c>
      <c r="HU43" s="14">
        <f t="shared" si="50"/>
        <v>18473245.379999999</v>
      </c>
      <c r="HV43" s="14">
        <f t="shared" si="50"/>
        <v>18473245.379999999</v>
      </c>
      <c r="HW43" s="14">
        <f t="shared" si="50"/>
        <v>17885454.280000001</v>
      </c>
      <c r="HX43" s="14">
        <f t="shared" si="50"/>
        <v>17885454.280000001</v>
      </c>
      <c r="HY43" s="14">
        <f t="shared" si="50"/>
        <v>17508663.030000001</v>
      </c>
      <c r="HZ43" s="14">
        <f t="shared" si="50"/>
        <v>16858838.280000001</v>
      </c>
      <c r="IA43" s="14">
        <f t="shared" si="50"/>
        <v>16584094.310000001</v>
      </c>
      <c r="IB43" s="14">
        <f t="shared" si="50"/>
        <v>16380227.310000001</v>
      </c>
      <c r="IC43" s="14">
        <f t="shared" si="50"/>
        <v>16289452.359999999</v>
      </c>
      <c r="ID43" s="14">
        <f t="shared" si="50"/>
        <v>16290018.109999999</v>
      </c>
      <c r="IE43" s="14">
        <f t="shared" si="50"/>
        <v>16278409.109999999</v>
      </c>
      <c r="IF43" s="14">
        <f t="shared" si="50"/>
        <v>16229584.859999999</v>
      </c>
      <c r="IG43" s="14">
        <f t="shared" si="50"/>
        <v>15792992.279999999</v>
      </c>
      <c r="IH43" s="14">
        <f t="shared" si="50"/>
        <v>15792992.279999999</v>
      </c>
      <c r="II43" s="14">
        <f t="shared" si="50"/>
        <v>15251485.029999999</v>
      </c>
      <c r="IJ43" s="14">
        <f t="shared" si="50"/>
        <v>14910434.029999999</v>
      </c>
      <c r="IK43" s="14">
        <f t="shared" si="50"/>
        <v>14808699.529999999</v>
      </c>
      <c r="IL43" s="14">
        <f t="shared" si="50"/>
        <v>14781270.779999999</v>
      </c>
      <c r="IM43" s="14">
        <f t="shared" si="50"/>
        <v>14800077.779999999</v>
      </c>
      <c r="IN43" s="14">
        <f t="shared" si="50"/>
        <v>14928997.810000001</v>
      </c>
      <c r="IO43" s="14">
        <f t="shared" si="50"/>
        <v>15064835.060000001</v>
      </c>
      <c r="IP43" s="14">
        <f t="shared" si="50"/>
        <v>15243445.060000001</v>
      </c>
      <c r="IQ43" s="14">
        <f t="shared" si="50"/>
        <v>15216772.109999999</v>
      </c>
      <c r="IR43" s="14">
        <f t="shared" si="50"/>
        <v>14930619.109999999</v>
      </c>
      <c r="IS43" s="14">
        <f t="shared" si="50"/>
        <v>15102700.109999999</v>
      </c>
      <c r="IT43" s="14">
        <f t="shared" si="50"/>
        <v>15725907.109999999</v>
      </c>
      <c r="IU43" s="14">
        <f t="shared" si="50"/>
        <v>15702101.359999999</v>
      </c>
      <c r="IV43" s="14">
        <f t="shared" si="50"/>
        <v>15826979.609999999</v>
      </c>
      <c r="IW43" s="14">
        <f t="shared" si="50"/>
        <v>15893204.300000001</v>
      </c>
      <c r="IX43" s="14">
        <f t="shared" si="50"/>
        <v>15931679.109999999</v>
      </c>
      <c r="IY43" s="14">
        <f t="shared" ref="IY43:LJ43" si="51">IF(IY10&gt;1000000,SUM(IY10:IY12),"incomplete data")</f>
        <v>15944109.26</v>
      </c>
      <c r="IZ43" s="14">
        <f t="shared" si="51"/>
        <v>16081670.26</v>
      </c>
      <c r="JA43" s="14">
        <f t="shared" si="51"/>
        <v>16257317.529999999</v>
      </c>
      <c r="JB43" s="14">
        <f t="shared" si="51"/>
        <v>16297913.279999999</v>
      </c>
      <c r="JC43" s="14">
        <f t="shared" si="51"/>
        <v>16388024.279999999</v>
      </c>
      <c r="JD43" s="14">
        <f t="shared" si="51"/>
        <v>16497830.18</v>
      </c>
      <c r="JE43" s="14">
        <f t="shared" si="51"/>
        <v>16486105.08</v>
      </c>
      <c r="JF43" s="14">
        <f t="shared" si="51"/>
        <v>16632467.08</v>
      </c>
      <c r="JG43" s="14">
        <f t="shared" si="51"/>
        <v>16632467.08</v>
      </c>
      <c r="JH43" s="14">
        <f t="shared" si="51"/>
        <v>16409746.33</v>
      </c>
      <c r="JI43" s="14">
        <f t="shared" si="51"/>
        <v>16409746.33</v>
      </c>
      <c r="JJ43" s="14">
        <f t="shared" si="51"/>
        <v>14829398.380000001</v>
      </c>
      <c r="JK43" s="14">
        <f t="shared" si="51"/>
        <v>14829398.380000001</v>
      </c>
      <c r="JL43" s="14">
        <f t="shared" si="51"/>
        <v>14581252.58</v>
      </c>
      <c r="JM43" s="14">
        <f t="shared" si="51"/>
        <v>15430279.83</v>
      </c>
      <c r="JN43" s="14">
        <f t="shared" si="51"/>
        <v>15950932.83</v>
      </c>
      <c r="JO43" s="14">
        <f t="shared" si="51"/>
        <v>15970453</v>
      </c>
      <c r="JP43" s="14">
        <f t="shared" si="51"/>
        <v>15863858.630000001</v>
      </c>
      <c r="JQ43" s="14">
        <f t="shared" si="51"/>
        <v>15789743.380000001</v>
      </c>
      <c r="JR43" s="14">
        <f t="shared" si="51"/>
        <v>15928960.630000001</v>
      </c>
      <c r="JS43" s="14">
        <f t="shared" si="51"/>
        <v>15085657.9</v>
      </c>
      <c r="JT43" s="14">
        <f t="shared" si="51"/>
        <v>15105084.9</v>
      </c>
      <c r="JU43" s="14">
        <f t="shared" si="51"/>
        <v>15108789.65</v>
      </c>
      <c r="JV43" s="14">
        <f t="shared" si="51"/>
        <v>15228780.65</v>
      </c>
      <c r="JW43" s="14">
        <f t="shared" si="51"/>
        <v>15294490.789999999</v>
      </c>
      <c r="JX43" s="14">
        <f t="shared" si="51"/>
        <v>15441880.289999999</v>
      </c>
      <c r="JY43" s="14">
        <f t="shared" si="51"/>
        <v>15357892.710000001</v>
      </c>
      <c r="JZ43" s="14">
        <f t="shared" si="51"/>
        <v>15412236.710000001</v>
      </c>
      <c r="KA43" s="14">
        <f t="shared" si="51"/>
        <v>15733567.210000001</v>
      </c>
      <c r="KB43" s="14">
        <f t="shared" si="51"/>
        <v>16010940.710000001</v>
      </c>
      <c r="KC43" s="14">
        <f t="shared" si="51"/>
        <v>16060789.710000001</v>
      </c>
      <c r="KD43" s="14">
        <f t="shared" si="51"/>
        <v>15631641.23</v>
      </c>
      <c r="KE43" s="14">
        <f t="shared" si="51"/>
        <v>15601798.98</v>
      </c>
      <c r="KF43" s="14">
        <f t="shared" si="51"/>
        <v>16085965.98</v>
      </c>
      <c r="KG43" s="14">
        <f t="shared" si="51"/>
        <v>16102440.58</v>
      </c>
      <c r="KH43" s="14">
        <f t="shared" si="51"/>
        <v>16156465.48</v>
      </c>
      <c r="KI43" s="14">
        <f t="shared" si="51"/>
        <v>16192770.98</v>
      </c>
      <c r="KJ43" s="14">
        <f t="shared" si="51"/>
        <v>16173185.48</v>
      </c>
      <c r="KK43" s="14">
        <f t="shared" si="51"/>
        <v>16176317.23</v>
      </c>
      <c r="KL43" s="14">
        <f t="shared" si="51"/>
        <v>16569421.48</v>
      </c>
      <c r="KM43" s="14">
        <f t="shared" si="51"/>
        <v>16659765.48</v>
      </c>
      <c r="KN43" s="14">
        <f t="shared" si="51"/>
        <v>16842941.010000002</v>
      </c>
      <c r="KO43" s="14">
        <f t="shared" si="51"/>
        <v>16841409.760000002</v>
      </c>
      <c r="KP43" s="14">
        <f t="shared" si="51"/>
        <v>16476279.51</v>
      </c>
      <c r="KQ43" s="14">
        <f t="shared" si="51"/>
        <v>16206770.01</v>
      </c>
      <c r="KR43" s="14">
        <f t="shared" si="51"/>
        <v>16172397.51</v>
      </c>
      <c r="KS43" s="14">
        <f t="shared" si="51"/>
        <v>16186245.51</v>
      </c>
      <c r="KT43" s="14">
        <f t="shared" si="51"/>
        <v>16213525.76</v>
      </c>
      <c r="KU43" s="14">
        <f t="shared" si="51"/>
        <v>16288963.51</v>
      </c>
      <c r="KV43" s="14">
        <f t="shared" si="51"/>
        <v>16566927.4</v>
      </c>
      <c r="KW43" s="14">
        <f t="shared" si="51"/>
        <v>17282698.649999999</v>
      </c>
      <c r="KX43" s="14">
        <f t="shared" si="51"/>
        <v>17728856.91</v>
      </c>
      <c r="KY43" s="14">
        <f t="shared" si="51"/>
        <v>18447979.41</v>
      </c>
      <c r="KZ43" s="14">
        <f t="shared" si="51"/>
        <v>18499942.16</v>
      </c>
      <c r="LA43" s="14">
        <f t="shared" si="51"/>
        <v>18647063.059999999</v>
      </c>
      <c r="LB43" s="14">
        <f t="shared" si="51"/>
        <v>18045577.16</v>
      </c>
      <c r="LC43" s="14">
        <f t="shared" si="51"/>
        <v>18808606.66</v>
      </c>
      <c r="LD43" s="14">
        <f t="shared" si="51"/>
        <v>19083985.41</v>
      </c>
      <c r="LE43" s="14">
        <f t="shared" si="51"/>
        <v>19112356.66</v>
      </c>
      <c r="LF43" s="14">
        <f t="shared" si="51"/>
        <v>17587711.66</v>
      </c>
      <c r="LG43" s="14">
        <f t="shared" si="51"/>
        <v>18401306</v>
      </c>
      <c r="LH43" s="14">
        <f t="shared" si="51"/>
        <v>18133508.550000001</v>
      </c>
      <c r="LI43" s="14">
        <f t="shared" si="51"/>
        <v>18448403.800000001</v>
      </c>
      <c r="LJ43" s="14">
        <f t="shared" si="51"/>
        <v>18843805.300000001</v>
      </c>
      <c r="LK43" s="14">
        <f t="shared" ref="LK43:NV43" si="52">IF(LK10&gt;1000000,SUM(LK10:LK12),"incomplete data")</f>
        <v>19172100.800000001</v>
      </c>
      <c r="LL43" s="14">
        <f t="shared" si="52"/>
        <v>19703434.050000001</v>
      </c>
      <c r="LM43" s="14">
        <f t="shared" si="52"/>
        <v>19844248.050000001</v>
      </c>
      <c r="LN43" s="14">
        <f t="shared" si="52"/>
        <v>19483157.050000001</v>
      </c>
      <c r="LO43" s="14">
        <f t="shared" si="52"/>
        <v>19764940.449999999</v>
      </c>
      <c r="LP43" s="14">
        <f t="shared" si="52"/>
        <v>19656991.449999999</v>
      </c>
      <c r="LQ43" s="14">
        <f t="shared" si="52"/>
        <v>19656991.449999999</v>
      </c>
      <c r="LR43" s="14">
        <f t="shared" si="52"/>
        <v>19535557.75</v>
      </c>
      <c r="LS43" s="14">
        <f t="shared" si="52"/>
        <v>19575981.449999999</v>
      </c>
      <c r="LT43" s="14">
        <f t="shared" si="52"/>
        <v>19516197.449999999</v>
      </c>
      <c r="LU43" s="14">
        <f t="shared" si="52"/>
        <v>20001719.449999999</v>
      </c>
      <c r="LV43" s="14">
        <f t="shared" si="52"/>
        <v>21785829.949999999</v>
      </c>
      <c r="LW43" s="14">
        <f t="shared" si="52"/>
        <v>22094124.219999999</v>
      </c>
      <c r="LX43" s="14">
        <f t="shared" si="52"/>
        <v>22183570.850000001</v>
      </c>
      <c r="LY43" s="14">
        <f t="shared" si="52"/>
        <v>22212884.850000001</v>
      </c>
      <c r="LZ43" s="14">
        <f t="shared" si="52"/>
        <v>21284103.120000001</v>
      </c>
      <c r="MA43" s="14">
        <f t="shared" si="52"/>
        <v>21941843.120000001</v>
      </c>
      <c r="MB43" s="14">
        <f t="shared" si="52"/>
        <v>21839999.120000001</v>
      </c>
      <c r="MC43" s="14">
        <f t="shared" si="52"/>
        <v>21441313.120000001</v>
      </c>
      <c r="MD43" s="14">
        <f t="shared" si="52"/>
        <v>20946237.120000001</v>
      </c>
      <c r="ME43" s="14">
        <f t="shared" si="52"/>
        <v>19854240.120000001</v>
      </c>
      <c r="MF43" s="14">
        <f t="shared" si="52"/>
        <v>19529547.120000001</v>
      </c>
      <c r="MG43" s="14">
        <f t="shared" si="52"/>
        <v>19520233.120000001</v>
      </c>
      <c r="MH43" s="14">
        <f t="shared" si="52"/>
        <v>21396975.120000001</v>
      </c>
      <c r="MI43" s="14">
        <f t="shared" si="52"/>
        <v>21859016.620000001</v>
      </c>
      <c r="MJ43" s="14">
        <f t="shared" si="52"/>
        <v>22700514.620000001</v>
      </c>
      <c r="MK43" s="14">
        <f t="shared" si="52"/>
        <v>22893259.620000001</v>
      </c>
      <c r="ML43" s="14">
        <f t="shared" si="52"/>
        <v>22878300.620000001</v>
      </c>
      <c r="MM43" s="14">
        <f t="shared" si="52"/>
        <v>22413462.620000001</v>
      </c>
      <c r="MN43" s="14">
        <f t="shared" si="52"/>
        <v>19684276.620000001</v>
      </c>
      <c r="MO43" s="14">
        <f t="shared" si="52"/>
        <v>18872358.02</v>
      </c>
      <c r="MP43" s="14">
        <f t="shared" si="52"/>
        <v>18791749.620000001</v>
      </c>
      <c r="MQ43" s="14">
        <f t="shared" si="52"/>
        <v>19248569.620000001</v>
      </c>
      <c r="MR43" s="14">
        <f t="shared" si="52"/>
        <v>20372197.620000001</v>
      </c>
      <c r="MS43" s="14">
        <f t="shared" si="52"/>
        <v>20372197.620000001</v>
      </c>
      <c r="MT43" s="14">
        <f t="shared" si="52"/>
        <v>20758104.120000001</v>
      </c>
      <c r="MU43" s="14">
        <f t="shared" si="52"/>
        <v>22145341.120000001</v>
      </c>
      <c r="MV43" s="14">
        <f t="shared" si="52"/>
        <v>21694923.120000001</v>
      </c>
      <c r="MW43" s="14">
        <f t="shared" si="52"/>
        <v>21607552.120000001</v>
      </c>
      <c r="MX43" s="14">
        <f t="shared" si="52"/>
        <v>21515770.120000001</v>
      </c>
      <c r="MY43" s="14">
        <f t="shared" si="52"/>
        <v>21732311.260000002</v>
      </c>
      <c r="MZ43" s="14">
        <f t="shared" si="52"/>
        <v>21929206.260000002</v>
      </c>
      <c r="NA43" s="14">
        <f t="shared" si="52"/>
        <v>21955011.260000002</v>
      </c>
      <c r="NB43" s="14">
        <f t="shared" si="52"/>
        <v>21987613.260000002</v>
      </c>
      <c r="NC43" s="14">
        <f t="shared" si="52"/>
        <v>21974583.239999998</v>
      </c>
      <c r="ND43" s="14">
        <f t="shared" si="52"/>
        <v>21986703.260000002</v>
      </c>
      <c r="NE43" s="14">
        <f t="shared" si="52"/>
        <v>22318096.260000002</v>
      </c>
      <c r="NF43" s="14">
        <f t="shared" si="52"/>
        <v>23456331.260000002</v>
      </c>
      <c r="NG43" s="14">
        <f t="shared" si="52"/>
        <v>24544140.260000002</v>
      </c>
      <c r="NH43" s="14">
        <f t="shared" si="52"/>
        <v>24610884.260000002</v>
      </c>
      <c r="NI43" s="14">
        <f t="shared" si="52"/>
        <v>24754932.260000002</v>
      </c>
      <c r="NJ43" s="14">
        <f t="shared" si="52"/>
        <v>24779674.260000002</v>
      </c>
      <c r="NK43" s="14">
        <f t="shared" si="52"/>
        <v>24570309.260000002</v>
      </c>
      <c r="NL43" s="14">
        <f t="shared" si="52"/>
        <v>23197824.260000002</v>
      </c>
      <c r="NM43" s="14">
        <f t="shared" si="52"/>
        <v>21660271.260000002</v>
      </c>
      <c r="NN43" s="14">
        <f t="shared" si="52"/>
        <v>21142624.760000002</v>
      </c>
      <c r="NO43" s="14">
        <f t="shared" si="52"/>
        <v>21626140.760000002</v>
      </c>
      <c r="NP43" s="14">
        <f t="shared" si="52"/>
        <v>22016084.760000002</v>
      </c>
      <c r="NQ43" s="14">
        <f t="shared" si="52"/>
        <v>22178193.760000002</v>
      </c>
      <c r="NR43" s="14">
        <f t="shared" si="52"/>
        <v>23320238.760000002</v>
      </c>
      <c r="NS43" s="14">
        <f t="shared" si="52"/>
        <v>24788112.760000002</v>
      </c>
      <c r="NT43" s="14">
        <f t="shared" si="52"/>
        <v>25219709.760000002</v>
      </c>
      <c r="NU43" s="14">
        <f t="shared" si="52"/>
        <v>24315988.890000001</v>
      </c>
      <c r="NV43" s="14">
        <f t="shared" si="52"/>
        <v>24692154.390000001</v>
      </c>
      <c r="NW43" s="14">
        <f t="shared" ref="NW43:QH43" si="53">IF(NW10&gt;1000000,SUM(NW10:NW12),"incomplete data")</f>
        <v>24600009.390000001</v>
      </c>
      <c r="NX43" s="14">
        <f t="shared" si="53"/>
        <v>24433124.300000001</v>
      </c>
      <c r="NY43" s="14">
        <f t="shared" si="53"/>
        <v>23248240.390000001</v>
      </c>
      <c r="NZ43" s="14">
        <f t="shared" si="53"/>
        <v>22933078.390000001</v>
      </c>
      <c r="OA43" s="14">
        <f t="shared" si="53"/>
        <v>22795680.390000001</v>
      </c>
      <c r="OB43" s="14">
        <f t="shared" si="53"/>
        <v>23106819.52</v>
      </c>
      <c r="OC43" s="14">
        <f t="shared" si="53"/>
        <v>24236466.52</v>
      </c>
      <c r="OD43" s="14">
        <f t="shared" si="53"/>
        <v>25490378.52</v>
      </c>
      <c r="OE43" s="14">
        <f t="shared" si="53"/>
        <v>26636795.52</v>
      </c>
      <c r="OF43" s="14">
        <f t="shared" si="53"/>
        <v>26910513.52</v>
      </c>
      <c r="OG43" s="14">
        <f t="shared" si="53"/>
        <v>27234602.52</v>
      </c>
      <c r="OH43" s="14">
        <f t="shared" si="53"/>
        <v>27076309.52</v>
      </c>
      <c r="OI43" s="14">
        <f t="shared" si="53"/>
        <v>26393805.52</v>
      </c>
      <c r="OJ43" s="14">
        <f t="shared" si="53"/>
        <v>26175996.52</v>
      </c>
      <c r="OK43" s="14">
        <f t="shared" si="53"/>
        <v>25422512.52</v>
      </c>
      <c r="OL43" s="14">
        <f t="shared" si="53"/>
        <v>24452442.52</v>
      </c>
      <c r="OM43" s="14">
        <f t="shared" si="53"/>
        <v>24614418.52</v>
      </c>
      <c r="ON43" s="14">
        <f t="shared" si="53"/>
        <v>25653816.52</v>
      </c>
      <c r="OO43" s="14">
        <f t="shared" si="53"/>
        <v>26094923.52</v>
      </c>
      <c r="OP43" s="14">
        <f t="shared" si="53"/>
        <v>26673875.52</v>
      </c>
      <c r="OQ43" s="14">
        <f t="shared" si="53"/>
        <v>26972940.52</v>
      </c>
      <c r="OR43" s="14">
        <f t="shared" si="53"/>
        <v>27500864.52</v>
      </c>
      <c r="OS43" s="14">
        <f t="shared" si="53"/>
        <v>28113229.52</v>
      </c>
      <c r="OT43" s="14">
        <f t="shared" si="53"/>
        <v>28560376.52</v>
      </c>
      <c r="OU43" s="14">
        <f t="shared" si="53"/>
        <v>28370189.52</v>
      </c>
      <c r="OV43" s="14">
        <f t="shared" si="53"/>
        <v>28509857.52</v>
      </c>
      <c r="OW43" s="14">
        <f t="shared" si="53"/>
        <v>28553113.52</v>
      </c>
      <c r="OX43" s="14">
        <f t="shared" si="53"/>
        <v>28498519.52</v>
      </c>
      <c r="OY43" s="14">
        <f t="shared" si="53"/>
        <v>27816388.52</v>
      </c>
      <c r="OZ43" s="14">
        <f t="shared" si="53"/>
        <v>27787176.52</v>
      </c>
      <c r="PA43" s="14">
        <f t="shared" si="53"/>
        <v>27898509.050000001</v>
      </c>
      <c r="PB43" s="14">
        <f t="shared" si="53"/>
        <v>29310551.050000001</v>
      </c>
      <c r="PC43" s="14">
        <f t="shared" si="53"/>
        <v>29284478.050000001</v>
      </c>
      <c r="PD43" s="14">
        <f t="shared" si="53"/>
        <v>29359714.050000001</v>
      </c>
      <c r="PE43" s="14">
        <f t="shared" si="53"/>
        <v>30473600.050000001</v>
      </c>
      <c r="PF43" s="14">
        <f t="shared" si="53"/>
        <v>30733083.050000001</v>
      </c>
      <c r="PG43" s="14">
        <f t="shared" si="53"/>
        <v>30318248.050000001</v>
      </c>
      <c r="PH43" s="14">
        <f t="shared" si="53"/>
        <v>30356562.050000001</v>
      </c>
      <c r="PI43" s="14">
        <f t="shared" si="53"/>
        <v>30374145.050000001</v>
      </c>
      <c r="PJ43" s="14">
        <f t="shared" si="53"/>
        <v>29868112.050000001</v>
      </c>
      <c r="PK43" s="14">
        <f t="shared" si="53"/>
        <v>29895241.050000001</v>
      </c>
      <c r="PL43" s="14">
        <f t="shared" si="53"/>
        <v>32723822.050000001</v>
      </c>
      <c r="PM43" s="14">
        <f t="shared" si="53"/>
        <v>32780387.050000001</v>
      </c>
      <c r="PN43" s="14">
        <f t="shared" si="53"/>
        <v>32824909.050000001</v>
      </c>
      <c r="PO43" s="14">
        <f t="shared" si="53"/>
        <v>32847622.579999998</v>
      </c>
      <c r="PP43" s="14">
        <f t="shared" si="53"/>
        <v>32948809.579999998</v>
      </c>
      <c r="PQ43" s="14">
        <f t="shared" si="53"/>
        <v>34084579.579999998</v>
      </c>
      <c r="PR43" s="14">
        <f t="shared" si="53"/>
        <v>34372440.579999998</v>
      </c>
      <c r="PS43" s="14">
        <f t="shared" si="53"/>
        <v>34420327.579999998</v>
      </c>
      <c r="PT43" s="14">
        <f t="shared" si="53"/>
        <v>34652025.579999998</v>
      </c>
      <c r="PU43" s="14">
        <f t="shared" si="53"/>
        <v>34677701.579999998</v>
      </c>
      <c r="PV43" s="14">
        <f t="shared" si="53"/>
        <v>33777733.579999998</v>
      </c>
      <c r="PW43" s="14">
        <f t="shared" si="53"/>
        <v>35068443.579999998</v>
      </c>
      <c r="PX43" s="14">
        <f t="shared" si="53"/>
        <v>37912296.579999998</v>
      </c>
      <c r="PY43" s="14">
        <f t="shared" si="53"/>
        <v>39006198.579999998</v>
      </c>
      <c r="PZ43" s="14">
        <f t="shared" si="53"/>
        <v>39808839.579999998</v>
      </c>
      <c r="QA43" s="14">
        <f t="shared" si="53"/>
        <v>39880065.579999998</v>
      </c>
      <c r="QB43" s="14">
        <f t="shared" si="53"/>
        <v>40635940.579999998</v>
      </c>
      <c r="QC43" s="14">
        <f t="shared" si="53"/>
        <v>40832380.579999998</v>
      </c>
      <c r="QD43" s="14">
        <f t="shared" si="53"/>
        <v>40622188.579999998</v>
      </c>
      <c r="QE43" s="14">
        <f t="shared" si="53"/>
        <v>41087699.329999998</v>
      </c>
      <c r="QF43" s="14">
        <f t="shared" si="53"/>
        <v>41162504.329999998</v>
      </c>
      <c r="QG43" s="14">
        <f t="shared" si="53"/>
        <v>40702434.329999998</v>
      </c>
      <c r="QH43" s="14">
        <f t="shared" si="53"/>
        <v>39777831.329999998</v>
      </c>
      <c r="QI43" s="14">
        <f t="shared" ref="QI43:ST43" si="54">IF(QI10&gt;1000000,SUM(QI10:QI12),"incomplete data")</f>
        <v>39692637.329999998</v>
      </c>
      <c r="QJ43" s="14">
        <f t="shared" si="54"/>
        <v>41230886.329999998</v>
      </c>
      <c r="QK43" s="14">
        <f t="shared" si="54"/>
        <v>41574783.329999998</v>
      </c>
      <c r="QL43" s="14">
        <f t="shared" si="54"/>
        <v>41574783.329999998</v>
      </c>
      <c r="QM43" s="14">
        <f t="shared" si="54"/>
        <v>45021471.329999998</v>
      </c>
      <c r="QN43" s="14">
        <f t="shared" si="54"/>
        <v>46617076.329999998</v>
      </c>
      <c r="QO43" s="14">
        <f t="shared" si="54"/>
        <v>46920462.329999998</v>
      </c>
      <c r="QP43" s="14">
        <f t="shared" si="54"/>
        <v>47604466.329999998</v>
      </c>
      <c r="QQ43" s="14">
        <f t="shared" si="54"/>
        <v>47772877.329999998</v>
      </c>
      <c r="QR43" s="14">
        <f t="shared" si="54"/>
        <v>47925596.329999998</v>
      </c>
      <c r="QS43" s="14">
        <f t="shared" si="54"/>
        <v>47840069.329999998</v>
      </c>
      <c r="QT43" s="14">
        <f t="shared" si="54"/>
        <v>47839250.329999998</v>
      </c>
      <c r="QU43" s="14">
        <f t="shared" si="54"/>
        <v>47935879.329999998</v>
      </c>
      <c r="QV43" s="14">
        <f t="shared" si="54"/>
        <v>47363999.469999999</v>
      </c>
      <c r="QW43" s="14">
        <f t="shared" si="54"/>
        <v>47334221.719999999</v>
      </c>
      <c r="QX43" s="14">
        <f t="shared" si="54"/>
        <v>47921540.719999999</v>
      </c>
      <c r="QY43" s="14">
        <f t="shared" si="54"/>
        <v>49456560.719999999</v>
      </c>
      <c r="QZ43" s="14">
        <f t="shared" si="54"/>
        <v>50610851.219999999</v>
      </c>
      <c r="RA43" s="14">
        <f t="shared" si="54"/>
        <v>51144312.219999999</v>
      </c>
      <c r="RB43" s="14">
        <f t="shared" si="54"/>
        <v>50158586.219999999</v>
      </c>
      <c r="RC43" s="14">
        <f t="shared" si="54"/>
        <v>49044828.219999999</v>
      </c>
      <c r="RD43" s="14">
        <f t="shared" si="54"/>
        <v>48881282.219999999</v>
      </c>
      <c r="RE43" s="14">
        <f t="shared" si="54"/>
        <v>48805429.219999999</v>
      </c>
      <c r="RF43" s="14">
        <f t="shared" si="54"/>
        <v>47201260.219999999</v>
      </c>
      <c r="RG43" s="14">
        <f t="shared" si="54"/>
        <v>47296648.719999999</v>
      </c>
      <c r="RH43" s="14">
        <f t="shared" si="54"/>
        <v>49619384.719999999</v>
      </c>
      <c r="RI43" s="14">
        <f t="shared" si="54"/>
        <v>49941427.219999999</v>
      </c>
      <c r="RJ43" s="14">
        <f t="shared" si="54"/>
        <v>51530943.109999999</v>
      </c>
      <c r="RK43" s="14">
        <f t="shared" si="54"/>
        <v>52797465.109999999</v>
      </c>
      <c r="RL43" s="14">
        <f t="shared" si="54"/>
        <v>51872433.609999999</v>
      </c>
      <c r="RM43" s="14">
        <f t="shared" si="54"/>
        <v>58169801.609999999</v>
      </c>
      <c r="RN43" s="14">
        <f t="shared" si="54"/>
        <v>59722255.609999999</v>
      </c>
      <c r="RO43" s="14">
        <f t="shared" si="54"/>
        <v>56476282.609999999</v>
      </c>
      <c r="RP43" s="14">
        <f t="shared" si="54"/>
        <v>56044874.859999999</v>
      </c>
      <c r="RQ43" s="14">
        <f t="shared" si="54"/>
        <v>56127104.859999999</v>
      </c>
      <c r="RR43" s="14">
        <f t="shared" si="54"/>
        <v>54794596.859999999</v>
      </c>
      <c r="RS43" s="14">
        <f t="shared" si="54"/>
        <v>57020249.859999999</v>
      </c>
      <c r="RT43" s="14">
        <f t="shared" si="54"/>
        <v>56086331.859999999</v>
      </c>
      <c r="RU43" s="14">
        <f t="shared" si="54"/>
        <v>58316531.859999999</v>
      </c>
      <c r="RV43" s="14">
        <f t="shared" si="54"/>
        <v>60518539.859999999</v>
      </c>
      <c r="RW43" s="14">
        <f t="shared" si="54"/>
        <v>60999580.859999999</v>
      </c>
      <c r="RX43" s="14">
        <f t="shared" si="54"/>
        <v>61914157.859999999</v>
      </c>
      <c r="RY43" s="14">
        <f t="shared" si="54"/>
        <v>61241544.859999999</v>
      </c>
      <c r="RZ43" s="14">
        <f t="shared" si="54"/>
        <v>62519400.859999999</v>
      </c>
      <c r="SA43" s="14">
        <f t="shared" si="54"/>
        <v>62626358.859999999</v>
      </c>
      <c r="SB43" s="14">
        <f t="shared" si="54"/>
        <v>61812564.859999999</v>
      </c>
      <c r="SC43" s="14">
        <f t="shared" si="54"/>
        <v>60889447.359999999</v>
      </c>
      <c r="SD43" s="14">
        <f t="shared" si="54"/>
        <v>60455991.359999999</v>
      </c>
      <c r="SE43" s="14">
        <f t="shared" si="54"/>
        <v>62432448.109999999</v>
      </c>
      <c r="SF43" s="14">
        <f t="shared" si="54"/>
        <v>62664837.109999999</v>
      </c>
      <c r="SG43" s="14">
        <f t="shared" si="54"/>
        <v>63058125.609999999</v>
      </c>
      <c r="SH43" s="14">
        <f t="shared" si="54"/>
        <v>63058125.609999999</v>
      </c>
      <c r="SI43" s="14">
        <f t="shared" si="54"/>
        <v>72714683.859999999</v>
      </c>
      <c r="SJ43" s="14">
        <f t="shared" si="54"/>
        <v>76378442.109999999</v>
      </c>
      <c r="SK43" s="14">
        <f t="shared" si="54"/>
        <v>77356883.609999999</v>
      </c>
      <c r="SL43" s="14">
        <f t="shared" si="54"/>
        <v>79430260.75</v>
      </c>
      <c r="SM43" s="14">
        <f t="shared" si="54"/>
        <v>79434693.75</v>
      </c>
      <c r="SN43" s="14">
        <f t="shared" si="54"/>
        <v>79283476.5</v>
      </c>
      <c r="SO43" s="14">
        <f t="shared" si="54"/>
        <v>79319453.5</v>
      </c>
      <c r="SP43" s="14">
        <f t="shared" si="54"/>
        <v>79351080.5</v>
      </c>
      <c r="SQ43" s="14">
        <f t="shared" si="54"/>
        <v>79017936.5</v>
      </c>
      <c r="SR43" s="14">
        <f t="shared" si="54"/>
        <v>79043138.5</v>
      </c>
      <c r="SS43" s="14">
        <f t="shared" si="54"/>
        <v>79005300.5</v>
      </c>
      <c r="ST43" s="14">
        <f t="shared" si="54"/>
        <v>79023965</v>
      </c>
      <c r="SU43" s="14">
        <f t="shared" ref="SU43:VF43" si="55">IF(SU10&gt;1000000,SUM(SU10:SU12),"incomplete data")</f>
        <v>79188362.5</v>
      </c>
      <c r="SV43" s="14">
        <f t="shared" si="55"/>
        <v>80456391</v>
      </c>
      <c r="SW43" s="14">
        <f t="shared" si="55"/>
        <v>83051822.25</v>
      </c>
      <c r="SX43" s="14">
        <f t="shared" si="55"/>
        <v>85783164.5</v>
      </c>
      <c r="SY43" s="14">
        <f t="shared" si="55"/>
        <v>86984843.5</v>
      </c>
      <c r="SZ43" s="14">
        <f t="shared" si="55"/>
        <v>87257833.75</v>
      </c>
      <c r="TA43" s="14">
        <f t="shared" si="55"/>
        <v>87232017.75</v>
      </c>
      <c r="TB43" s="14">
        <f t="shared" si="55"/>
        <v>87134068.5</v>
      </c>
      <c r="TC43" s="14">
        <f t="shared" si="55"/>
        <v>87063361.5</v>
      </c>
      <c r="TD43" s="14">
        <f t="shared" si="55"/>
        <v>89347796.75</v>
      </c>
      <c r="TE43" s="14">
        <f t="shared" si="55"/>
        <v>89285728</v>
      </c>
      <c r="TF43" s="14">
        <f t="shared" si="55"/>
        <v>90107362</v>
      </c>
      <c r="TG43" s="14">
        <f t="shared" si="55"/>
        <v>91329552.719999999</v>
      </c>
      <c r="TH43" s="14">
        <f t="shared" si="55"/>
        <v>92119996.5</v>
      </c>
      <c r="TI43" s="14">
        <f t="shared" si="55"/>
        <v>92145478</v>
      </c>
      <c r="TJ43" s="14">
        <f t="shared" si="55"/>
        <v>91796727</v>
      </c>
      <c r="TK43" s="14">
        <f t="shared" si="55"/>
        <v>90722905.5</v>
      </c>
      <c r="TL43" s="14">
        <f t="shared" si="55"/>
        <v>89456107.349999994</v>
      </c>
      <c r="TM43" s="14">
        <f t="shared" si="55"/>
        <v>89283079.25</v>
      </c>
      <c r="TN43" s="14">
        <f t="shared" si="55"/>
        <v>89994270.25</v>
      </c>
      <c r="TO43" s="14">
        <f t="shared" si="55"/>
        <v>90632421.25</v>
      </c>
      <c r="TP43" s="14">
        <f t="shared" si="55"/>
        <v>98314348.25</v>
      </c>
      <c r="TQ43" s="14">
        <f t="shared" si="55"/>
        <v>99308915.25</v>
      </c>
      <c r="TR43" s="14">
        <f t="shared" si="55"/>
        <v>100431110.25</v>
      </c>
      <c r="TS43" s="14">
        <f t="shared" si="55"/>
        <v>102559994</v>
      </c>
      <c r="TT43" s="14">
        <f t="shared" si="55"/>
        <v>103400329</v>
      </c>
      <c r="TU43" s="14">
        <f t="shared" si="55"/>
        <v>104730606.25</v>
      </c>
      <c r="TV43" s="14">
        <f t="shared" si="55"/>
        <v>115786285.75</v>
      </c>
      <c r="TW43" s="14">
        <f t="shared" si="55"/>
        <v>115149749.25</v>
      </c>
      <c r="TX43" s="14">
        <f t="shared" si="55"/>
        <v>113188879.65000001</v>
      </c>
      <c r="TY43" s="14">
        <f t="shared" si="55"/>
        <v>114063407.65000001</v>
      </c>
      <c r="TZ43" s="14">
        <f t="shared" si="55"/>
        <v>113443633.40000001</v>
      </c>
      <c r="UA43" s="14">
        <f t="shared" si="55"/>
        <v>113169722.40000001</v>
      </c>
      <c r="UB43" s="14">
        <f t="shared" si="55"/>
        <v>113114914.40000001</v>
      </c>
      <c r="UC43" s="14">
        <f t="shared" si="55"/>
        <v>111932238.90000001</v>
      </c>
      <c r="UD43" s="14">
        <f t="shared" si="55"/>
        <v>113822638.65000001</v>
      </c>
      <c r="UE43" s="14">
        <f t="shared" si="55"/>
        <v>116238371.65000001</v>
      </c>
      <c r="UF43" s="14">
        <f t="shared" si="55"/>
        <v>116023394.65000001</v>
      </c>
      <c r="UG43" s="14">
        <f t="shared" si="55"/>
        <v>115776206.15000001</v>
      </c>
      <c r="UH43" s="14">
        <f t="shared" si="55"/>
        <v>118986412.15000001</v>
      </c>
      <c r="UI43" s="14">
        <f t="shared" si="55"/>
        <v>115864280.65000001</v>
      </c>
      <c r="UJ43" s="14">
        <f t="shared" si="55"/>
        <v>113629822.65000001</v>
      </c>
      <c r="UK43" s="14">
        <f t="shared" si="55"/>
        <v>110512665.90000001</v>
      </c>
      <c r="UL43" s="14">
        <f t="shared" si="55"/>
        <v>112129670.90000001</v>
      </c>
      <c r="UM43" s="14">
        <f t="shared" si="55"/>
        <v>114323802.40000001</v>
      </c>
      <c r="UN43" s="14">
        <f t="shared" si="55"/>
        <v>113774519.15000001</v>
      </c>
      <c r="UO43" s="14">
        <f t="shared" si="55"/>
        <v>116391323.15000001</v>
      </c>
      <c r="UP43" s="14">
        <f t="shared" si="55"/>
        <v>113184715.40000001</v>
      </c>
      <c r="UQ43" s="14">
        <f t="shared" si="55"/>
        <v>113428895.15000001</v>
      </c>
      <c r="UR43" s="14">
        <f t="shared" si="55"/>
        <v>115524325.15000001</v>
      </c>
      <c r="US43" s="14">
        <f t="shared" si="55"/>
        <v>118488459.65000001</v>
      </c>
      <c r="UT43" s="14">
        <f t="shared" si="55"/>
        <v>132912984.65000001</v>
      </c>
      <c r="UU43" s="14">
        <f t="shared" si="55"/>
        <v>131215127.40000001</v>
      </c>
      <c r="UV43" s="14">
        <f t="shared" si="55"/>
        <v>124778099.40000001</v>
      </c>
      <c r="UW43" s="14">
        <f t="shared" si="55"/>
        <v>122639960.40000001</v>
      </c>
      <c r="UX43" s="14">
        <f t="shared" si="55"/>
        <v>117823503.78</v>
      </c>
      <c r="UY43" s="14">
        <f t="shared" si="55"/>
        <v>116707168.78</v>
      </c>
      <c r="UZ43" s="14">
        <f t="shared" si="55"/>
        <v>115960261.78</v>
      </c>
      <c r="VA43" s="14">
        <f t="shared" si="55"/>
        <v>114209885.28</v>
      </c>
      <c r="VB43" s="14">
        <f t="shared" si="55"/>
        <v>112821618.53</v>
      </c>
      <c r="VC43" s="14">
        <f t="shared" si="55"/>
        <v>114894649.53</v>
      </c>
      <c r="VD43" s="14">
        <f t="shared" si="55"/>
        <v>136533109.53999999</v>
      </c>
      <c r="VE43" s="14">
        <f t="shared" si="55"/>
        <v>148820007.78999999</v>
      </c>
      <c r="VF43" s="14">
        <f t="shared" si="55"/>
        <v>160992383.53999999</v>
      </c>
      <c r="VG43" s="14">
        <f t="shared" ref="VG43:XR43" si="56">IF(VG10&gt;1000000,SUM(VG10:VG12),"incomplete data")</f>
        <v>162423014.03999999</v>
      </c>
      <c r="VH43" s="14">
        <f t="shared" si="56"/>
        <v>159575283.91</v>
      </c>
      <c r="VI43" s="14">
        <f t="shared" si="56"/>
        <v>158256259.41</v>
      </c>
      <c r="VJ43" s="14">
        <f t="shared" si="56"/>
        <v>157083896.16</v>
      </c>
      <c r="VK43" s="14">
        <f t="shared" si="56"/>
        <v>157146642.16</v>
      </c>
      <c r="VL43" s="14">
        <f t="shared" si="56"/>
        <v>152129149.66</v>
      </c>
      <c r="VM43" s="14">
        <f t="shared" si="56"/>
        <v>152148512.16</v>
      </c>
      <c r="VN43" s="14">
        <f t="shared" si="56"/>
        <v>152144503.66</v>
      </c>
      <c r="VO43" s="14">
        <f t="shared" si="56"/>
        <v>152161087.31</v>
      </c>
      <c r="VP43" s="14">
        <f t="shared" si="56"/>
        <v>153066928.41</v>
      </c>
      <c r="VQ43" s="14">
        <f t="shared" si="56"/>
        <v>164742006.03999999</v>
      </c>
      <c r="VR43" s="14">
        <f t="shared" si="56"/>
        <v>172037887.78999999</v>
      </c>
      <c r="VS43" s="14">
        <f t="shared" si="56"/>
        <v>178808456.53999999</v>
      </c>
      <c r="VT43" s="14">
        <f t="shared" si="56"/>
        <v>179328777.28999999</v>
      </c>
      <c r="VU43" s="14">
        <f t="shared" si="56"/>
        <v>179551767.53999999</v>
      </c>
      <c r="VV43" s="14">
        <f t="shared" si="56"/>
        <v>177970905.78999999</v>
      </c>
      <c r="VW43" s="14">
        <f t="shared" si="56"/>
        <v>175708761.28999999</v>
      </c>
      <c r="VX43" s="14">
        <f t="shared" si="56"/>
        <v>175707536.78999999</v>
      </c>
      <c r="VY43" s="14">
        <f t="shared" si="56"/>
        <v>175524949.28999999</v>
      </c>
      <c r="VZ43" s="14">
        <f t="shared" si="56"/>
        <v>174835518.03999999</v>
      </c>
      <c r="WA43" s="14">
        <f t="shared" si="56"/>
        <v>174560851.44999999</v>
      </c>
      <c r="WB43" s="14">
        <f t="shared" si="56"/>
        <v>174330731.44999999</v>
      </c>
      <c r="WC43" s="14">
        <f t="shared" si="56"/>
        <v>174662392.53999999</v>
      </c>
      <c r="WD43" s="14">
        <f t="shared" si="56"/>
        <v>178867836.53999999</v>
      </c>
      <c r="WE43" s="14">
        <f t="shared" si="56"/>
        <v>181075304.03999999</v>
      </c>
      <c r="WF43" s="14">
        <f t="shared" si="56"/>
        <v>185060063.53999999</v>
      </c>
      <c r="WG43" s="14">
        <f t="shared" si="56"/>
        <v>183351154.53999999</v>
      </c>
      <c r="WH43" s="14">
        <f t="shared" si="56"/>
        <v>183276759.03999999</v>
      </c>
      <c r="WI43" s="14">
        <f t="shared" si="56"/>
        <v>187900105.53999999</v>
      </c>
      <c r="WJ43" s="14">
        <f t="shared" si="56"/>
        <v>177861093.53999999</v>
      </c>
      <c r="WK43" s="14">
        <f t="shared" si="56"/>
        <v>178535779.03999999</v>
      </c>
      <c r="WL43" s="14">
        <f t="shared" si="56"/>
        <v>181869345.28999999</v>
      </c>
      <c r="WM43" s="14">
        <f t="shared" si="56"/>
        <v>182128393.78999999</v>
      </c>
      <c r="WN43" s="14">
        <f t="shared" si="56"/>
        <v>192365738.28999999</v>
      </c>
      <c r="WO43" s="14">
        <f t="shared" si="56"/>
        <v>220091625.78999999</v>
      </c>
      <c r="WP43" s="14">
        <f t="shared" si="56"/>
        <v>266200534.78999999</v>
      </c>
      <c r="WQ43" s="14">
        <f t="shared" si="56"/>
        <v>272962583.29000002</v>
      </c>
      <c r="WR43" s="14">
        <f t="shared" si="56"/>
        <v>255344422.16999999</v>
      </c>
      <c r="WS43" s="14">
        <f t="shared" si="56"/>
        <v>267213351.16999999</v>
      </c>
      <c r="WT43" s="14">
        <f t="shared" si="56"/>
        <v>250826627.16999999</v>
      </c>
      <c r="WU43" s="14">
        <f t="shared" si="56"/>
        <v>255693465.55000001</v>
      </c>
      <c r="WV43" s="14">
        <f t="shared" si="56"/>
        <v>268731323.05000001</v>
      </c>
      <c r="WW43" s="14">
        <f t="shared" si="56"/>
        <v>281367260.55000001</v>
      </c>
      <c r="WX43" s="14">
        <f t="shared" si="56"/>
        <v>287690189.55000001</v>
      </c>
      <c r="WY43" s="14">
        <f t="shared" si="56"/>
        <v>287690189.55000001</v>
      </c>
      <c r="WZ43" s="14">
        <f t="shared" si="56"/>
        <v>290777841.05000001</v>
      </c>
      <c r="XA43" s="14">
        <f t="shared" si="56"/>
        <v>293907045.05000001</v>
      </c>
      <c r="XB43" s="14">
        <f t="shared" si="56"/>
        <v>337319000</v>
      </c>
      <c r="XC43" s="14">
        <f t="shared" si="56"/>
        <v>318717833.04000002</v>
      </c>
      <c r="XD43" s="14">
        <f t="shared" si="56"/>
        <v>310343432.42000002</v>
      </c>
      <c r="XE43" s="14">
        <f t="shared" si="56"/>
        <v>312805051.7728622</v>
      </c>
      <c r="XF43" s="14">
        <f t="shared" si="56"/>
        <v>315285315.49278659</v>
      </c>
      <c r="XG43" s="14">
        <f t="shared" si="56"/>
        <v>306383299.29000002</v>
      </c>
      <c r="XH43" s="14">
        <f t="shared" si="56"/>
        <v>304514396.79000002</v>
      </c>
      <c r="XI43" s="14">
        <f t="shared" si="56"/>
        <v>300777587.67000002</v>
      </c>
      <c r="XJ43" s="14">
        <f t="shared" si="56"/>
        <v>295547802.67000002</v>
      </c>
      <c r="XK43" s="14">
        <f t="shared" si="56"/>
        <v>306895717.67000002</v>
      </c>
      <c r="XL43" s="14">
        <f t="shared" si="56"/>
        <v>300008418.67000002</v>
      </c>
      <c r="XM43" s="14">
        <f t="shared" si="56"/>
        <v>311667489.67000002</v>
      </c>
      <c r="XN43" s="14">
        <f t="shared" si="56"/>
        <v>328038572.54000002</v>
      </c>
      <c r="XO43" s="14">
        <f t="shared" si="56"/>
        <v>318717833.04000002</v>
      </c>
      <c r="XP43" s="14">
        <f t="shared" si="56"/>
        <v>305431903.29000002</v>
      </c>
      <c r="XQ43" s="14">
        <f t="shared" si="56"/>
        <v>305431903.29000002</v>
      </c>
      <c r="XR43" s="14">
        <f t="shared" si="56"/>
        <v>311960445.17000002</v>
      </c>
      <c r="XS43" s="14">
        <f t="shared" ref="XS43:AAD43" si="57">IF(XS10&gt;1000000,SUM(XS10:XS12),"incomplete data")</f>
        <v>309170394.42000002</v>
      </c>
      <c r="XT43" s="14">
        <f t="shared" si="57"/>
        <v>300268743.25</v>
      </c>
      <c r="XU43" s="14">
        <f t="shared" si="57"/>
        <v>292044033.42000002</v>
      </c>
      <c r="XV43" s="14">
        <f t="shared" si="57"/>
        <v>293569142.92000002</v>
      </c>
      <c r="XW43" s="14">
        <f t="shared" si="57"/>
        <v>292113769.17000002</v>
      </c>
      <c r="XX43" s="14">
        <f t="shared" si="57"/>
        <v>303093113.67000002</v>
      </c>
      <c r="XY43" s="14">
        <f t="shared" si="57"/>
        <v>320040658.67000002</v>
      </c>
      <c r="XZ43" s="14">
        <f t="shared" si="57"/>
        <v>326867335.67000002</v>
      </c>
      <c r="YA43" s="14">
        <f t="shared" si="57"/>
        <v>311742228.67000002</v>
      </c>
      <c r="YB43" s="14">
        <f t="shared" si="57"/>
        <v>293647464.67000002</v>
      </c>
      <c r="YC43" s="14">
        <f t="shared" si="57"/>
        <v>290222743.25</v>
      </c>
      <c r="YD43" s="14">
        <f t="shared" si="57"/>
        <v>277910628.18000001</v>
      </c>
      <c r="YE43" s="14">
        <f t="shared" si="57"/>
        <v>263734234.66999999</v>
      </c>
      <c r="YF43" s="14">
        <f t="shared" si="57"/>
        <v>256719441.66999999</v>
      </c>
      <c r="YG43" s="14">
        <f t="shared" si="57"/>
        <v>268796927.67000002</v>
      </c>
      <c r="YH43" s="14">
        <f t="shared" si="57"/>
        <v>263487137.66999999</v>
      </c>
      <c r="YI43" s="14">
        <f t="shared" si="57"/>
        <v>262184711.25</v>
      </c>
      <c r="YJ43" s="14">
        <f t="shared" si="57"/>
        <v>259950906.91999999</v>
      </c>
      <c r="YK43" s="14">
        <f t="shared" si="57"/>
        <v>253745763.41999999</v>
      </c>
      <c r="YL43" s="14">
        <f t="shared" si="57"/>
        <v>287340437.42000002</v>
      </c>
      <c r="YM43" s="14">
        <f t="shared" si="57"/>
        <v>289966438.42000002</v>
      </c>
      <c r="YN43" s="14">
        <f t="shared" si="57"/>
        <v>255442711.25</v>
      </c>
      <c r="YO43" s="14">
        <f t="shared" si="57"/>
        <v>247478036.16999999</v>
      </c>
      <c r="YP43" s="14">
        <f t="shared" si="57"/>
        <v>241489137.66999999</v>
      </c>
      <c r="YQ43" s="14">
        <f t="shared" si="57"/>
        <v>242467000</v>
      </c>
      <c r="YR43" s="14">
        <f t="shared" si="57"/>
        <v>221921772.91999999</v>
      </c>
      <c r="YS43" s="14">
        <f t="shared" si="57"/>
        <v>232776120.91999999</v>
      </c>
      <c r="YT43" s="14">
        <f t="shared" si="57"/>
        <v>231467216.91999999</v>
      </c>
      <c r="YU43" s="14">
        <f t="shared" si="57"/>
        <v>228666665.91999999</v>
      </c>
      <c r="YV43" s="14">
        <f t="shared" si="57"/>
        <v>234747478.91999999</v>
      </c>
      <c r="YW43" s="14">
        <f t="shared" si="57"/>
        <v>240297710.25</v>
      </c>
      <c r="YX43" s="14">
        <f t="shared" si="57"/>
        <v>251400457.02000001</v>
      </c>
      <c r="YY43" s="14">
        <f t="shared" si="57"/>
        <v>257227835.66999999</v>
      </c>
      <c r="YZ43" s="14">
        <f t="shared" si="57"/>
        <v>240623562.66999999</v>
      </c>
      <c r="ZA43" s="14">
        <f t="shared" si="57"/>
        <v>246888390.66999999</v>
      </c>
      <c r="ZB43" s="14">
        <f t="shared" si="57"/>
        <v>242685475.66999999</v>
      </c>
      <c r="ZC43" s="14">
        <f t="shared" si="57"/>
        <v>239393161.16999999</v>
      </c>
      <c r="ZD43" s="14">
        <f t="shared" si="57"/>
        <v>243697102.16999999</v>
      </c>
      <c r="ZE43" s="14">
        <f t="shared" si="57"/>
        <v>234174124.72999999</v>
      </c>
      <c r="ZF43" s="14">
        <f t="shared" si="57"/>
        <v>233802652.72999999</v>
      </c>
      <c r="ZG43" s="14">
        <f t="shared" si="57"/>
        <v>235159040.61000001</v>
      </c>
      <c r="ZH43" s="14">
        <f t="shared" si="57"/>
        <v>242722765.61000001</v>
      </c>
      <c r="ZI43" s="14">
        <f t="shared" si="57"/>
        <v>241806691.53</v>
      </c>
      <c r="ZJ43" s="14">
        <f t="shared" si="57"/>
        <v>241023235.59</v>
      </c>
      <c r="ZK43" s="14">
        <f t="shared" si="57"/>
        <v>248700691.53</v>
      </c>
      <c r="ZL43" s="14">
        <f t="shared" si="57"/>
        <v>230899784.61000001</v>
      </c>
      <c r="ZM43" s="14">
        <f t="shared" si="57"/>
        <v>227091485.86000001</v>
      </c>
      <c r="ZN43" s="14">
        <f t="shared" si="57"/>
        <v>216652691.53</v>
      </c>
      <c r="ZO43" s="14">
        <f t="shared" si="57"/>
        <v>229430126.86000001</v>
      </c>
      <c r="ZP43" s="14">
        <f t="shared" si="57"/>
        <v>216932691.53</v>
      </c>
      <c r="ZQ43" s="14">
        <f t="shared" si="57"/>
        <v>210336283.86000001</v>
      </c>
      <c r="ZR43" s="14">
        <f t="shared" si="57"/>
        <v>210834224.36000001</v>
      </c>
      <c r="ZS43" s="14">
        <f t="shared" si="57"/>
        <v>213831729.86000001</v>
      </c>
      <c r="ZT43" s="14">
        <f t="shared" si="57"/>
        <v>210523931.11000001</v>
      </c>
      <c r="ZU43" s="14">
        <f t="shared" si="57"/>
        <v>240324089.11000001</v>
      </c>
      <c r="ZV43" s="14">
        <f t="shared" si="57"/>
        <v>243809686.53</v>
      </c>
      <c r="ZW43" s="14">
        <f t="shared" si="57"/>
        <v>261694686.53</v>
      </c>
      <c r="ZX43" s="14">
        <f t="shared" si="57"/>
        <v>212902920.49000001</v>
      </c>
      <c r="ZY43" s="14">
        <f t="shared" si="57"/>
        <v>218311686.53</v>
      </c>
      <c r="ZZ43" s="14">
        <f t="shared" si="57"/>
        <v>206739774.99000001</v>
      </c>
      <c r="AAA43" s="14">
        <f t="shared" si="57"/>
        <v>206175936.99000001</v>
      </c>
      <c r="AAB43" s="14">
        <f t="shared" si="57"/>
        <v>205197828.49000001</v>
      </c>
      <c r="AAC43" s="14">
        <f t="shared" si="57"/>
        <v>208419163.74000001</v>
      </c>
      <c r="AAD43" s="14">
        <f t="shared" si="57"/>
        <v>208885372.74000001</v>
      </c>
      <c r="AAE43" s="14">
        <f t="shared" ref="AAE43:ACP43" si="58">IF(AAE10&gt;1000000,SUM(AAE10:AAE12),"incomplete data")</f>
        <v>208846548.74000001</v>
      </c>
      <c r="AAF43" s="14">
        <f t="shared" si="58"/>
        <v>199813000</v>
      </c>
      <c r="AAG43" s="14">
        <f t="shared" si="58"/>
        <v>215044770.49000001</v>
      </c>
      <c r="AAH43" s="14">
        <f t="shared" si="58"/>
        <v>225916000</v>
      </c>
      <c r="AAI43" s="14">
        <f t="shared" si="58"/>
        <v>227169000</v>
      </c>
      <c r="AAJ43" s="14">
        <f t="shared" si="58"/>
        <v>214086508.87</v>
      </c>
      <c r="AAK43" s="14">
        <f t="shared" si="58"/>
        <v>196598227.25</v>
      </c>
      <c r="AAL43" s="14">
        <f t="shared" si="58"/>
        <v>182611027.75</v>
      </c>
      <c r="AAM43" s="14">
        <f t="shared" si="58"/>
        <v>184610623.53</v>
      </c>
      <c r="AAN43" s="14">
        <f t="shared" si="58"/>
        <v>171714433.25</v>
      </c>
      <c r="AAO43" s="14">
        <f t="shared" si="58"/>
        <v>175740623.53</v>
      </c>
      <c r="AAP43" s="14">
        <f t="shared" si="58"/>
        <v>174584623.53</v>
      </c>
      <c r="AAQ43" s="14">
        <f t="shared" si="58"/>
        <v>181392757.75</v>
      </c>
      <c r="AAR43" s="14">
        <f t="shared" si="58"/>
        <v>187150940.75</v>
      </c>
      <c r="AAS43" s="14">
        <f t="shared" si="58"/>
        <v>193367562.75</v>
      </c>
      <c r="AAT43" s="14">
        <f t="shared" si="58"/>
        <v>207838259.75</v>
      </c>
      <c r="AAU43" s="14">
        <f t="shared" si="58"/>
        <v>214059000</v>
      </c>
      <c r="AAV43" s="14">
        <f t="shared" si="58"/>
        <v>171651228.75</v>
      </c>
      <c r="AAW43" s="14">
        <f t="shared" si="58"/>
        <v>173308585.75</v>
      </c>
      <c r="AAX43" s="14">
        <f t="shared" si="58"/>
        <v>172195262.75</v>
      </c>
      <c r="AAY43" s="14">
        <f t="shared" si="58"/>
        <v>181636411.75</v>
      </c>
      <c r="AAZ43" s="14">
        <f t="shared" si="58"/>
        <v>169660742.84999999</v>
      </c>
      <c r="ABA43" s="14">
        <f t="shared" si="58"/>
        <v>177033538.5</v>
      </c>
      <c r="ABB43" s="14">
        <f t="shared" si="58"/>
        <v>177292898.5</v>
      </c>
      <c r="ABC43" s="14">
        <f t="shared" si="58"/>
        <v>186281389.88</v>
      </c>
      <c r="ABD43" s="14">
        <f t="shared" si="58"/>
        <v>183209623.53</v>
      </c>
      <c r="ABE43" s="14">
        <f t="shared" si="58"/>
        <v>192356623.53</v>
      </c>
      <c r="ABF43" s="14">
        <f t="shared" si="58"/>
        <v>213613623.53</v>
      </c>
      <c r="ABG43" s="14">
        <f t="shared" si="58"/>
        <v>220862712.25999999</v>
      </c>
      <c r="ABH43" s="14">
        <f t="shared" si="58"/>
        <v>178703623.53</v>
      </c>
      <c r="ABI43" s="14">
        <f t="shared" si="58"/>
        <v>176469254.53999999</v>
      </c>
      <c r="ABJ43" s="14">
        <f t="shared" si="58"/>
        <v>188658623.53</v>
      </c>
      <c r="ABK43" s="14">
        <f t="shared" si="58"/>
        <v>192347651.64000002</v>
      </c>
      <c r="ABL43" s="14">
        <f t="shared" si="58"/>
        <v>204925553.64000002</v>
      </c>
      <c r="ABM43" s="14">
        <f t="shared" si="58"/>
        <v>200782981.14000002</v>
      </c>
      <c r="ABN43" s="14">
        <f t="shared" si="58"/>
        <v>199718749.14000002</v>
      </c>
      <c r="ABO43" s="14">
        <f t="shared" si="58"/>
        <v>196865829.14000002</v>
      </c>
      <c r="ABP43" s="14">
        <f t="shared" si="58"/>
        <v>197174623.53</v>
      </c>
      <c r="ABQ43" s="14">
        <f t="shared" si="58"/>
        <v>220157222.14000002</v>
      </c>
      <c r="ABR43" s="14">
        <f t="shared" si="58"/>
        <v>236677912.64000002</v>
      </c>
      <c r="ABS43" s="14">
        <f t="shared" si="58"/>
        <v>221882867.11000001</v>
      </c>
      <c r="ABT43" s="14">
        <f t="shared" si="58"/>
        <v>198196920.11000001</v>
      </c>
      <c r="ABU43" s="14">
        <f t="shared" si="58"/>
        <v>192345724.11000001</v>
      </c>
      <c r="ABV43" s="14">
        <f t="shared" si="58"/>
        <v>105000633.23999999</v>
      </c>
      <c r="ABW43" s="14">
        <f t="shared" si="58"/>
        <v>205151680.54000002</v>
      </c>
      <c r="ABX43" s="14">
        <f t="shared" si="58"/>
        <v>196807000</v>
      </c>
      <c r="ABY43" s="14">
        <f t="shared" si="58"/>
        <v>209963000</v>
      </c>
      <c r="ABZ43" s="14">
        <f t="shared" si="58"/>
        <v>196441000</v>
      </c>
      <c r="ACA43" s="14">
        <f t="shared" si="58"/>
        <v>198653508.54000002</v>
      </c>
      <c r="ACB43" s="14">
        <f t="shared" si="58"/>
        <v>191741214.42000002</v>
      </c>
      <c r="ACC43" s="14">
        <f t="shared" si="58"/>
        <v>211557629.01999998</v>
      </c>
      <c r="ACD43" s="14">
        <f t="shared" si="58"/>
        <v>234287448.92000002</v>
      </c>
      <c r="ACE43" s="14">
        <f t="shared" si="58"/>
        <v>203931909.92000002</v>
      </c>
      <c r="ACF43" s="14">
        <f t="shared" si="58"/>
        <v>168089063.92000002</v>
      </c>
      <c r="ACG43" s="14">
        <f t="shared" si="58"/>
        <v>174176067.30000001</v>
      </c>
      <c r="ACH43" s="14">
        <f t="shared" si="58"/>
        <v>169326618.30000001</v>
      </c>
      <c r="ACI43" s="14">
        <f t="shared" si="58"/>
        <v>108282162.44529115</v>
      </c>
      <c r="ACJ43" s="14">
        <f t="shared" si="58"/>
        <v>169589259.80000001</v>
      </c>
      <c r="ACK43" s="14">
        <f t="shared" si="58"/>
        <v>174218633.80000001</v>
      </c>
      <c r="ACL43" s="14">
        <f t="shared" si="58"/>
        <v>166004461.80000001</v>
      </c>
      <c r="ACM43" s="14">
        <f t="shared" si="58"/>
        <v>162696067.30000001</v>
      </c>
      <c r="ACN43" s="14">
        <f t="shared" si="58"/>
        <v>169572356.18000001</v>
      </c>
      <c r="ACO43" s="14">
        <f t="shared" si="58"/>
        <v>180829481.68000001</v>
      </c>
      <c r="ACP43" s="14">
        <f t="shared" si="58"/>
        <v>207018247.06</v>
      </c>
      <c r="ACQ43" s="14">
        <f t="shared" ref="ACQ43:AEO43" si="59">IF(ACQ10&gt;1000000,SUM(ACQ10:ACQ12),"incomplete data")</f>
        <v>175413997.06</v>
      </c>
      <c r="ACR43" s="14">
        <f t="shared" si="59"/>
        <v>146643690.69</v>
      </c>
      <c r="ACS43" s="14">
        <f t="shared" si="59"/>
        <v>118789480.33774632</v>
      </c>
      <c r="ACT43" s="14">
        <f t="shared" si="59"/>
        <v>118955108.47647673</v>
      </c>
      <c r="ACU43" s="14">
        <f t="shared" si="59"/>
        <v>119126229.80595966</v>
      </c>
      <c r="ACV43" s="14">
        <f t="shared" si="59"/>
        <v>119244052.57381491</v>
      </c>
      <c r="ACW43" s="14">
        <f t="shared" si="59"/>
        <v>119386382.91250484</v>
      </c>
      <c r="ACX43" s="14">
        <f t="shared" si="59"/>
        <v>130152226.23188426</v>
      </c>
      <c r="ACY43" s="14">
        <f t="shared" si="59"/>
        <v>134763605.87902796</v>
      </c>
      <c r="ACZ43" s="14">
        <f t="shared" si="59"/>
        <v>146179042.60228726</v>
      </c>
      <c r="ADA43" s="14">
        <f t="shared" si="59"/>
        <v>156363235.77641946</v>
      </c>
      <c r="ADB43" s="14">
        <f t="shared" si="59"/>
        <v>167572369.19864979</v>
      </c>
      <c r="ADC43" s="14">
        <f t="shared" si="59"/>
        <v>174390411.69</v>
      </c>
      <c r="ADD43" s="14">
        <f t="shared" si="59"/>
        <v>170382805.69</v>
      </c>
      <c r="ADE43" s="14">
        <f t="shared" si="59"/>
        <v>161896198.69</v>
      </c>
      <c r="ADF43" s="14">
        <f t="shared" si="59"/>
        <v>157388179.69</v>
      </c>
      <c r="ADG43" s="14">
        <f t="shared" si="59"/>
        <v>157614588.41593361</v>
      </c>
      <c r="ADH43" s="14">
        <f t="shared" si="59"/>
        <v>154888177.69</v>
      </c>
      <c r="ADI43" s="14">
        <f t="shared" si="59"/>
        <v>168273520.69</v>
      </c>
      <c r="ADJ43" s="14">
        <f t="shared" si="59"/>
        <v>166198550.69</v>
      </c>
      <c r="ADK43" s="14">
        <f t="shared" si="59"/>
        <v>154160146.69</v>
      </c>
      <c r="ADL43" s="14">
        <f t="shared" si="59"/>
        <v>167218608.49286819</v>
      </c>
      <c r="ADM43" s="14">
        <f t="shared" si="59"/>
        <v>178868613.72538504</v>
      </c>
      <c r="ADN43" s="14">
        <f t="shared" si="59"/>
        <v>191691078.97011861</v>
      </c>
      <c r="ADO43" s="14">
        <f t="shared" si="59"/>
        <v>199490443.07698813</v>
      </c>
      <c r="ADP43" s="14">
        <f t="shared" si="59"/>
        <v>194906021.89883777</v>
      </c>
      <c r="ADQ43" s="14">
        <f t="shared" si="59"/>
        <v>185197936.60765919</v>
      </c>
      <c r="ADR43" s="14">
        <f t="shared" si="59"/>
        <v>180041077.93065745</v>
      </c>
      <c r="ADS43" s="14">
        <f t="shared" si="59"/>
        <v>180300073.68974358</v>
      </c>
      <c r="ADT43" s="14">
        <f t="shared" si="59"/>
        <v>177181250.36422047</v>
      </c>
      <c r="ADU43" s="14">
        <f t="shared" si="59"/>
        <v>184427058.69</v>
      </c>
      <c r="ADV43" s="14">
        <f t="shared" si="59"/>
        <v>182113558.69</v>
      </c>
      <c r="ADW43" s="14">
        <f t="shared" si="59"/>
        <v>176780779.69</v>
      </c>
      <c r="ADX43" s="14">
        <f t="shared" si="59"/>
        <v>173147730.69</v>
      </c>
      <c r="ADY43" s="14">
        <f t="shared" si="59"/>
        <v>174945972.69</v>
      </c>
      <c r="ADZ43" s="14">
        <f t="shared" si="59"/>
        <v>192761058.69</v>
      </c>
      <c r="AEA43" s="14">
        <f t="shared" si="59"/>
        <v>182644004.69</v>
      </c>
      <c r="AEB43" s="14">
        <f t="shared" si="59"/>
        <v>176638847.69</v>
      </c>
      <c r="AEC43" s="14">
        <f t="shared" si="59"/>
        <v>175808728.69</v>
      </c>
      <c r="AED43" s="14">
        <f t="shared" si="59"/>
        <v>172617921.69</v>
      </c>
      <c r="AEE43" s="14">
        <f t="shared" si="59"/>
        <v>171516833.69</v>
      </c>
      <c r="AEF43" s="14">
        <f t="shared" si="59"/>
        <v>171110949.69</v>
      </c>
      <c r="AEG43" s="14">
        <f t="shared" si="59"/>
        <v>173284676.81364417</v>
      </c>
      <c r="AEH43" s="14">
        <f t="shared" si="59"/>
        <v>191293155.69</v>
      </c>
      <c r="AEI43" s="14">
        <f t="shared" si="59"/>
        <v>198328888.69</v>
      </c>
      <c r="AEJ43" s="14">
        <f t="shared" si="59"/>
        <v>204253001.18690243</v>
      </c>
      <c r="AEK43" s="14">
        <f t="shared" si="59"/>
        <v>210483100.69</v>
      </c>
      <c r="AEL43" s="14">
        <f t="shared" si="59"/>
        <v>231917001.01180691</v>
      </c>
      <c r="AEM43" s="14">
        <f t="shared" si="59"/>
        <v>217034336.69</v>
      </c>
      <c r="AEN43" s="14">
        <f t="shared" si="59"/>
        <v>217063394.69</v>
      </c>
      <c r="AEO43" s="14">
        <f t="shared" si="59"/>
        <v>220279589.19</v>
      </c>
    </row>
    <row r="44" spans="1:822" s="26" customFormat="1">
      <c r="A44" s="19" t="s">
        <v>1184</v>
      </c>
      <c r="B44" s="14">
        <f t="shared" ref="B44:BM44" si="60">SUM(B17:B19)</f>
        <v>613199.67000000004</v>
      </c>
      <c r="C44" s="14">
        <f t="shared" si="60"/>
        <v>730000</v>
      </c>
      <c r="D44" s="14">
        <f t="shared" si="60"/>
        <v>730000</v>
      </c>
      <c r="E44" s="14">
        <f t="shared" si="60"/>
        <v>754333.33</v>
      </c>
      <c r="F44" s="14">
        <f t="shared" si="60"/>
        <v>754333.33</v>
      </c>
      <c r="G44" s="14">
        <f t="shared" si="60"/>
        <v>754333.33</v>
      </c>
      <c r="H44" s="14">
        <f t="shared" si="60"/>
        <v>730000</v>
      </c>
      <c r="I44" s="14">
        <f t="shared" si="60"/>
        <v>720799.67</v>
      </c>
      <c r="J44" s="14">
        <f t="shared" si="60"/>
        <v>694333.33</v>
      </c>
      <c r="K44" s="14">
        <f t="shared" si="60"/>
        <v>760000</v>
      </c>
      <c r="L44" s="14">
        <f t="shared" si="60"/>
        <v>709333.33</v>
      </c>
      <c r="M44" s="14">
        <f t="shared" si="60"/>
        <v>764333.33</v>
      </c>
      <c r="N44" s="14">
        <f t="shared" si="60"/>
        <v>800000</v>
      </c>
      <c r="O44" s="14">
        <f t="shared" si="60"/>
        <v>820000</v>
      </c>
      <c r="P44" s="14">
        <f t="shared" si="60"/>
        <v>870000</v>
      </c>
      <c r="Q44" s="14">
        <f t="shared" si="60"/>
        <v>900000</v>
      </c>
      <c r="R44" s="14">
        <f t="shared" si="60"/>
        <v>850000</v>
      </c>
      <c r="S44" s="14">
        <f t="shared" si="60"/>
        <v>750000</v>
      </c>
      <c r="T44" s="14">
        <f t="shared" si="60"/>
        <v>800000</v>
      </c>
      <c r="U44" s="14">
        <f t="shared" si="60"/>
        <v>800000</v>
      </c>
      <c r="V44" s="14">
        <f t="shared" si="60"/>
        <v>825000</v>
      </c>
      <c r="W44" s="14">
        <f t="shared" si="60"/>
        <v>850000</v>
      </c>
      <c r="X44" s="14">
        <f t="shared" si="60"/>
        <v>868000</v>
      </c>
      <c r="Y44" s="14">
        <f t="shared" si="60"/>
        <v>1030000</v>
      </c>
      <c r="Z44" s="14">
        <f t="shared" si="60"/>
        <v>1135333.33</v>
      </c>
      <c r="AA44" s="14">
        <f t="shared" si="60"/>
        <v>999600</v>
      </c>
      <c r="AB44" s="14">
        <f t="shared" si="60"/>
        <v>959400</v>
      </c>
      <c r="AC44" s="14">
        <f t="shared" si="60"/>
        <v>863600</v>
      </c>
      <c r="AD44" s="14">
        <f t="shared" si="60"/>
        <v>917200</v>
      </c>
      <c r="AE44" s="14">
        <f t="shared" si="60"/>
        <v>918000</v>
      </c>
      <c r="AF44" s="14">
        <f t="shared" si="60"/>
        <v>919400</v>
      </c>
      <c r="AG44" s="14">
        <f t="shared" si="60"/>
        <v>919000</v>
      </c>
      <c r="AH44" s="14">
        <f t="shared" si="60"/>
        <v>1175000</v>
      </c>
      <c r="AI44" s="14">
        <f t="shared" si="60"/>
        <v>1025000</v>
      </c>
      <c r="AJ44" s="14">
        <f t="shared" si="60"/>
        <v>1057800</v>
      </c>
      <c r="AK44" s="14">
        <f t="shared" si="60"/>
        <v>1020000</v>
      </c>
      <c r="AL44" s="14">
        <f t="shared" si="60"/>
        <v>1428800</v>
      </c>
      <c r="AM44" s="14">
        <f t="shared" si="60"/>
        <v>1388800</v>
      </c>
      <c r="AN44" s="14">
        <f t="shared" si="60"/>
        <v>1166800</v>
      </c>
      <c r="AO44" s="14">
        <f t="shared" si="60"/>
        <v>1081400</v>
      </c>
      <c r="AP44" s="14">
        <f t="shared" si="60"/>
        <v>1148517.9249652617</v>
      </c>
      <c r="AQ44" s="14">
        <f t="shared" si="60"/>
        <v>1149519.6850393701</v>
      </c>
      <c r="AR44" s="14">
        <f t="shared" si="60"/>
        <v>1151272.7651690599</v>
      </c>
      <c r="AS44" s="14">
        <f t="shared" si="60"/>
        <v>1694103</v>
      </c>
      <c r="AT44" s="14">
        <f t="shared" si="60"/>
        <v>1780333</v>
      </c>
      <c r="AU44" s="14">
        <f t="shared" si="60"/>
        <v>1776547</v>
      </c>
      <c r="AV44" s="14">
        <f t="shared" si="60"/>
        <v>1713403</v>
      </c>
      <c r="AW44" s="14">
        <f t="shared" si="60"/>
        <v>1850334</v>
      </c>
      <c r="AX44" s="14">
        <f t="shared" si="60"/>
        <v>1823027</v>
      </c>
      <c r="AY44" s="14">
        <f t="shared" si="60"/>
        <v>1807974</v>
      </c>
      <c r="AZ44" s="14">
        <f t="shared" si="60"/>
        <v>1916000</v>
      </c>
      <c r="BA44" s="14">
        <f t="shared" si="60"/>
        <v>1457974</v>
      </c>
      <c r="BB44" s="14">
        <f t="shared" si="60"/>
        <v>1777974</v>
      </c>
      <c r="BC44" s="14">
        <f t="shared" si="60"/>
        <v>1794307</v>
      </c>
      <c r="BD44" s="14">
        <f t="shared" si="60"/>
        <v>1428000</v>
      </c>
      <c r="BE44" s="14">
        <f t="shared" si="60"/>
        <v>1644341</v>
      </c>
      <c r="BF44" s="14">
        <f t="shared" si="60"/>
        <v>1718781.6654355845</v>
      </c>
      <c r="BG44" s="14">
        <f t="shared" si="60"/>
        <v>2978183</v>
      </c>
      <c r="BH44" s="14">
        <f t="shared" si="60"/>
        <v>2757906.17</v>
      </c>
      <c r="BI44" s="14">
        <f t="shared" si="60"/>
        <v>3320450.99</v>
      </c>
      <c r="BJ44" s="14">
        <f t="shared" si="60"/>
        <v>3403662.29</v>
      </c>
      <c r="BK44" s="14">
        <f t="shared" si="60"/>
        <v>4104659.75</v>
      </c>
      <c r="BL44" s="14">
        <f t="shared" si="60"/>
        <v>4234335.21</v>
      </c>
      <c r="BM44" s="14">
        <f t="shared" si="60"/>
        <v>3862147.05</v>
      </c>
      <c r="BN44" s="14">
        <f t="shared" ref="BN44:DY44" si="61">SUM(BN17:BN19)</f>
        <v>3795109.32</v>
      </c>
      <c r="BO44" s="14">
        <f t="shared" si="61"/>
        <v>3544898.44</v>
      </c>
      <c r="BP44" s="14">
        <f t="shared" si="61"/>
        <v>2568741.62</v>
      </c>
      <c r="BQ44" s="14">
        <f t="shared" si="61"/>
        <v>2380094.2000000002</v>
      </c>
      <c r="BR44" s="14">
        <f t="shared" si="61"/>
        <v>2728901.18</v>
      </c>
      <c r="BS44" s="14">
        <f t="shared" si="61"/>
        <v>2184883.8199999998</v>
      </c>
      <c r="BT44" s="14">
        <f t="shared" si="61"/>
        <v>2365066.67</v>
      </c>
      <c r="BU44" s="14">
        <f t="shared" si="61"/>
        <v>2501681.31</v>
      </c>
      <c r="BV44" s="14">
        <f t="shared" si="61"/>
        <v>2329585.79</v>
      </c>
      <c r="BW44" s="14">
        <f t="shared" si="61"/>
        <v>2532294.91</v>
      </c>
      <c r="BX44" s="14">
        <f t="shared" si="61"/>
        <v>2959014.19</v>
      </c>
      <c r="BY44" s="14">
        <f t="shared" si="61"/>
        <v>2747407.53</v>
      </c>
      <c r="BZ44" s="14">
        <f t="shared" si="61"/>
        <v>2464448.11</v>
      </c>
      <c r="CA44" s="14">
        <f t="shared" si="61"/>
        <v>2293205.7400000002</v>
      </c>
      <c r="CB44" s="14">
        <f t="shared" si="61"/>
        <v>2646655.61</v>
      </c>
      <c r="CC44" s="14">
        <f t="shared" si="61"/>
        <v>2529743.46</v>
      </c>
      <c r="CD44" s="14">
        <f t="shared" si="61"/>
        <v>2486771.21</v>
      </c>
      <c r="CE44" s="14">
        <f t="shared" si="61"/>
        <v>2360205.7200000002</v>
      </c>
      <c r="CF44" s="14">
        <f t="shared" si="61"/>
        <v>2802411.26</v>
      </c>
      <c r="CG44" s="14">
        <f t="shared" si="61"/>
        <v>3040527.51</v>
      </c>
      <c r="CH44" s="14">
        <f t="shared" si="61"/>
        <v>3100138.37</v>
      </c>
      <c r="CI44" s="14">
        <f t="shared" si="61"/>
        <v>3139626.84</v>
      </c>
      <c r="CJ44" s="14">
        <f t="shared" si="61"/>
        <v>3269211.56</v>
      </c>
      <c r="CK44" s="14">
        <f t="shared" si="61"/>
        <v>3388374.52</v>
      </c>
      <c r="CL44" s="14">
        <f t="shared" si="61"/>
        <v>3398217.79</v>
      </c>
      <c r="CM44" s="14">
        <f t="shared" si="61"/>
        <v>3424549.94</v>
      </c>
      <c r="CN44" s="14">
        <f t="shared" si="61"/>
        <v>2973840.63</v>
      </c>
      <c r="CO44" s="14">
        <f t="shared" si="61"/>
        <v>3292440.54</v>
      </c>
      <c r="CP44" s="14">
        <f t="shared" si="61"/>
        <v>3360877.46</v>
      </c>
      <c r="CQ44" s="14">
        <f t="shared" si="61"/>
        <v>3303259.23</v>
      </c>
      <c r="CR44" s="14">
        <f t="shared" si="61"/>
        <v>3394258.08</v>
      </c>
      <c r="CS44" s="14">
        <f t="shared" si="61"/>
        <v>3481159.67</v>
      </c>
      <c r="CT44" s="14">
        <f t="shared" si="61"/>
        <v>3647773.5</v>
      </c>
      <c r="CU44" s="14">
        <f t="shared" si="61"/>
        <v>3373868.36</v>
      </c>
      <c r="CV44" s="14">
        <f t="shared" si="61"/>
        <v>2611058.67</v>
      </c>
      <c r="CW44" s="14">
        <f t="shared" si="61"/>
        <v>2731048.77</v>
      </c>
      <c r="CX44" s="14">
        <f t="shared" si="61"/>
        <v>2986142.8</v>
      </c>
      <c r="CY44" s="14">
        <f t="shared" si="61"/>
        <v>2873362.26</v>
      </c>
      <c r="CZ44" s="14">
        <f t="shared" si="61"/>
        <v>2979201.7</v>
      </c>
      <c r="DA44" s="14">
        <f t="shared" si="61"/>
        <v>2819377.18</v>
      </c>
      <c r="DB44" s="14">
        <f t="shared" si="61"/>
        <v>2805165.23</v>
      </c>
      <c r="DC44" s="14">
        <f t="shared" si="61"/>
        <v>2864775.76</v>
      </c>
      <c r="DD44" s="14">
        <f t="shared" si="61"/>
        <v>2825925.52</v>
      </c>
      <c r="DE44" s="14">
        <f t="shared" si="61"/>
        <v>2866261.15</v>
      </c>
      <c r="DF44" s="14">
        <f t="shared" si="61"/>
        <v>3083584.63</v>
      </c>
      <c r="DG44" s="14">
        <f t="shared" si="61"/>
        <v>2996874.61</v>
      </c>
      <c r="DH44" s="14">
        <f t="shared" si="61"/>
        <v>3026299.19</v>
      </c>
      <c r="DI44" s="14">
        <f t="shared" si="61"/>
        <v>3104710.61</v>
      </c>
      <c r="DJ44" s="14">
        <f t="shared" si="61"/>
        <v>3116320.83</v>
      </c>
      <c r="DK44" s="14">
        <f t="shared" si="61"/>
        <v>3098913.76</v>
      </c>
      <c r="DL44" s="14">
        <f t="shared" si="61"/>
        <v>3017204.34</v>
      </c>
      <c r="DM44" s="14">
        <f t="shared" si="61"/>
        <v>3033356.88</v>
      </c>
      <c r="DN44" s="14">
        <f t="shared" si="61"/>
        <v>3095404.2</v>
      </c>
      <c r="DO44" s="14">
        <f t="shared" si="61"/>
        <v>3205185.84</v>
      </c>
      <c r="DP44" s="14">
        <f t="shared" si="61"/>
        <v>3071294.09</v>
      </c>
      <c r="DQ44" s="14">
        <f t="shared" si="61"/>
        <v>3020569.34</v>
      </c>
      <c r="DR44" s="14">
        <f t="shared" si="61"/>
        <v>2924179.21</v>
      </c>
      <c r="DS44" s="14">
        <f t="shared" si="61"/>
        <v>2893457.37</v>
      </c>
      <c r="DT44" s="14">
        <f t="shared" si="61"/>
        <v>2975980.19</v>
      </c>
      <c r="DU44" s="14">
        <f t="shared" si="61"/>
        <v>3213974.72</v>
      </c>
      <c r="DV44" s="14">
        <f t="shared" si="61"/>
        <v>2910964.84</v>
      </c>
      <c r="DW44" s="14">
        <f t="shared" si="61"/>
        <v>2819108.1</v>
      </c>
      <c r="DX44" s="14">
        <f t="shared" si="61"/>
        <v>2777349.67</v>
      </c>
      <c r="DY44" s="14">
        <f t="shared" si="61"/>
        <v>2755581.69</v>
      </c>
      <c r="DZ44" s="14">
        <f t="shared" ref="DZ44:GL44" si="62">SUM(DZ17:DZ19)</f>
        <v>2767634.31</v>
      </c>
      <c r="EA44" s="14">
        <f t="shared" si="62"/>
        <v>3088623.16</v>
      </c>
      <c r="EB44" s="14">
        <f t="shared" si="62"/>
        <v>3223108.37</v>
      </c>
      <c r="EC44" s="14">
        <f t="shared" si="62"/>
        <v>3356106.82</v>
      </c>
      <c r="ED44" s="14">
        <f t="shared" si="62"/>
        <v>3219723.02</v>
      </c>
      <c r="EE44" s="14">
        <f t="shared" si="62"/>
        <v>3211481</v>
      </c>
      <c r="EF44" s="14">
        <f t="shared" si="62"/>
        <v>3100625.32</v>
      </c>
      <c r="EG44" s="14">
        <f t="shared" si="62"/>
        <v>2857743.02</v>
      </c>
      <c r="EH44" s="14">
        <f t="shared" si="62"/>
        <v>2768805.04</v>
      </c>
      <c r="EI44" s="14">
        <f t="shared" si="62"/>
        <v>2707912.53</v>
      </c>
      <c r="EJ44" s="14">
        <f t="shared" si="62"/>
        <v>2596586.8199999998</v>
      </c>
      <c r="EK44" s="14">
        <f t="shared" si="62"/>
        <v>2569845.63</v>
      </c>
      <c r="EL44" s="14">
        <f t="shared" si="62"/>
        <v>2572714</v>
      </c>
      <c r="EM44" s="14">
        <f t="shared" si="62"/>
        <v>2606933.96</v>
      </c>
      <c r="EN44" s="14">
        <f t="shared" si="62"/>
        <v>3624186.54</v>
      </c>
      <c r="EO44" s="14">
        <f t="shared" si="62"/>
        <v>2553094.79</v>
      </c>
      <c r="EP44" s="14">
        <f t="shared" si="62"/>
        <v>3627838.01</v>
      </c>
      <c r="EQ44" s="14">
        <f t="shared" si="62"/>
        <v>3575096.57</v>
      </c>
      <c r="ER44" s="14">
        <f t="shared" si="62"/>
        <v>2645802.4300000002</v>
      </c>
      <c r="ES44" s="14">
        <f t="shared" si="62"/>
        <v>2594149.08</v>
      </c>
      <c r="ET44" s="14">
        <f t="shared" si="62"/>
        <v>2663913.2000000002</v>
      </c>
      <c r="EU44" s="14">
        <f t="shared" si="62"/>
        <v>2779665.25</v>
      </c>
      <c r="EV44" s="14">
        <f t="shared" si="62"/>
        <v>2746458.4</v>
      </c>
      <c r="EW44" s="14">
        <f t="shared" si="62"/>
        <v>2880211.44</v>
      </c>
      <c r="EX44" s="14">
        <f t="shared" si="62"/>
        <v>3109883.53</v>
      </c>
      <c r="EY44" s="14">
        <f t="shared" si="62"/>
        <v>3267340.49</v>
      </c>
      <c r="EZ44" s="14">
        <f t="shared" si="62"/>
        <v>3368416.54</v>
      </c>
      <c r="FA44" s="14">
        <f t="shared" si="62"/>
        <v>4084014.8</v>
      </c>
      <c r="FB44" s="14">
        <f t="shared" si="62"/>
        <v>3514696.52</v>
      </c>
      <c r="FC44" s="14">
        <f t="shared" si="62"/>
        <v>3647792.74</v>
      </c>
      <c r="FD44" s="14">
        <f t="shared" si="62"/>
        <v>3637466.15</v>
      </c>
      <c r="FE44" s="14">
        <f t="shared" si="62"/>
        <v>3689811.7300000004</v>
      </c>
      <c r="FF44" s="14">
        <f t="shared" si="62"/>
        <v>3772664.6300000008</v>
      </c>
      <c r="FG44" s="14">
        <f t="shared" si="62"/>
        <v>3904729.6300000008</v>
      </c>
      <c r="FH44" s="14">
        <f t="shared" si="62"/>
        <v>2716811.71</v>
      </c>
      <c r="FI44" s="14">
        <f t="shared" si="62"/>
        <v>2687485.0416788124</v>
      </c>
      <c r="FJ44" s="14">
        <f t="shared" si="62"/>
        <v>2890142.81</v>
      </c>
      <c r="FK44" s="14">
        <f t="shared" si="62"/>
        <v>3178225.04</v>
      </c>
      <c r="FL44" s="14">
        <f t="shared" si="62"/>
        <v>3328351.41</v>
      </c>
      <c r="FM44" s="14">
        <f t="shared" si="62"/>
        <v>3593754.99</v>
      </c>
      <c r="FN44" s="14">
        <f t="shared" si="62"/>
        <v>3757510.77</v>
      </c>
      <c r="FO44" s="14">
        <f t="shared" si="62"/>
        <v>3146896.96</v>
      </c>
      <c r="FP44" s="14">
        <f t="shared" si="62"/>
        <v>2989216.89</v>
      </c>
      <c r="FQ44" s="14">
        <f t="shared" si="62"/>
        <v>2989216.89</v>
      </c>
      <c r="FR44" s="14">
        <f t="shared" si="62"/>
        <v>2896570.26</v>
      </c>
      <c r="FS44" s="14">
        <f t="shared" si="62"/>
        <v>2936329.45</v>
      </c>
      <c r="FT44" s="14">
        <f t="shared" si="62"/>
        <v>2954590.07</v>
      </c>
      <c r="FU44" s="14">
        <f t="shared" si="62"/>
        <v>3058683.39</v>
      </c>
      <c r="FV44" s="14">
        <f t="shared" si="62"/>
        <v>2974069.5</v>
      </c>
      <c r="FW44" s="14">
        <f t="shared" si="62"/>
        <v>3066942.88</v>
      </c>
      <c r="FX44" s="14">
        <f t="shared" si="62"/>
        <v>3129460.81</v>
      </c>
      <c r="FY44" s="14">
        <f t="shared" si="62"/>
        <v>2687217.65</v>
      </c>
      <c r="FZ44" s="14">
        <f t="shared" si="62"/>
        <v>2744398.9</v>
      </c>
      <c r="GA44" s="14">
        <f t="shared" si="62"/>
        <v>2832888.48</v>
      </c>
      <c r="GB44" s="14">
        <f t="shared" si="62"/>
        <v>2832888.48</v>
      </c>
      <c r="GC44" s="14">
        <f t="shared" si="62"/>
        <v>2476386</v>
      </c>
      <c r="GD44" s="14">
        <f t="shared" si="62"/>
        <v>2149461.92</v>
      </c>
      <c r="GE44" s="14">
        <f t="shared" si="62"/>
        <v>2330862.5499999998</v>
      </c>
      <c r="GF44" s="14">
        <f t="shared" si="62"/>
        <v>2552568.79</v>
      </c>
      <c r="GG44" s="14">
        <f t="shared" si="62"/>
        <v>3709923.68</v>
      </c>
      <c r="GH44" s="14">
        <f t="shared" si="62"/>
        <v>4232506.7</v>
      </c>
      <c r="GI44" s="14">
        <f t="shared" si="62"/>
        <v>4232506.7</v>
      </c>
      <c r="GJ44" s="14">
        <f t="shared" si="62"/>
        <v>4215943.38</v>
      </c>
      <c r="GK44" s="14">
        <f t="shared" si="62"/>
        <v>3364093.26</v>
      </c>
      <c r="GL44" s="14">
        <f t="shared" si="62"/>
        <v>3240564.94</v>
      </c>
      <c r="GM44" s="14">
        <f t="shared" ref="GM44:IX44" si="63">SUM(GM17:GM19)</f>
        <v>2471148.35</v>
      </c>
      <c r="GN44" s="14">
        <f t="shared" si="63"/>
        <v>2354145.14</v>
      </c>
      <c r="GO44" s="14">
        <f t="shared" si="63"/>
        <v>2389602.6800000002</v>
      </c>
      <c r="GP44" s="14">
        <f t="shared" si="63"/>
        <v>2381288.5099999998</v>
      </c>
      <c r="GQ44" s="14">
        <f t="shared" si="63"/>
        <v>2315459.71</v>
      </c>
      <c r="GR44" s="14">
        <f t="shared" si="63"/>
        <v>2373796.13</v>
      </c>
      <c r="GS44" s="14">
        <f t="shared" si="63"/>
        <v>2592189.4700000002</v>
      </c>
      <c r="GT44" s="14">
        <f t="shared" si="63"/>
        <v>2592189.4700000002</v>
      </c>
      <c r="GU44" s="14">
        <f t="shared" si="63"/>
        <v>2592189.4700000002</v>
      </c>
      <c r="GV44" s="14">
        <f t="shared" si="63"/>
        <v>2497737.08</v>
      </c>
      <c r="GW44" s="14">
        <f t="shared" si="63"/>
        <v>2497737.08</v>
      </c>
      <c r="GX44" s="14">
        <f t="shared" si="63"/>
        <v>2493654.85</v>
      </c>
      <c r="GY44" s="14">
        <f t="shared" si="63"/>
        <v>2571577.21</v>
      </c>
      <c r="GZ44" s="14">
        <f t="shared" si="63"/>
        <v>2547234</v>
      </c>
      <c r="HA44" s="14">
        <f t="shared" si="63"/>
        <v>2502866.25</v>
      </c>
      <c r="HB44" s="14">
        <f t="shared" si="63"/>
        <v>2589151.37</v>
      </c>
      <c r="HC44" s="14">
        <f t="shared" si="63"/>
        <v>2589151.37</v>
      </c>
      <c r="HD44" s="14">
        <f t="shared" si="63"/>
        <v>2874055.77</v>
      </c>
      <c r="HE44" s="14">
        <f t="shared" si="63"/>
        <v>2874055.77</v>
      </c>
      <c r="HF44" s="14">
        <f t="shared" si="63"/>
        <v>2988273.73</v>
      </c>
      <c r="HG44" s="14">
        <f t="shared" si="63"/>
        <v>3113962.58</v>
      </c>
      <c r="HH44" s="14">
        <f t="shared" si="63"/>
        <v>3405302.85</v>
      </c>
      <c r="HI44" s="14">
        <f t="shared" si="63"/>
        <v>3513415.44</v>
      </c>
      <c r="HJ44" s="14">
        <f t="shared" si="63"/>
        <v>2512448</v>
      </c>
      <c r="HK44" s="14">
        <f t="shared" si="63"/>
        <v>2610473.14</v>
      </c>
      <c r="HL44" s="14">
        <f t="shared" si="63"/>
        <v>2610473.14</v>
      </c>
      <c r="HM44" s="14">
        <f t="shared" si="63"/>
        <v>2475687.3199999998</v>
      </c>
      <c r="HN44" s="14">
        <f t="shared" si="63"/>
        <v>2345525.44</v>
      </c>
      <c r="HO44" s="14">
        <f t="shared" si="63"/>
        <v>2227167.2000000002</v>
      </c>
      <c r="HP44" s="14">
        <f t="shared" si="63"/>
        <v>2476782.85</v>
      </c>
      <c r="HQ44" s="14">
        <f t="shared" si="63"/>
        <v>2476782.85</v>
      </c>
      <c r="HR44" s="14">
        <f t="shared" si="63"/>
        <v>3989767.01</v>
      </c>
      <c r="HS44" s="14">
        <f t="shared" si="63"/>
        <v>3989767.01</v>
      </c>
      <c r="HT44" s="14">
        <f t="shared" si="63"/>
        <v>4011861.64</v>
      </c>
      <c r="HU44" s="14">
        <f t="shared" si="63"/>
        <v>3904196.46</v>
      </c>
      <c r="HV44" s="14">
        <f t="shared" si="63"/>
        <v>3904196.46</v>
      </c>
      <c r="HW44" s="14">
        <f t="shared" si="63"/>
        <v>3885410.64</v>
      </c>
      <c r="HX44" s="14">
        <f t="shared" si="63"/>
        <v>3885410.64</v>
      </c>
      <c r="HY44" s="14">
        <f t="shared" si="63"/>
        <v>3891730.61</v>
      </c>
      <c r="HZ44" s="14">
        <f t="shared" si="63"/>
        <v>4060000</v>
      </c>
      <c r="IA44" s="14">
        <f t="shared" si="63"/>
        <v>4067000</v>
      </c>
      <c r="IB44" s="14">
        <f t="shared" si="63"/>
        <v>3962346.55</v>
      </c>
      <c r="IC44" s="14">
        <f t="shared" si="63"/>
        <v>3937354.13</v>
      </c>
      <c r="ID44" s="14">
        <f t="shared" si="63"/>
        <v>3869939.6</v>
      </c>
      <c r="IE44" s="14">
        <f t="shared" si="63"/>
        <v>3759000</v>
      </c>
      <c r="IF44" s="14">
        <f t="shared" si="63"/>
        <v>3733492.6</v>
      </c>
      <c r="IG44" s="14">
        <f t="shared" si="63"/>
        <v>3238279.97</v>
      </c>
      <c r="IH44" s="14">
        <f t="shared" si="63"/>
        <v>3238279.97</v>
      </c>
      <c r="II44" s="14">
        <f t="shared" si="63"/>
        <v>2740000</v>
      </c>
      <c r="IJ44" s="14">
        <f t="shared" si="63"/>
        <v>2488000</v>
      </c>
      <c r="IK44" s="14">
        <f t="shared" si="63"/>
        <v>2480000</v>
      </c>
      <c r="IL44" s="14">
        <f t="shared" si="63"/>
        <v>2517000</v>
      </c>
      <c r="IM44" s="14">
        <f t="shared" si="63"/>
        <v>2517000</v>
      </c>
      <c r="IN44" s="14">
        <f t="shared" si="63"/>
        <v>2632190.59</v>
      </c>
      <c r="IO44" s="14">
        <f t="shared" si="63"/>
        <v>2777814.59</v>
      </c>
      <c r="IP44" s="14">
        <f t="shared" si="63"/>
        <v>2774754.14</v>
      </c>
      <c r="IQ44" s="14">
        <f t="shared" si="63"/>
        <v>2762414.0800000001</v>
      </c>
      <c r="IR44" s="14">
        <f t="shared" si="63"/>
        <v>2418038.9300000002</v>
      </c>
      <c r="IS44" s="14">
        <f t="shared" si="63"/>
        <v>2393959.4300000002</v>
      </c>
      <c r="IT44" s="14">
        <f t="shared" si="63"/>
        <v>3057482.4</v>
      </c>
      <c r="IU44" s="14">
        <f t="shared" si="63"/>
        <v>3122993.51</v>
      </c>
      <c r="IV44" s="14">
        <f t="shared" si="63"/>
        <v>3213994.31</v>
      </c>
      <c r="IW44" s="14">
        <f t="shared" si="63"/>
        <v>3348506.59</v>
      </c>
      <c r="IX44" s="14">
        <f t="shared" si="63"/>
        <v>3452022.09</v>
      </c>
      <c r="IY44" s="14">
        <f t="shared" ref="IY44:LJ44" si="64">SUM(IY17:IY19)</f>
        <v>3453143.49</v>
      </c>
      <c r="IZ44" s="14">
        <f t="shared" si="64"/>
        <v>3484728.31</v>
      </c>
      <c r="JA44" s="14">
        <f t="shared" si="64"/>
        <v>3897636.31</v>
      </c>
      <c r="JB44" s="14">
        <f t="shared" si="64"/>
        <v>3916157.31</v>
      </c>
      <c r="JC44" s="14">
        <f t="shared" si="64"/>
        <v>4060062.37</v>
      </c>
      <c r="JD44" s="14">
        <f t="shared" si="64"/>
        <v>4124244.71</v>
      </c>
      <c r="JE44" s="14">
        <f t="shared" si="64"/>
        <v>4132077.26</v>
      </c>
      <c r="JF44" s="14">
        <f t="shared" si="64"/>
        <v>4211000</v>
      </c>
      <c r="JG44" s="14">
        <f t="shared" si="64"/>
        <v>4270625.8600000003</v>
      </c>
      <c r="JH44" s="14">
        <f t="shared" si="64"/>
        <v>4277000</v>
      </c>
      <c r="JI44" s="14">
        <f t="shared" si="64"/>
        <v>4194611.8600000003</v>
      </c>
      <c r="JJ44" s="14">
        <f t="shared" si="64"/>
        <v>2926000</v>
      </c>
      <c r="JK44" s="14">
        <f t="shared" si="64"/>
        <v>2428413.89</v>
      </c>
      <c r="JL44" s="14">
        <f t="shared" si="64"/>
        <v>2417506.79</v>
      </c>
      <c r="JM44" s="14">
        <f t="shared" si="64"/>
        <v>3257315.59</v>
      </c>
      <c r="JN44" s="14">
        <f t="shared" si="64"/>
        <v>3538000</v>
      </c>
      <c r="JO44" s="14">
        <f t="shared" si="64"/>
        <v>3643951.34</v>
      </c>
      <c r="JP44" s="14">
        <f t="shared" si="64"/>
        <v>3638655.14</v>
      </c>
      <c r="JQ44" s="14">
        <f t="shared" si="64"/>
        <v>3470000</v>
      </c>
      <c r="JR44" s="14">
        <f t="shared" si="64"/>
        <v>3664472.14</v>
      </c>
      <c r="JS44" s="14">
        <f t="shared" si="64"/>
        <v>2810544.41</v>
      </c>
      <c r="JT44" s="14">
        <f t="shared" si="64"/>
        <v>2842246.11</v>
      </c>
      <c r="JU44" s="14">
        <f t="shared" si="64"/>
        <v>2868300.78</v>
      </c>
      <c r="JV44" s="14">
        <f t="shared" si="64"/>
        <v>3017109.53</v>
      </c>
      <c r="JW44" s="14">
        <f t="shared" si="64"/>
        <v>3038387.67</v>
      </c>
      <c r="JX44" s="14">
        <f t="shared" si="64"/>
        <v>3318311.67</v>
      </c>
      <c r="JY44" s="14">
        <f t="shared" si="64"/>
        <v>3285514.94</v>
      </c>
      <c r="JZ44" s="14">
        <f t="shared" si="64"/>
        <v>3223013.44</v>
      </c>
      <c r="KA44" s="14">
        <f t="shared" si="64"/>
        <v>3545607.44</v>
      </c>
      <c r="KB44" s="14">
        <f t="shared" si="64"/>
        <v>3585419.04</v>
      </c>
      <c r="KC44" s="14">
        <f t="shared" si="64"/>
        <v>3628487.54</v>
      </c>
      <c r="KD44" s="14">
        <f t="shared" si="64"/>
        <v>3391266.21</v>
      </c>
      <c r="KE44" s="14">
        <f t="shared" si="64"/>
        <v>3342341.71</v>
      </c>
      <c r="KF44" s="14">
        <f t="shared" si="64"/>
        <v>3652241.71</v>
      </c>
      <c r="KG44" s="14">
        <f t="shared" si="64"/>
        <v>3780049.21</v>
      </c>
      <c r="KH44" s="14">
        <f t="shared" si="64"/>
        <v>3789704.21</v>
      </c>
      <c r="KI44" s="14">
        <f t="shared" si="64"/>
        <v>3805087.21</v>
      </c>
      <c r="KJ44" s="14">
        <f t="shared" si="64"/>
        <v>3767534.21</v>
      </c>
      <c r="KK44" s="14">
        <f t="shared" si="64"/>
        <v>3777027.96</v>
      </c>
      <c r="KL44" s="14">
        <f t="shared" si="64"/>
        <v>4217768.21</v>
      </c>
      <c r="KM44" s="14">
        <f t="shared" si="64"/>
        <v>4238095.21</v>
      </c>
      <c r="KN44" s="14">
        <f t="shared" si="64"/>
        <v>4407389.24</v>
      </c>
      <c r="KO44" s="14">
        <f t="shared" si="64"/>
        <v>4230214.1399999997</v>
      </c>
      <c r="KP44" s="14">
        <f t="shared" si="64"/>
        <v>3969998.99</v>
      </c>
      <c r="KQ44" s="14">
        <f t="shared" si="64"/>
        <v>3619293.36</v>
      </c>
      <c r="KR44" s="14">
        <f t="shared" si="64"/>
        <v>3591572.36</v>
      </c>
      <c r="KS44" s="14">
        <f t="shared" si="64"/>
        <v>3606504.36</v>
      </c>
      <c r="KT44" s="14">
        <f t="shared" si="64"/>
        <v>3728463.36</v>
      </c>
      <c r="KU44" s="14">
        <f t="shared" si="64"/>
        <v>3917182.76</v>
      </c>
      <c r="KV44" s="14">
        <f t="shared" si="64"/>
        <v>4194377.76</v>
      </c>
      <c r="KW44" s="14">
        <f t="shared" si="64"/>
        <v>4921577.26</v>
      </c>
      <c r="KX44" s="14">
        <f t="shared" si="64"/>
        <v>5412138.2599999998</v>
      </c>
      <c r="KY44" s="14">
        <f t="shared" si="64"/>
        <v>6212746.2599999998</v>
      </c>
      <c r="KZ44" s="14">
        <f t="shared" si="64"/>
        <v>6209666.0099999998</v>
      </c>
      <c r="LA44" s="14">
        <f t="shared" si="64"/>
        <v>6107528.8099999996</v>
      </c>
      <c r="LB44" s="14">
        <f t="shared" si="64"/>
        <v>5786542.0599999996</v>
      </c>
      <c r="LC44" s="14">
        <f t="shared" si="64"/>
        <v>6563190.8600000003</v>
      </c>
      <c r="LD44" s="14">
        <f t="shared" si="64"/>
        <v>6852939.46</v>
      </c>
      <c r="LE44" s="14">
        <f t="shared" si="64"/>
        <v>7062890.46</v>
      </c>
      <c r="LF44" s="14">
        <f t="shared" si="64"/>
        <v>5550381.3600000003</v>
      </c>
      <c r="LG44" s="14">
        <f t="shared" si="64"/>
        <v>6385946</v>
      </c>
      <c r="LH44" s="14">
        <f t="shared" si="64"/>
        <v>6119174.3600000003</v>
      </c>
      <c r="LI44" s="14">
        <f t="shared" si="64"/>
        <v>6449348.3600000003</v>
      </c>
      <c r="LJ44" s="14">
        <f t="shared" si="64"/>
        <v>6863123.3600000003</v>
      </c>
      <c r="LK44" s="14">
        <f t="shared" ref="LK44:NV44" si="65">SUM(LK17:LK19)</f>
        <v>7213117.6100000003</v>
      </c>
      <c r="LL44" s="14">
        <f t="shared" si="65"/>
        <v>7762091.4100000001</v>
      </c>
      <c r="LM44" s="14">
        <f t="shared" si="65"/>
        <v>7914052.6600000001</v>
      </c>
      <c r="LN44" s="14">
        <f t="shared" si="65"/>
        <v>7561547.5999999996</v>
      </c>
      <c r="LO44" s="14">
        <f t="shared" si="65"/>
        <v>7843281.0599999996</v>
      </c>
      <c r="LP44" s="14">
        <f t="shared" si="65"/>
        <v>7910777.0599999996</v>
      </c>
      <c r="LQ44" s="14">
        <f t="shared" si="65"/>
        <v>7733274.0599999996</v>
      </c>
      <c r="LR44" s="14">
        <f t="shared" si="65"/>
        <v>7624381.8600000003</v>
      </c>
      <c r="LS44" s="14">
        <f t="shared" si="65"/>
        <v>7702786.6100000003</v>
      </c>
      <c r="LT44" s="14">
        <f t="shared" si="65"/>
        <v>7746902.6100000003</v>
      </c>
      <c r="LU44" s="14">
        <f t="shared" si="65"/>
        <v>8292405.6100000003</v>
      </c>
      <c r="LV44" s="14">
        <f t="shared" si="65"/>
        <v>10017000</v>
      </c>
      <c r="LW44" s="14">
        <f t="shared" si="65"/>
        <v>10323800.380000001</v>
      </c>
      <c r="LX44" s="14">
        <f t="shared" si="65"/>
        <v>10413243.01</v>
      </c>
      <c r="LY44" s="14">
        <f t="shared" si="65"/>
        <v>10442439.01</v>
      </c>
      <c r="LZ44" s="14">
        <f t="shared" si="65"/>
        <v>9513597.2799999993</v>
      </c>
      <c r="MA44" s="14">
        <f t="shared" si="65"/>
        <v>9470918.7799999993</v>
      </c>
      <c r="MB44" s="14">
        <f t="shared" si="65"/>
        <v>9569054.6799999997</v>
      </c>
      <c r="MC44" s="14">
        <f t="shared" si="65"/>
        <v>9670321.4299999997</v>
      </c>
      <c r="MD44" s="14">
        <f t="shared" si="65"/>
        <v>9175245.4299999997</v>
      </c>
      <c r="ME44" s="14">
        <f t="shared" si="65"/>
        <v>8085745.9800000004</v>
      </c>
      <c r="MF44" s="14">
        <f t="shared" si="65"/>
        <v>7770505.9800000004</v>
      </c>
      <c r="MG44" s="14">
        <f t="shared" si="65"/>
        <v>7761084.9800000004</v>
      </c>
      <c r="MH44" s="14">
        <f t="shared" si="65"/>
        <v>9637826.4800000004</v>
      </c>
      <c r="MI44" s="14">
        <f t="shared" si="65"/>
        <v>10099948.48</v>
      </c>
      <c r="MJ44" s="14">
        <f t="shared" si="65"/>
        <v>10941278.48</v>
      </c>
      <c r="MK44" s="14">
        <f t="shared" si="65"/>
        <v>11134021.880000001</v>
      </c>
      <c r="ML44" s="14">
        <f t="shared" si="65"/>
        <v>11116012.880000001</v>
      </c>
      <c r="MM44" s="14">
        <f t="shared" si="65"/>
        <v>10650701.880000001</v>
      </c>
      <c r="MN44" s="14">
        <f t="shared" si="65"/>
        <v>7921500.7800000003</v>
      </c>
      <c r="MO44" s="14">
        <f t="shared" si="65"/>
        <v>7109580.7800000003</v>
      </c>
      <c r="MP44" s="14">
        <f t="shared" si="65"/>
        <v>7049897</v>
      </c>
      <c r="MQ44" s="14">
        <f t="shared" si="65"/>
        <v>7632614.3300000001</v>
      </c>
      <c r="MR44" s="14">
        <f t="shared" si="65"/>
        <v>8758235.3300000001</v>
      </c>
      <c r="MS44" s="14">
        <f t="shared" si="65"/>
        <v>8758235.3300000001</v>
      </c>
      <c r="MT44" s="14">
        <f t="shared" si="65"/>
        <v>9144075.8300000001</v>
      </c>
      <c r="MU44" s="14">
        <f t="shared" si="65"/>
        <v>10531311.08</v>
      </c>
      <c r="MV44" s="14">
        <f t="shared" si="65"/>
        <v>10080791.68</v>
      </c>
      <c r="MW44" s="14">
        <f t="shared" si="65"/>
        <v>9993420.6799999997</v>
      </c>
      <c r="MX44" s="14">
        <f t="shared" si="65"/>
        <v>11848105.35</v>
      </c>
      <c r="MY44" s="14">
        <f t="shared" si="65"/>
        <v>10118076.07</v>
      </c>
      <c r="MZ44" s="14">
        <f t="shared" si="65"/>
        <v>10321991.07</v>
      </c>
      <c r="NA44" s="14">
        <f t="shared" si="65"/>
        <v>10347603.369999999</v>
      </c>
      <c r="NB44" s="14">
        <f t="shared" si="65"/>
        <v>10380205.369999999</v>
      </c>
      <c r="NC44" s="14">
        <f t="shared" si="65"/>
        <v>10366625.369999999</v>
      </c>
      <c r="ND44" s="14">
        <f t="shared" si="65"/>
        <v>10387000</v>
      </c>
      <c r="NE44" s="14">
        <f t="shared" si="65"/>
        <v>10720649</v>
      </c>
      <c r="NF44" s="14">
        <f t="shared" si="65"/>
        <v>11859632.369999999</v>
      </c>
      <c r="NG44" s="14">
        <f t="shared" si="65"/>
        <v>12948066.369999999</v>
      </c>
      <c r="NH44" s="14">
        <f t="shared" si="65"/>
        <v>13011035.369999999</v>
      </c>
      <c r="NI44" s="14">
        <f t="shared" si="65"/>
        <v>13157323.369999999</v>
      </c>
      <c r="NJ44" s="14">
        <f t="shared" si="65"/>
        <v>13184365.369999999</v>
      </c>
      <c r="NK44" s="14">
        <f t="shared" si="65"/>
        <v>12990000</v>
      </c>
      <c r="NL44" s="14">
        <f t="shared" si="65"/>
        <v>11764399.369999999</v>
      </c>
      <c r="NM44" s="14">
        <f t="shared" si="65"/>
        <v>10296817.470000001</v>
      </c>
      <c r="NN44" s="14">
        <f t="shared" si="65"/>
        <v>9779170.9700000007</v>
      </c>
      <c r="NO44" s="14">
        <f t="shared" si="65"/>
        <v>10262686.970000001</v>
      </c>
      <c r="NP44" s="14">
        <f t="shared" si="65"/>
        <v>10654630.970000001</v>
      </c>
      <c r="NQ44" s="14">
        <f t="shared" si="65"/>
        <v>10813730.970000001</v>
      </c>
      <c r="NR44" s="14">
        <f t="shared" si="65"/>
        <v>11955584.970000001</v>
      </c>
      <c r="NS44" s="14">
        <f t="shared" si="65"/>
        <v>13408458.970000001</v>
      </c>
      <c r="NT44" s="14">
        <f t="shared" si="65"/>
        <v>13885055.970000001</v>
      </c>
      <c r="NU44" s="14">
        <f t="shared" si="65"/>
        <v>12960443.35</v>
      </c>
      <c r="NV44" s="14">
        <f t="shared" si="65"/>
        <v>13336508.85</v>
      </c>
      <c r="NW44" s="14">
        <f t="shared" ref="NW44:QH44" si="66">SUM(NW17:NW19)</f>
        <v>13244346.85</v>
      </c>
      <c r="NX44" s="14">
        <f t="shared" si="66"/>
        <v>13077461.85</v>
      </c>
      <c r="NY44" s="14">
        <f t="shared" si="66"/>
        <v>12073472.85</v>
      </c>
      <c r="NZ44" s="14">
        <f t="shared" si="66"/>
        <v>11768191.25</v>
      </c>
      <c r="OA44" s="14">
        <f t="shared" si="66"/>
        <v>11630703.25</v>
      </c>
      <c r="OB44" s="14">
        <f t="shared" si="66"/>
        <v>11941927.380000001</v>
      </c>
      <c r="OC44" s="14">
        <f t="shared" si="66"/>
        <v>13061775.130000001</v>
      </c>
      <c r="OD44" s="14">
        <f t="shared" si="66"/>
        <v>14315587.130000001</v>
      </c>
      <c r="OE44" s="14">
        <f t="shared" si="66"/>
        <v>15462002.130000001</v>
      </c>
      <c r="OF44" s="14">
        <f t="shared" si="66"/>
        <v>15733504.02</v>
      </c>
      <c r="OG44" s="14">
        <f t="shared" si="66"/>
        <v>16074693.02</v>
      </c>
      <c r="OH44" s="14">
        <f t="shared" si="66"/>
        <v>16121095.02</v>
      </c>
      <c r="OI44" s="14">
        <f t="shared" si="66"/>
        <v>12444791.02</v>
      </c>
      <c r="OJ44" s="14">
        <f t="shared" si="66"/>
        <v>12232957.02</v>
      </c>
      <c r="OK44" s="14">
        <f t="shared" si="66"/>
        <v>11690473</v>
      </c>
      <c r="OL44" s="14">
        <f t="shared" si="66"/>
        <v>10829263.02</v>
      </c>
      <c r="OM44" s="14">
        <f t="shared" si="66"/>
        <v>10996239.02</v>
      </c>
      <c r="ON44" s="14">
        <f t="shared" si="66"/>
        <v>12134937.02</v>
      </c>
      <c r="OO44" s="14">
        <f t="shared" si="66"/>
        <v>12476044.02</v>
      </c>
      <c r="OP44" s="14">
        <f t="shared" si="66"/>
        <v>13028991.02</v>
      </c>
      <c r="OQ44" s="14">
        <f t="shared" si="66"/>
        <v>13333897.02</v>
      </c>
      <c r="OR44" s="14">
        <f t="shared" si="66"/>
        <v>13861810.02</v>
      </c>
      <c r="OS44" s="14">
        <f t="shared" si="66"/>
        <v>14669675.02</v>
      </c>
      <c r="OT44" s="14">
        <f t="shared" si="66"/>
        <v>15085300.02</v>
      </c>
      <c r="OU44" s="14">
        <f t="shared" si="66"/>
        <v>14931088.029999999</v>
      </c>
      <c r="OV44" s="14">
        <f t="shared" si="66"/>
        <v>15261000</v>
      </c>
      <c r="OW44" s="14">
        <f t="shared" si="66"/>
        <v>15213903.02</v>
      </c>
      <c r="OX44" s="14">
        <f t="shared" si="66"/>
        <v>15159309.02</v>
      </c>
      <c r="OY44" s="14">
        <f t="shared" si="66"/>
        <v>14477078.02</v>
      </c>
      <c r="OZ44" s="14">
        <f t="shared" si="66"/>
        <v>14447866.02</v>
      </c>
      <c r="PA44" s="14">
        <f t="shared" si="66"/>
        <v>14557074.550000001</v>
      </c>
      <c r="PB44" s="14">
        <f t="shared" si="66"/>
        <v>16087116.550000001</v>
      </c>
      <c r="PC44" s="14">
        <f t="shared" si="66"/>
        <v>16190843.550000001</v>
      </c>
      <c r="PD44" s="14">
        <f t="shared" si="66"/>
        <v>16266047.550000001</v>
      </c>
      <c r="PE44" s="14">
        <f t="shared" si="66"/>
        <v>17379930.550000001</v>
      </c>
      <c r="PF44" s="14">
        <f t="shared" si="66"/>
        <v>16639411.550000001</v>
      </c>
      <c r="PG44" s="14">
        <f t="shared" si="66"/>
        <v>16224576.550000001</v>
      </c>
      <c r="PH44" s="14">
        <f t="shared" si="66"/>
        <v>16427864.550000001</v>
      </c>
      <c r="PI44" s="14">
        <f t="shared" si="66"/>
        <v>16445000</v>
      </c>
      <c r="PJ44" s="14">
        <f t="shared" si="66"/>
        <v>15939396.550000001</v>
      </c>
      <c r="PK44" s="14">
        <f t="shared" si="66"/>
        <v>16016525.550000001</v>
      </c>
      <c r="PL44" s="14">
        <f t="shared" si="66"/>
        <v>18845102.550000001</v>
      </c>
      <c r="PM44" s="14">
        <f t="shared" si="66"/>
        <v>18901639.550000001</v>
      </c>
      <c r="PN44" s="14">
        <f t="shared" si="66"/>
        <v>18946051.550000001</v>
      </c>
      <c r="PO44" s="14">
        <f t="shared" si="66"/>
        <v>18966763.079999998</v>
      </c>
      <c r="PP44" s="14">
        <f t="shared" si="66"/>
        <v>19341736.079999998</v>
      </c>
      <c r="PQ44" s="14">
        <f t="shared" si="66"/>
        <v>20664996.079999998</v>
      </c>
      <c r="PR44" s="14">
        <f t="shared" si="66"/>
        <v>20955330.079999998</v>
      </c>
      <c r="PS44" s="14">
        <f t="shared" si="66"/>
        <v>21266157.059999999</v>
      </c>
      <c r="PT44" s="14">
        <f t="shared" si="66"/>
        <v>21576955.079999998</v>
      </c>
      <c r="PU44" s="14">
        <f t="shared" si="66"/>
        <v>21602128.079999998</v>
      </c>
      <c r="PV44" s="14">
        <f t="shared" si="66"/>
        <v>20702144.079999998</v>
      </c>
      <c r="PW44" s="14">
        <f t="shared" si="66"/>
        <v>21992849.079999998</v>
      </c>
      <c r="PX44" s="14">
        <f t="shared" si="66"/>
        <v>24836692.079999998</v>
      </c>
      <c r="PY44" s="14">
        <f t="shared" si="66"/>
        <v>25930594.079999998</v>
      </c>
      <c r="PZ44" s="14">
        <f t="shared" si="66"/>
        <v>26733236.079999998</v>
      </c>
      <c r="QA44" s="14">
        <f t="shared" si="66"/>
        <v>33145640.959999997</v>
      </c>
      <c r="QB44" s="14">
        <f t="shared" si="66"/>
        <v>34143331.799999997</v>
      </c>
      <c r="QC44" s="14">
        <f t="shared" si="66"/>
        <v>34840770.82</v>
      </c>
      <c r="QD44" s="14">
        <f t="shared" si="66"/>
        <v>34365547.799999997</v>
      </c>
      <c r="QE44" s="14">
        <f t="shared" si="66"/>
        <v>34785375.689999998</v>
      </c>
      <c r="QF44" s="14">
        <f t="shared" si="66"/>
        <v>34888609.859999999</v>
      </c>
      <c r="QG44" s="14">
        <f t="shared" si="66"/>
        <v>34410455.129999995</v>
      </c>
      <c r="QH44" s="14">
        <f t="shared" si="66"/>
        <v>33453371.409999996</v>
      </c>
      <c r="QI44" s="14">
        <f t="shared" ref="QI44:ST44" si="67">SUM(QI17:QI19)</f>
        <v>33596753.099999994</v>
      </c>
      <c r="QJ44" s="14">
        <f t="shared" si="67"/>
        <v>35108725.119999997</v>
      </c>
      <c r="QK44" s="14">
        <f t="shared" si="67"/>
        <v>35446027.019999996</v>
      </c>
      <c r="QL44" s="14">
        <f t="shared" si="67"/>
        <v>35446027.019999996</v>
      </c>
      <c r="QM44" s="14">
        <f t="shared" si="67"/>
        <v>39078451.649999999</v>
      </c>
      <c r="QN44" s="14">
        <f t="shared" si="67"/>
        <v>40657980.450000003</v>
      </c>
      <c r="QO44" s="14">
        <f t="shared" si="67"/>
        <v>41056833.719999999</v>
      </c>
      <c r="QP44" s="14">
        <f t="shared" si="67"/>
        <v>41732033.030000001</v>
      </c>
      <c r="QQ44" s="14">
        <f t="shared" si="67"/>
        <v>41882926.210000001</v>
      </c>
      <c r="QR44" s="14">
        <f t="shared" si="67"/>
        <v>42007120.862980381</v>
      </c>
      <c r="QS44" s="14">
        <f t="shared" si="67"/>
        <v>41990405.229999997</v>
      </c>
      <c r="QT44" s="14">
        <f t="shared" si="67"/>
        <v>41906850.869999997</v>
      </c>
      <c r="QU44" s="14">
        <f t="shared" si="67"/>
        <v>42103885.280068517</v>
      </c>
      <c r="QV44" s="14">
        <f t="shared" si="67"/>
        <v>41349128.43</v>
      </c>
      <c r="QW44" s="14">
        <f t="shared" si="67"/>
        <v>41332017.399999999</v>
      </c>
      <c r="QX44" s="14">
        <f t="shared" si="67"/>
        <v>41888199.270000003</v>
      </c>
      <c r="QY44" s="14">
        <f t="shared" si="67"/>
        <v>42856653.149999999</v>
      </c>
      <c r="QZ44" s="14">
        <f t="shared" si="67"/>
        <v>42016100.880000003</v>
      </c>
      <c r="RA44" s="14">
        <f t="shared" si="67"/>
        <v>42378675.009999998</v>
      </c>
      <c r="RB44" s="14">
        <f t="shared" si="67"/>
        <v>41517160.619999997</v>
      </c>
      <c r="RC44" s="14">
        <f t="shared" si="67"/>
        <v>40398246.659999996</v>
      </c>
      <c r="RD44" s="14">
        <f t="shared" si="67"/>
        <v>40246587.759999998</v>
      </c>
      <c r="RE44" s="14">
        <f t="shared" si="67"/>
        <v>40358038.300000004</v>
      </c>
      <c r="RF44" s="14">
        <f t="shared" si="67"/>
        <v>38684771.560000002</v>
      </c>
      <c r="RG44" s="14">
        <f t="shared" si="67"/>
        <v>38643908.82</v>
      </c>
      <c r="RH44" s="14">
        <f t="shared" si="67"/>
        <v>40800231.560000002</v>
      </c>
      <c r="RI44" s="14">
        <f t="shared" si="67"/>
        <v>41015199.25</v>
      </c>
      <c r="RJ44" s="14">
        <f t="shared" si="67"/>
        <v>42705879.489999995</v>
      </c>
      <c r="RK44" s="14">
        <f t="shared" si="67"/>
        <v>44262764.859999999</v>
      </c>
      <c r="RL44" s="14">
        <f t="shared" si="67"/>
        <v>43515719.729999997</v>
      </c>
      <c r="RM44" s="14">
        <f t="shared" si="67"/>
        <v>46513983.140000001</v>
      </c>
      <c r="RN44" s="14">
        <f t="shared" si="67"/>
        <v>48079902.120000005</v>
      </c>
      <c r="RO44" s="14">
        <f t="shared" si="67"/>
        <v>44845174.109999999</v>
      </c>
      <c r="RP44" s="14">
        <f t="shared" si="67"/>
        <v>44438746.690000005</v>
      </c>
      <c r="RQ44" s="14">
        <f t="shared" si="67"/>
        <v>44980932.630000003</v>
      </c>
      <c r="RR44" s="14">
        <f t="shared" si="67"/>
        <v>43721459.25</v>
      </c>
      <c r="RS44" s="14">
        <f t="shared" si="67"/>
        <v>45924026.600000001</v>
      </c>
      <c r="RT44" s="14">
        <f t="shared" si="67"/>
        <v>45069790.920000002</v>
      </c>
      <c r="RU44" s="14">
        <f t="shared" si="67"/>
        <v>47288003.940000005</v>
      </c>
      <c r="RV44" s="14">
        <f t="shared" si="67"/>
        <v>49481840.450000003</v>
      </c>
      <c r="RW44" s="14">
        <f t="shared" si="67"/>
        <v>49848097.200000003</v>
      </c>
      <c r="RX44" s="14">
        <f t="shared" si="67"/>
        <v>51119142.25</v>
      </c>
      <c r="RY44" s="14">
        <f t="shared" si="67"/>
        <v>50760355.200000003</v>
      </c>
      <c r="RZ44" s="14">
        <f t="shared" si="67"/>
        <v>48787981.290000007</v>
      </c>
      <c r="SA44" s="14">
        <f t="shared" si="67"/>
        <v>45783714.480000004</v>
      </c>
      <c r="SB44" s="14">
        <f t="shared" si="67"/>
        <v>45008179.020000003</v>
      </c>
      <c r="SC44" s="14">
        <f t="shared" si="67"/>
        <v>46448811.609999999</v>
      </c>
      <c r="SD44" s="14">
        <f t="shared" si="67"/>
        <v>47752272.290000007</v>
      </c>
      <c r="SE44" s="14">
        <f t="shared" si="67"/>
        <v>49960242.890000001</v>
      </c>
      <c r="SF44" s="14">
        <f t="shared" si="67"/>
        <v>50850628.079999998</v>
      </c>
      <c r="SG44" s="14">
        <f t="shared" si="67"/>
        <v>51338237.960000001</v>
      </c>
      <c r="SH44" s="14">
        <f t="shared" si="67"/>
        <v>51338237.960000001</v>
      </c>
      <c r="SI44" s="14">
        <f t="shared" si="67"/>
        <v>60968285.93</v>
      </c>
      <c r="SJ44" s="14">
        <f t="shared" si="67"/>
        <v>64621412.690000005</v>
      </c>
      <c r="SK44" s="14">
        <f t="shared" si="67"/>
        <v>65564688.810000002</v>
      </c>
      <c r="SL44" s="14">
        <f t="shared" si="67"/>
        <v>67600284.170000002</v>
      </c>
      <c r="SM44" s="14">
        <f t="shared" si="67"/>
        <v>67579674</v>
      </c>
      <c r="SN44" s="14">
        <f t="shared" si="67"/>
        <v>67406926.170000002</v>
      </c>
      <c r="SO44" s="14">
        <f t="shared" si="67"/>
        <v>67409949.850000009</v>
      </c>
      <c r="SP44" s="14">
        <f t="shared" si="67"/>
        <v>67386666.570000008</v>
      </c>
      <c r="SQ44" s="14">
        <f t="shared" si="67"/>
        <v>66971870.940000005</v>
      </c>
      <c r="SR44" s="14">
        <f t="shared" si="67"/>
        <v>67011574.190000005</v>
      </c>
      <c r="SS44" s="14">
        <f t="shared" si="67"/>
        <v>67029105.690000005</v>
      </c>
      <c r="ST44" s="14">
        <f t="shared" si="67"/>
        <v>66945720.380000003</v>
      </c>
      <c r="SU44" s="14">
        <f t="shared" ref="SU44:VF44" si="68">SUM(SU17:SU19)</f>
        <v>67188676.350000009</v>
      </c>
      <c r="SV44" s="14">
        <f t="shared" si="68"/>
        <v>68545754.030000001</v>
      </c>
      <c r="SW44" s="14">
        <f t="shared" si="68"/>
        <v>71330700.640000001</v>
      </c>
      <c r="SX44" s="14">
        <f t="shared" si="68"/>
        <v>73877297.109999999</v>
      </c>
      <c r="SY44" s="14">
        <f t="shared" si="68"/>
        <v>75237875.719999999</v>
      </c>
      <c r="SZ44" s="14">
        <f t="shared" si="68"/>
        <v>75503297.560000002</v>
      </c>
      <c r="TA44" s="14">
        <f t="shared" si="68"/>
        <v>75439138.689999998</v>
      </c>
      <c r="TB44" s="14">
        <f t="shared" si="68"/>
        <v>75374131.299999997</v>
      </c>
      <c r="TC44" s="14">
        <f t="shared" si="68"/>
        <v>74728459.929999992</v>
      </c>
      <c r="TD44" s="14">
        <f t="shared" si="68"/>
        <v>77811675.139999986</v>
      </c>
      <c r="TE44" s="14">
        <f t="shared" si="68"/>
        <v>77855676.399999991</v>
      </c>
      <c r="TF44" s="14">
        <f t="shared" si="68"/>
        <v>78823425.010000005</v>
      </c>
      <c r="TG44" s="14">
        <f t="shared" si="68"/>
        <v>80334224.879999995</v>
      </c>
      <c r="TH44" s="14">
        <f t="shared" si="68"/>
        <v>81283356.890000001</v>
      </c>
      <c r="TI44" s="14">
        <f t="shared" si="68"/>
        <v>81621075.420000002</v>
      </c>
      <c r="TJ44" s="14">
        <f t="shared" si="68"/>
        <v>81322603.379999995</v>
      </c>
      <c r="TK44" s="14">
        <f t="shared" si="68"/>
        <v>80429631.660000011</v>
      </c>
      <c r="TL44" s="14">
        <f t="shared" si="68"/>
        <v>79216223.040000007</v>
      </c>
      <c r="TM44" s="14">
        <f t="shared" si="68"/>
        <v>79062224.180000007</v>
      </c>
      <c r="TN44" s="14">
        <f t="shared" si="68"/>
        <v>79791682.24000001</v>
      </c>
      <c r="TO44" s="14">
        <f t="shared" si="68"/>
        <v>80628908.25</v>
      </c>
      <c r="TP44" s="14">
        <f t="shared" si="68"/>
        <v>88376550.810000002</v>
      </c>
      <c r="TQ44" s="14">
        <f t="shared" si="68"/>
        <v>89460482.519999996</v>
      </c>
      <c r="TR44" s="14">
        <f t="shared" si="68"/>
        <v>90760076.390000001</v>
      </c>
      <c r="TS44" s="14">
        <f t="shared" si="68"/>
        <v>93062969.979999989</v>
      </c>
      <c r="TT44" s="14">
        <f t="shared" si="68"/>
        <v>94089355.090000004</v>
      </c>
      <c r="TU44" s="14">
        <f t="shared" si="68"/>
        <v>95506893.040000007</v>
      </c>
      <c r="TV44" s="14">
        <f t="shared" si="68"/>
        <v>106758431.67</v>
      </c>
      <c r="TW44" s="14">
        <f t="shared" si="68"/>
        <v>106343172.36999999</v>
      </c>
      <c r="TX44" s="14">
        <f t="shared" si="68"/>
        <v>104405704.71000001</v>
      </c>
      <c r="TY44" s="14">
        <f t="shared" si="68"/>
        <v>105280120.66</v>
      </c>
      <c r="TZ44" s="14">
        <f t="shared" si="68"/>
        <v>104542207.16</v>
      </c>
      <c r="UA44" s="14">
        <f t="shared" si="68"/>
        <v>104325091.27</v>
      </c>
      <c r="UB44" s="14">
        <f t="shared" si="68"/>
        <v>104554431.87</v>
      </c>
      <c r="UC44" s="14">
        <f t="shared" si="68"/>
        <v>103831974.91</v>
      </c>
      <c r="UD44" s="14">
        <f t="shared" si="68"/>
        <v>106099932.97</v>
      </c>
      <c r="UE44" s="14">
        <f t="shared" si="68"/>
        <v>108716706.23</v>
      </c>
      <c r="UF44" s="14">
        <f t="shared" si="68"/>
        <v>108723877.61</v>
      </c>
      <c r="UG44" s="14">
        <f t="shared" si="68"/>
        <v>108706530.18000001</v>
      </c>
      <c r="UH44" s="14">
        <f t="shared" si="68"/>
        <v>112319106.42</v>
      </c>
      <c r="UI44" s="14">
        <f t="shared" si="68"/>
        <v>109973378.67999999</v>
      </c>
      <c r="UJ44" s="14">
        <f t="shared" si="68"/>
        <v>107786178.46000001</v>
      </c>
      <c r="UK44" s="14">
        <f t="shared" si="68"/>
        <v>104648423.81</v>
      </c>
      <c r="UL44" s="14">
        <f t="shared" si="68"/>
        <v>104349008.93000001</v>
      </c>
      <c r="UM44" s="14">
        <f t="shared" si="68"/>
        <v>106347495.39</v>
      </c>
      <c r="UN44" s="14">
        <f t="shared" si="68"/>
        <v>106094256.04000001</v>
      </c>
      <c r="UO44" s="14">
        <f t="shared" si="68"/>
        <v>105931678.75</v>
      </c>
      <c r="UP44" s="14">
        <f t="shared" si="68"/>
        <v>102327252.78</v>
      </c>
      <c r="UQ44" s="14">
        <f t="shared" si="68"/>
        <v>102188668.25</v>
      </c>
      <c r="UR44" s="14">
        <f t="shared" si="68"/>
        <v>104563910.27000001</v>
      </c>
      <c r="US44" s="14">
        <f t="shared" si="68"/>
        <v>107261475.86999999</v>
      </c>
      <c r="UT44" s="14">
        <f t="shared" si="68"/>
        <v>122008266.27000001</v>
      </c>
      <c r="UU44" s="14">
        <f t="shared" si="68"/>
        <v>120862294.85000001</v>
      </c>
      <c r="UV44" s="14">
        <f t="shared" si="68"/>
        <v>113738436.75</v>
      </c>
      <c r="UW44" s="14">
        <f t="shared" si="68"/>
        <v>111256774.8</v>
      </c>
      <c r="UX44" s="14">
        <f t="shared" si="68"/>
        <v>106555236.17</v>
      </c>
      <c r="UY44" s="14">
        <f t="shared" si="68"/>
        <v>105447524.97</v>
      </c>
      <c r="UZ44" s="14">
        <f t="shared" si="68"/>
        <v>104695145.89</v>
      </c>
      <c r="VA44" s="14">
        <f t="shared" si="68"/>
        <v>103464747.84</v>
      </c>
      <c r="VB44" s="14">
        <f t="shared" si="68"/>
        <v>102537269.64999999</v>
      </c>
      <c r="VC44" s="14">
        <f t="shared" si="68"/>
        <v>99871349.180000007</v>
      </c>
      <c r="VD44" s="14">
        <f t="shared" si="68"/>
        <v>99965392.379999995</v>
      </c>
      <c r="VE44" s="14">
        <f t="shared" si="68"/>
        <v>100037643.59</v>
      </c>
      <c r="VF44" s="14">
        <f t="shared" si="68"/>
        <v>99917318.820000008</v>
      </c>
      <c r="VG44" s="14">
        <f t="shared" ref="VG44:XR44" si="69">SUM(VG17:VG19)</f>
        <v>99934259.370000005</v>
      </c>
      <c r="VH44" s="14">
        <f t="shared" si="69"/>
        <v>99916040.409999996</v>
      </c>
      <c r="VI44" s="14">
        <f t="shared" si="69"/>
        <v>100021447.97999999</v>
      </c>
      <c r="VJ44" s="14">
        <f t="shared" si="69"/>
        <v>99988141.730000004</v>
      </c>
      <c r="VK44" s="14">
        <f t="shared" si="69"/>
        <v>99843747.540000007</v>
      </c>
      <c r="VL44" s="14">
        <f t="shared" si="69"/>
        <v>100081186.49000001</v>
      </c>
      <c r="VM44" s="14">
        <f t="shared" si="69"/>
        <v>100201717.89</v>
      </c>
      <c r="VN44" s="14">
        <f t="shared" si="69"/>
        <v>100342831.34</v>
      </c>
      <c r="VO44" s="14">
        <f t="shared" si="69"/>
        <v>100405877.35000001</v>
      </c>
      <c r="VP44" s="14">
        <f t="shared" si="69"/>
        <v>101352139.09</v>
      </c>
      <c r="VQ44" s="14">
        <f t="shared" si="69"/>
        <v>113067596.40000001</v>
      </c>
      <c r="VR44" s="14">
        <f t="shared" si="69"/>
        <v>118524105.00999999</v>
      </c>
      <c r="VS44" s="14">
        <f t="shared" si="69"/>
        <v>125550902.41</v>
      </c>
      <c r="VT44" s="14">
        <f t="shared" si="69"/>
        <v>125563198.46000001</v>
      </c>
      <c r="VU44" s="14">
        <f t="shared" si="69"/>
        <v>125709687.97</v>
      </c>
      <c r="VV44" s="14">
        <f t="shared" si="69"/>
        <v>126120151.01000001</v>
      </c>
      <c r="VW44" s="14">
        <f t="shared" si="69"/>
        <v>124607614.81</v>
      </c>
      <c r="VX44" s="14">
        <f t="shared" si="69"/>
        <v>124538086.43000001</v>
      </c>
      <c r="VY44" s="14">
        <f t="shared" si="69"/>
        <v>124562372.97</v>
      </c>
      <c r="VZ44" s="14">
        <f t="shared" si="69"/>
        <v>125503652.91</v>
      </c>
      <c r="WA44" s="14">
        <f t="shared" si="69"/>
        <v>124642063.80999999</v>
      </c>
      <c r="WB44" s="14">
        <f t="shared" si="69"/>
        <v>124591317.69</v>
      </c>
      <c r="WC44" s="14">
        <f t="shared" si="69"/>
        <v>124572979.41</v>
      </c>
      <c r="WD44" s="14">
        <f t="shared" si="69"/>
        <v>125079471.02000001</v>
      </c>
      <c r="WE44" s="14">
        <f t="shared" si="69"/>
        <v>125063856.44</v>
      </c>
      <c r="WF44" s="14">
        <f t="shared" si="69"/>
        <v>125051828.79000001</v>
      </c>
      <c r="WG44" s="14">
        <f t="shared" si="69"/>
        <v>125036115.09999999</v>
      </c>
      <c r="WH44" s="14">
        <f t="shared" si="69"/>
        <v>124012522.69</v>
      </c>
      <c r="WI44" s="14">
        <f t="shared" si="69"/>
        <v>123971209.19</v>
      </c>
      <c r="WJ44" s="14">
        <f t="shared" si="69"/>
        <v>123973523.23</v>
      </c>
      <c r="WK44" s="14">
        <f t="shared" si="69"/>
        <v>129964729.55</v>
      </c>
      <c r="WL44" s="14">
        <f t="shared" si="69"/>
        <v>131217752.00999999</v>
      </c>
      <c r="WM44" s="14">
        <f t="shared" si="69"/>
        <v>131228186.81</v>
      </c>
      <c r="WN44" s="14">
        <f t="shared" si="69"/>
        <v>131143165.83999999</v>
      </c>
      <c r="WO44" s="14">
        <f t="shared" si="69"/>
        <v>125912325.03</v>
      </c>
      <c r="WP44" s="14">
        <f t="shared" si="69"/>
        <v>125651380.55</v>
      </c>
      <c r="WQ44" s="14">
        <f t="shared" si="69"/>
        <v>125513349.55000001</v>
      </c>
      <c r="WR44" s="14">
        <f t="shared" si="69"/>
        <v>125261303.97</v>
      </c>
      <c r="WS44" s="14">
        <f t="shared" si="69"/>
        <v>125244717.81999999</v>
      </c>
      <c r="WT44" s="14">
        <f t="shared" si="69"/>
        <v>125107948.51000001</v>
      </c>
      <c r="WU44" s="14">
        <f t="shared" si="69"/>
        <v>125052377.53</v>
      </c>
      <c r="WV44" s="14">
        <f t="shared" si="69"/>
        <v>124984173.03</v>
      </c>
      <c r="WW44" s="14">
        <f t="shared" si="69"/>
        <v>135411109.28</v>
      </c>
      <c r="WX44" s="14">
        <f t="shared" si="69"/>
        <v>125675230.72885889</v>
      </c>
      <c r="WY44" s="14">
        <f t="shared" si="69"/>
        <v>125693748.92325236</v>
      </c>
      <c r="WZ44" s="14">
        <f t="shared" si="69"/>
        <v>125557654.82036076</v>
      </c>
      <c r="XA44" s="14">
        <f t="shared" si="69"/>
        <v>125369925.47</v>
      </c>
      <c r="XB44" s="14">
        <f t="shared" si="69"/>
        <v>125112520.74260016</v>
      </c>
      <c r="XC44" s="14">
        <f t="shared" si="69"/>
        <v>123601706.88000001</v>
      </c>
      <c r="XD44" s="14">
        <f t="shared" si="69"/>
        <v>126254955.47</v>
      </c>
      <c r="XE44" s="14">
        <f t="shared" si="69"/>
        <v>126237884.27183805</v>
      </c>
      <c r="XF44" s="14">
        <f t="shared" si="69"/>
        <v>126101903.12981968</v>
      </c>
      <c r="XG44" s="14">
        <f t="shared" si="69"/>
        <v>126385113.66</v>
      </c>
      <c r="XH44" s="14">
        <f t="shared" si="69"/>
        <v>122040098.19</v>
      </c>
      <c r="XI44" s="14">
        <f t="shared" si="69"/>
        <v>128370792.80000001</v>
      </c>
      <c r="XJ44" s="14">
        <f t="shared" si="69"/>
        <v>130220256.47</v>
      </c>
      <c r="XK44" s="14">
        <f t="shared" si="69"/>
        <v>129328294.12</v>
      </c>
      <c r="XL44" s="14">
        <f t="shared" si="69"/>
        <v>131393653.14</v>
      </c>
      <c r="XM44" s="14">
        <f t="shared" si="69"/>
        <v>131973328.96000001</v>
      </c>
      <c r="XN44" s="14">
        <f t="shared" si="69"/>
        <v>132705527.09999999</v>
      </c>
      <c r="XO44" s="14">
        <f t="shared" si="69"/>
        <v>123601706.88000001</v>
      </c>
      <c r="XP44" s="14">
        <f t="shared" si="69"/>
        <v>113928123.98999999</v>
      </c>
      <c r="XQ44" s="14">
        <f t="shared" si="69"/>
        <v>113928123.98999999</v>
      </c>
      <c r="XR44" s="14">
        <f t="shared" si="69"/>
        <v>108422630.40000001</v>
      </c>
      <c r="XS44" s="14">
        <f t="shared" ref="XS44:AAD44" si="70">SUM(XS17:XS19)</f>
        <v>109642742.69</v>
      </c>
      <c r="XT44" s="14">
        <f t="shared" si="70"/>
        <v>102496000</v>
      </c>
      <c r="XU44" s="14">
        <f t="shared" si="70"/>
        <v>103700174.57000001</v>
      </c>
      <c r="XV44" s="14">
        <f t="shared" si="70"/>
        <v>103669562.31</v>
      </c>
      <c r="XW44" s="14">
        <f t="shared" si="70"/>
        <v>103273735.11</v>
      </c>
      <c r="XX44" s="14">
        <f t="shared" si="70"/>
        <v>103251586</v>
      </c>
      <c r="XY44" s="14">
        <f t="shared" si="70"/>
        <v>103235978.65000001</v>
      </c>
      <c r="XZ44" s="14">
        <f t="shared" si="70"/>
        <v>103983404.23</v>
      </c>
      <c r="YA44" s="14">
        <f t="shared" si="70"/>
        <v>105058165.58</v>
      </c>
      <c r="YB44" s="14">
        <f t="shared" si="70"/>
        <v>105903410.19</v>
      </c>
      <c r="YC44" s="14">
        <f t="shared" si="70"/>
        <v>99150000</v>
      </c>
      <c r="YD44" s="14">
        <f t="shared" si="70"/>
        <v>87187593</v>
      </c>
      <c r="YE44" s="14">
        <f t="shared" si="70"/>
        <v>88563664.049999997</v>
      </c>
      <c r="YF44" s="14">
        <f t="shared" si="70"/>
        <v>89791988.459999993</v>
      </c>
      <c r="YG44" s="14">
        <f t="shared" si="70"/>
        <v>91239715</v>
      </c>
      <c r="YH44" s="14">
        <f t="shared" si="70"/>
        <v>92421237.329999998</v>
      </c>
      <c r="YI44" s="14">
        <f t="shared" si="70"/>
        <v>92068084.010062754</v>
      </c>
      <c r="YJ44" s="14">
        <f t="shared" si="70"/>
        <v>87794631.679999992</v>
      </c>
      <c r="YK44" s="14">
        <f t="shared" si="70"/>
        <v>87720608.660000011</v>
      </c>
      <c r="YL44" s="14">
        <f t="shared" si="70"/>
        <v>88543068.079999998</v>
      </c>
      <c r="YM44" s="14">
        <f t="shared" si="70"/>
        <v>88008274.709999993</v>
      </c>
      <c r="YN44" s="14">
        <f t="shared" si="70"/>
        <v>88714564.14487642</v>
      </c>
      <c r="YO44" s="14">
        <f t="shared" si="70"/>
        <v>87648012.179999992</v>
      </c>
      <c r="YP44" s="14">
        <f t="shared" si="70"/>
        <v>87614541.239999995</v>
      </c>
      <c r="YQ44" s="14">
        <f t="shared" si="70"/>
        <v>89016454.492933825</v>
      </c>
      <c r="YR44" s="14">
        <f t="shared" si="70"/>
        <v>90081798.060000002</v>
      </c>
      <c r="YS44" s="14">
        <f t="shared" si="70"/>
        <v>92154387.719999999</v>
      </c>
      <c r="YT44" s="14">
        <f t="shared" si="70"/>
        <v>93663928.079999998</v>
      </c>
      <c r="YU44" s="14">
        <f t="shared" si="70"/>
        <v>95959815.63000001</v>
      </c>
      <c r="YV44" s="14">
        <f t="shared" si="70"/>
        <v>97853695.549999997</v>
      </c>
      <c r="YW44" s="14">
        <f t="shared" si="70"/>
        <v>97786512.626270697</v>
      </c>
      <c r="YX44" s="14">
        <f t="shared" si="70"/>
        <v>102020245.56999999</v>
      </c>
      <c r="YY44" s="14">
        <f t="shared" si="70"/>
        <v>135738174.13999999</v>
      </c>
      <c r="YZ44" s="14">
        <f t="shared" si="70"/>
        <v>137876530.54999998</v>
      </c>
      <c r="ZA44" s="14">
        <f t="shared" si="70"/>
        <v>139275978.80999997</v>
      </c>
      <c r="ZB44" s="14">
        <f t="shared" si="70"/>
        <v>131830015.14</v>
      </c>
      <c r="ZC44" s="14">
        <f t="shared" si="70"/>
        <v>131969955.53999999</v>
      </c>
      <c r="ZD44" s="14">
        <f t="shared" si="70"/>
        <v>146807802.53</v>
      </c>
      <c r="ZE44" s="14">
        <f t="shared" si="70"/>
        <v>127216342.97</v>
      </c>
      <c r="ZF44" s="14">
        <f t="shared" si="70"/>
        <v>127325420.99000001</v>
      </c>
      <c r="ZG44" s="14">
        <f t="shared" si="70"/>
        <v>119882401.39</v>
      </c>
      <c r="ZH44" s="14">
        <f t="shared" si="70"/>
        <v>120309683.97</v>
      </c>
      <c r="ZI44" s="14">
        <f t="shared" si="70"/>
        <v>120242277.68036786</v>
      </c>
      <c r="ZJ44" s="14">
        <f t="shared" si="70"/>
        <v>115907924.61999999</v>
      </c>
      <c r="ZK44" s="14">
        <f t="shared" si="70"/>
        <v>154319143.95875442</v>
      </c>
      <c r="ZL44" s="14">
        <f t="shared" si="70"/>
        <v>109493613.58999999</v>
      </c>
      <c r="ZM44" s="14">
        <f t="shared" si="70"/>
        <v>108663782.41</v>
      </c>
      <c r="ZN44" s="14">
        <f t="shared" si="70"/>
        <v>102896061.92516346</v>
      </c>
      <c r="ZO44" s="14">
        <f t="shared" si="70"/>
        <v>103603006.09</v>
      </c>
      <c r="ZP44" s="14">
        <f t="shared" si="70"/>
        <v>115167039.28948705</v>
      </c>
      <c r="ZQ44" s="14">
        <f t="shared" si="70"/>
        <v>103436126.8</v>
      </c>
      <c r="ZR44" s="14">
        <f t="shared" si="70"/>
        <v>103767615.28999999</v>
      </c>
      <c r="ZS44" s="14">
        <f t="shared" si="70"/>
        <v>104110408.63999999</v>
      </c>
      <c r="ZT44" s="14">
        <f t="shared" si="70"/>
        <v>104467108.5</v>
      </c>
      <c r="ZU44" s="14">
        <f t="shared" si="70"/>
        <v>129640947.57000001</v>
      </c>
      <c r="ZV44" s="14">
        <f t="shared" si="70"/>
        <v>124957018.48923296</v>
      </c>
      <c r="ZW44" s="14">
        <f t="shared" si="70"/>
        <v>166407963.2444652</v>
      </c>
      <c r="ZX44" s="14">
        <f t="shared" si="70"/>
        <v>137284051.20000002</v>
      </c>
      <c r="ZY44" s="14">
        <f t="shared" si="70"/>
        <v>131015906</v>
      </c>
      <c r="ZZ44" s="14">
        <f t="shared" si="70"/>
        <v>126049076.10000001</v>
      </c>
      <c r="AAA44" s="14">
        <f t="shared" si="70"/>
        <v>122601236.55000001</v>
      </c>
      <c r="AAB44" s="14">
        <f t="shared" si="70"/>
        <v>122740584.33999999</v>
      </c>
      <c r="AAC44" s="14">
        <f t="shared" si="70"/>
        <v>122815164.15000001</v>
      </c>
      <c r="AAD44" s="14">
        <f t="shared" si="70"/>
        <v>122880476.01000001</v>
      </c>
      <c r="AAE44" s="14">
        <f t="shared" ref="AAE44:ACP44" si="71">SUM(AAE17:AAE19)</f>
        <v>122944731.14</v>
      </c>
      <c r="AAF44" s="14">
        <f t="shared" si="71"/>
        <v>123367922.90793477</v>
      </c>
      <c r="AAG44" s="14">
        <f t="shared" si="71"/>
        <v>118865943.44</v>
      </c>
      <c r="AAH44" s="14">
        <f t="shared" si="71"/>
        <v>114596866.02356565</v>
      </c>
      <c r="AAI44" s="14">
        <f t="shared" si="71"/>
        <v>152514190.4900991</v>
      </c>
      <c r="AAJ44" s="14">
        <f t="shared" si="71"/>
        <v>133735760.03999999</v>
      </c>
      <c r="AAK44" s="14">
        <f t="shared" si="71"/>
        <v>127277965.60000001</v>
      </c>
      <c r="AAL44" s="14">
        <f t="shared" si="71"/>
        <v>99585979.86999999</v>
      </c>
      <c r="AAM44" s="14">
        <f t="shared" si="71"/>
        <v>96875172.269614294</v>
      </c>
      <c r="AAN44" s="14">
        <f t="shared" si="71"/>
        <v>99178920.771665007</v>
      </c>
      <c r="AAO44" s="14">
        <f t="shared" si="71"/>
        <v>99237893.3895614</v>
      </c>
      <c r="AAP44" s="14">
        <f t="shared" si="71"/>
        <v>99287324.189701095</v>
      </c>
      <c r="AAQ44" s="14">
        <f t="shared" si="71"/>
        <v>116527495.68000001</v>
      </c>
      <c r="AAR44" s="14">
        <f t="shared" si="71"/>
        <v>120207628.59999999</v>
      </c>
      <c r="AAS44" s="14">
        <f t="shared" si="71"/>
        <v>122357468.27000001</v>
      </c>
      <c r="AAT44" s="14">
        <f t="shared" si="71"/>
        <v>130698462.38000001</v>
      </c>
      <c r="AAU44" s="14">
        <f t="shared" si="71"/>
        <v>124219939.41026708</v>
      </c>
      <c r="AAV44" s="14">
        <f t="shared" si="71"/>
        <v>99139389.129999995</v>
      </c>
      <c r="AAW44" s="14">
        <f t="shared" si="71"/>
        <v>99588939.769999996</v>
      </c>
      <c r="AAX44" s="14">
        <f t="shared" si="71"/>
        <v>103986677.73</v>
      </c>
      <c r="AAY44" s="14">
        <f t="shared" si="71"/>
        <v>107311200.93000001</v>
      </c>
      <c r="AAZ44" s="14">
        <f t="shared" si="71"/>
        <v>109979982.74000001</v>
      </c>
      <c r="ABA44" s="14">
        <f t="shared" si="71"/>
        <v>111939929.28</v>
      </c>
      <c r="ABB44" s="14">
        <f t="shared" si="71"/>
        <v>110352586.45</v>
      </c>
      <c r="ABC44" s="14">
        <f t="shared" si="71"/>
        <v>112335320.55999999</v>
      </c>
      <c r="ABD44" s="14">
        <f t="shared" si="71"/>
        <v>115881543.34582329</v>
      </c>
      <c r="ABE44" s="14">
        <f t="shared" si="71"/>
        <v>117953181.86593795</v>
      </c>
      <c r="ABF44" s="14">
        <f t="shared" si="71"/>
        <v>125991123.64369267</v>
      </c>
      <c r="ABG44" s="14">
        <f t="shared" si="71"/>
        <v>133774027.90000001</v>
      </c>
      <c r="ABH44" s="14">
        <f t="shared" si="71"/>
        <v>106702670.25090671</v>
      </c>
      <c r="ABI44" s="14">
        <f t="shared" si="71"/>
        <v>96981276.799999997</v>
      </c>
      <c r="ABJ44" s="14">
        <f t="shared" si="71"/>
        <v>101263997.14704853</v>
      </c>
      <c r="ABK44" s="14">
        <f t="shared" si="71"/>
        <v>100911787.61</v>
      </c>
      <c r="ABL44" s="14">
        <f t="shared" si="71"/>
        <v>103252609.95</v>
      </c>
      <c r="ABM44" s="14">
        <f t="shared" si="71"/>
        <v>86811597.780000001</v>
      </c>
      <c r="ABN44" s="14">
        <f t="shared" si="71"/>
        <v>80808866.909999996</v>
      </c>
      <c r="ABO44" s="14">
        <f t="shared" si="71"/>
        <v>82896642.88000001</v>
      </c>
      <c r="ABP44" s="14">
        <f t="shared" si="71"/>
        <v>85485836.808484763</v>
      </c>
      <c r="ABQ44" s="14">
        <f t="shared" si="71"/>
        <v>89962927.120000005</v>
      </c>
      <c r="ABR44" s="14">
        <f t="shared" si="71"/>
        <v>115178686.3</v>
      </c>
      <c r="ABS44" s="14">
        <f t="shared" si="71"/>
        <v>93316872.690000013</v>
      </c>
      <c r="ABT44" s="14">
        <f t="shared" si="71"/>
        <v>62074448.559999995</v>
      </c>
      <c r="ABU44" s="14">
        <f t="shared" si="71"/>
        <v>61701835.32</v>
      </c>
      <c r="ABV44" s="14">
        <f t="shared" si="71"/>
        <v>60905345.119999997</v>
      </c>
      <c r="ABW44" s="14">
        <f t="shared" si="71"/>
        <v>61467424.469999999</v>
      </c>
      <c r="ABX44" s="14">
        <f t="shared" si="71"/>
        <v>62884363.559913941</v>
      </c>
      <c r="ABY44" s="14">
        <f t="shared" si="71"/>
        <v>53008666.57155329</v>
      </c>
      <c r="ABZ44" s="14">
        <f t="shared" si="71"/>
        <v>49401164.492356047</v>
      </c>
      <c r="ACA44" s="14">
        <f t="shared" si="71"/>
        <v>62230420.879999995</v>
      </c>
      <c r="ACB44" s="14">
        <f t="shared" si="71"/>
        <v>62505444.890000001</v>
      </c>
      <c r="ACC44" s="14">
        <f t="shared" si="71"/>
        <v>62696886.869999997</v>
      </c>
      <c r="ACD44" s="14">
        <f t="shared" si="71"/>
        <v>62937135.169999994</v>
      </c>
      <c r="ACE44" s="14">
        <f t="shared" si="71"/>
        <v>62995279.850000001</v>
      </c>
      <c r="ACF44" s="14">
        <f t="shared" si="71"/>
        <v>65223753.32</v>
      </c>
      <c r="ACG44" s="14">
        <f t="shared" si="71"/>
        <v>65779123.169999994</v>
      </c>
      <c r="ACH44" s="14">
        <f t="shared" si="71"/>
        <v>65889439.939999998</v>
      </c>
      <c r="ACI44" s="14">
        <f t="shared" si="71"/>
        <v>66533504.515877485</v>
      </c>
      <c r="ACJ44" s="14">
        <f t="shared" si="71"/>
        <v>67483679.959999993</v>
      </c>
      <c r="ACK44" s="14">
        <f t="shared" si="71"/>
        <v>68227036.109999999</v>
      </c>
      <c r="ACL44" s="14">
        <f t="shared" si="71"/>
        <v>79591581.879999995</v>
      </c>
      <c r="ACM44" s="14">
        <f t="shared" si="71"/>
        <v>85786066.159999996</v>
      </c>
      <c r="ACN44" s="14">
        <f t="shared" si="71"/>
        <v>95223056.809999987</v>
      </c>
      <c r="ACO44" s="14">
        <f t="shared" si="71"/>
        <v>107196000.72</v>
      </c>
      <c r="ACP44" s="14">
        <f t="shared" si="71"/>
        <v>114517150.55</v>
      </c>
      <c r="ACQ44" s="14">
        <f t="shared" ref="ACQ44:AEO44" si="72">SUM(ACQ17:ACQ19)</f>
        <v>96212102.270000011</v>
      </c>
      <c r="ACR44" s="14">
        <f t="shared" si="72"/>
        <v>77875328.359999999</v>
      </c>
      <c r="ACS44" s="14">
        <f t="shared" si="72"/>
        <v>78547270.783016026</v>
      </c>
      <c r="ACT44" s="14">
        <f t="shared" si="72"/>
        <v>78683163.29011707</v>
      </c>
      <c r="ACU44" s="14">
        <f t="shared" si="72"/>
        <v>79493188.050125197</v>
      </c>
      <c r="ACV44" s="14">
        <f t="shared" si="72"/>
        <v>80598444.133735031</v>
      </c>
      <c r="ACW44" s="14">
        <f t="shared" si="72"/>
        <v>81500914.050505251</v>
      </c>
      <c r="ACX44" s="14">
        <f t="shared" si="72"/>
        <v>81477706.680875272</v>
      </c>
      <c r="ACY44" s="14">
        <f t="shared" si="72"/>
        <v>81473276.520678446</v>
      </c>
      <c r="ACZ44" s="14">
        <f t="shared" si="72"/>
        <v>81455300.165664911</v>
      </c>
      <c r="ADA44" s="14">
        <f t="shared" si="72"/>
        <v>72434814.609999999</v>
      </c>
      <c r="ADB44" s="14">
        <f t="shared" si="72"/>
        <v>77323369.734522551</v>
      </c>
      <c r="ADC44" s="14">
        <f t="shared" si="72"/>
        <v>64219938.329999998</v>
      </c>
      <c r="ADD44" s="14">
        <f t="shared" si="72"/>
        <v>64201281.989999995</v>
      </c>
      <c r="ADE44" s="14">
        <f t="shared" si="72"/>
        <v>64213035.829999998</v>
      </c>
      <c r="ADF44" s="14">
        <f t="shared" si="72"/>
        <v>64203801.449999996</v>
      </c>
      <c r="ADG44" s="14">
        <f t="shared" si="72"/>
        <v>64840282.142160326</v>
      </c>
      <c r="ADH44" s="14">
        <f t="shared" si="72"/>
        <v>64152207.329999998</v>
      </c>
      <c r="ADI44" s="14">
        <f t="shared" si="72"/>
        <v>66633443.019999996</v>
      </c>
      <c r="ADJ44" s="14">
        <f t="shared" si="72"/>
        <v>66550750.239999995</v>
      </c>
      <c r="ADK44" s="14">
        <f t="shared" si="72"/>
        <v>64007500.859999999</v>
      </c>
      <c r="ADL44" s="14">
        <f t="shared" si="72"/>
        <v>61660146.689999998</v>
      </c>
      <c r="ADM44" s="14">
        <f t="shared" si="72"/>
        <v>54570907.986181453</v>
      </c>
      <c r="ADN44" s="14">
        <f t="shared" si="72"/>
        <v>58395533.614888452</v>
      </c>
      <c r="ADO44" s="14">
        <f t="shared" si="72"/>
        <v>48220983.045928411</v>
      </c>
      <c r="ADP44" s="14">
        <f t="shared" si="72"/>
        <v>48215056.945470653</v>
      </c>
      <c r="ADQ44" s="14">
        <f t="shared" si="72"/>
        <v>48225491.899905413</v>
      </c>
      <c r="ADR44" s="14">
        <f t="shared" si="72"/>
        <v>48219244.016711771</v>
      </c>
      <c r="ADS44" s="14">
        <f t="shared" si="72"/>
        <v>48809235.6947309</v>
      </c>
      <c r="ADT44" s="14">
        <f t="shared" si="72"/>
        <v>48141328.963072896</v>
      </c>
      <c r="ADU44" s="14">
        <f t="shared" si="72"/>
        <v>71649285.900000006</v>
      </c>
      <c r="ADV44" s="14">
        <f t="shared" si="72"/>
        <v>71929298.180000007</v>
      </c>
      <c r="ADW44" s="14">
        <f t="shared" si="72"/>
        <v>71924708.469999999</v>
      </c>
      <c r="ADX44" s="14">
        <f t="shared" si="72"/>
        <v>71939214.579999998</v>
      </c>
      <c r="ADY44" s="14">
        <f t="shared" si="72"/>
        <v>72276811.849999994</v>
      </c>
      <c r="ADZ44" s="14">
        <f t="shared" si="72"/>
        <v>72129907.349999994</v>
      </c>
      <c r="AEA44" s="14">
        <f t="shared" si="72"/>
        <v>71965604.530000001</v>
      </c>
      <c r="AEB44" s="14">
        <f t="shared" si="72"/>
        <v>71921917.569999993</v>
      </c>
      <c r="AEC44" s="14">
        <f t="shared" si="72"/>
        <v>71518653.709999993</v>
      </c>
      <c r="AED44" s="14">
        <f t="shared" si="72"/>
        <v>71703785.670000002</v>
      </c>
      <c r="AEE44" s="14">
        <f t="shared" si="72"/>
        <v>71875454.319999993</v>
      </c>
      <c r="AEF44" s="14">
        <f t="shared" si="72"/>
        <v>71832911</v>
      </c>
      <c r="AEG44" s="14">
        <f t="shared" si="72"/>
        <v>71553273.943931237</v>
      </c>
      <c r="AEH44" s="14">
        <f t="shared" si="72"/>
        <v>73206570.730000004</v>
      </c>
      <c r="AEI44" s="14">
        <f t="shared" si="72"/>
        <v>72389454.459999993</v>
      </c>
      <c r="AEJ44" s="14">
        <f t="shared" si="72"/>
        <v>72404054.302134559</v>
      </c>
      <c r="AEK44" s="14">
        <f t="shared" si="72"/>
        <v>72790848.189999998</v>
      </c>
      <c r="AEL44" s="14">
        <f t="shared" si="72"/>
        <v>72642898.897768885</v>
      </c>
      <c r="AEM44" s="14">
        <f t="shared" si="72"/>
        <v>73900779.159999996</v>
      </c>
      <c r="AEN44" s="14">
        <f t="shared" si="72"/>
        <v>72659010.790000007</v>
      </c>
      <c r="AEO44" s="14">
        <f t="shared" si="72"/>
        <v>74573480.739999995</v>
      </c>
      <c r="AEP44" s="39"/>
    </row>
    <row r="45" spans="1:822" s="26" customFormat="1">
      <c r="A45" s="19" t="s">
        <v>1695</v>
      </c>
      <c r="B45" s="14">
        <f t="shared" ref="B45:BM45" si="73">SUM(B21:B27)</f>
        <v>0</v>
      </c>
      <c r="C45" s="14">
        <f t="shared" si="73"/>
        <v>3000000</v>
      </c>
      <c r="D45" s="14">
        <f t="shared" si="73"/>
        <v>3000000</v>
      </c>
      <c r="E45" s="14">
        <f t="shared" si="73"/>
        <v>3000000</v>
      </c>
      <c r="F45" s="14">
        <f t="shared" si="73"/>
        <v>3000000</v>
      </c>
      <c r="G45" s="14">
        <f t="shared" si="73"/>
        <v>3000000</v>
      </c>
      <c r="H45" s="14">
        <f t="shared" si="73"/>
        <v>3000000</v>
      </c>
      <c r="I45" s="14">
        <f t="shared" si="73"/>
        <v>3000000</v>
      </c>
      <c r="J45" s="14">
        <f t="shared" si="73"/>
        <v>3000000</v>
      </c>
      <c r="K45" s="14">
        <f t="shared" si="73"/>
        <v>3000000</v>
      </c>
      <c r="L45" s="14">
        <f t="shared" si="73"/>
        <v>3000000</v>
      </c>
      <c r="M45" s="14">
        <f t="shared" si="73"/>
        <v>3000000</v>
      </c>
      <c r="N45" s="14">
        <f t="shared" si="73"/>
        <v>3000000</v>
      </c>
      <c r="O45" s="14">
        <f t="shared" si="73"/>
        <v>3000000</v>
      </c>
      <c r="P45" s="14">
        <f t="shared" si="73"/>
        <v>3000000</v>
      </c>
      <c r="Q45" s="14">
        <f t="shared" si="73"/>
        <v>3000000</v>
      </c>
      <c r="R45" s="14">
        <f t="shared" si="73"/>
        <v>3000000</v>
      </c>
      <c r="S45" s="14">
        <f t="shared" si="73"/>
        <v>3000000</v>
      </c>
      <c r="T45" s="14">
        <f t="shared" si="73"/>
        <v>3000000</v>
      </c>
      <c r="U45" s="14">
        <f t="shared" si="73"/>
        <v>3000000</v>
      </c>
      <c r="V45" s="14">
        <f t="shared" si="73"/>
        <v>3000000</v>
      </c>
      <c r="W45" s="14">
        <f t="shared" si="73"/>
        <v>3000000</v>
      </c>
      <c r="X45" s="14">
        <f t="shared" si="73"/>
        <v>3000000</v>
      </c>
      <c r="Y45" s="14">
        <f t="shared" si="73"/>
        <v>3000000</v>
      </c>
      <c r="Z45" s="14">
        <f t="shared" si="73"/>
        <v>3000000</v>
      </c>
      <c r="AA45" s="14">
        <f t="shared" si="73"/>
        <v>3000000</v>
      </c>
      <c r="AB45" s="14">
        <f t="shared" si="73"/>
        <v>3000000</v>
      </c>
      <c r="AC45" s="14">
        <f t="shared" si="73"/>
        <v>3000000</v>
      </c>
      <c r="AD45" s="14">
        <f t="shared" si="73"/>
        <v>3000000</v>
      </c>
      <c r="AE45" s="14">
        <f t="shared" si="73"/>
        <v>3000000</v>
      </c>
      <c r="AF45" s="14">
        <f t="shared" si="73"/>
        <v>3000000</v>
      </c>
      <c r="AG45" s="14">
        <f t="shared" si="73"/>
        <v>3000000</v>
      </c>
      <c r="AH45" s="14">
        <f t="shared" si="73"/>
        <v>3000000</v>
      </c>
      <c r="AI45" s="14">
        <f t="shared" si="73"/>
        <v>3000000</v>
      </c>
      <c r="AJ45" s="14">
        <f t="shared" si="73"/>
        <v>3000000</v>
      </c>
      <c r="AK45" s="14">
        <f t="shared" si="73"/>
        <v>3000000</v>
      </c>
      <c r="AL45" s="14">
        <f t="shared" si="73"/>
        <v>3000000</v>
      </c>
      <c r="AM45" s="14">
        <f t="shared" si="73"/>
        <v>3000000</v>
      </c>
      <c r="AN45" s="14">
        <f t="shared" si="73"/>
        <v>4000000</v>
      </c>
      <c r="AO45" s="14">
        <f t="shared" si="73"/>
        <v>4000000</v>
      </c>
      <c r="AP45" s="14">
        <f t="shared" si="73"/>
        <v>4000000</v>
      </c>
      <c r="AQ45" s="14">
        <f t="shared" si="73"/>
        <v>4000000</v>
      </c>
      <c r="AR45" s="14">
        <f t="shared" si="73"/>
        <v>4000000</v>
      </c>
      <c r="AS45" s="14">
        <f t="shared" si="73"/>
        <v>5600000</v>
      </c>
      <c r="AT45" s="14">
        <f t="shared" si="73"/>
        <v>5600000</v>
      </c>
      <c r="AU45" s="14">
        <f t="shared" si="73"/>
        <v>5600000</v>
      </c>
      <c r="AV45" s="14">
        <f t="shared" si="73"/>
        <v>5600000</v>
      </c>
      <c r="AW45" s="14">
        <f t="shared" si="73"/>
        <v>5600000</v>
      </c>
      <c r="AX45" s="14">
        <f t="shared" si="73"/>
        <v>5600000</v>
      </c>
      <c r="AY45" s="14">
        <f t="shared" si="73"/>
        <v>5600000</v>
      </c>
      <c r="AZ45" s="14">
        <f t="shared" si="73"/>
        <v>5600000</v>
      </c>
      <c r="BA45" s="14">
        <f t="shared" si="73"/>
        <v>5600000</v>
      </c>
      <c r="BB45" s="14">
        <f t="shared" si="73"/>
        <v>5600000</v>
      </c>
      <c r="BC45" s="14">
        <f t="shared" si="73"/>
        <v>5600000</v>
      </c>
      <c r="BD45" s="14">
        <f t="shared" si="73"/>
        <v>5600000</v>
      </c>
      <c r="BE45" s="14">
        <f t="shared" si="73"/>
        <v>5600000</v>
      </c>
      <c r="BF45" s="14">
        <f t="shared" si="73"/>
        <v>5600000</v>
      </c>
      <c r="BG45" s="14">
        <f t="shared" si="73"/>
        <v>8000000</v>
      </c>
      <c r="BH45" s="14">
        <f t="shared" si="73"/>
        <v>6400000</v>
      </c>
      <c r="BI45" s="14">
        <f t="shared" si="73"/>
        <v>6400000</v>
      </c>
      <c r="BJ45" s="14">
        <f t="shared" si="73"/>
        <v>7200000</v>
      </c>
      <c r="BK45" s="14">
        <f t="shared" si="73"/>
        <v>7200000</v>
      </c>
      <c r="BL45" s="14">
        <f t="shared" si="73"/>
        <v>7200000</v>
      </c>
      <c r="BM45" s="14">
        <f t="shared" si="73"/>
        <v>7200000</v>
      </c>
      <c r="BN45" s="14">
        <f t="shared" ref="BN45:DY45" si="74">SUM(BN21:BN27)</f>
        <v>7200000</v>
      </c>
      <c r="BO45" s="14">
        <f t="shared" si="74"/>
        <v>7200000</v>
      </c>
      <c r="BP45" s="14">
        <f t="shared" si="74"/>
        <v>7200000</v>
      </c>
      <c r="BQ45" s="14">
        <f t="shared" si="74"/>
        <v>8009762.1800000006</v>
      </c>
      <c r="BR45" s="14">
        <f t="shared" si="74"/>
        <v>8854056.0700000003</v>
      </c>
      <c r="BS45" s="14">
        <f t="shared" si="74"/>
        <v>7898418.9900000002</v>
      </c>
      <c r="BT45" s="14">
        <f t="shared" si="74"/>
        <v>8423051.4000000004</v>
      </c>
      <c r="BU45" s="14">
        <f t="shared" si="74"/>
        <v>8546791.3900000006</v>
      </c>
      <c r="BV45" s="14">
        <f>SUM(BV21:BV28)</f>
        <v>8677489.0800000001</v>
      </c>
      <c r="BW45" s="14">
        <f t="shared" si="74"/>
        <v>8583180.6799999997</v>
      </c>
      <c r="BX45" s="14">
        <f t="shared" si="74"/>
        <v>8983507.8900000006</v>
      </c>
      <c r="BY45" s="14">
        <f t="shared" si="74"/>
        <v>9067826.1699999999</v>
      </c>
      <c r="BZ45" s="14">
        <f t="shared" si="74"/>
        <v>8933780.0199999996</v>
      </c>
      <c r="CA45" s="14">
        <f t="shared" si="74"/>
        <v>8697495.25</v>
      </c>
      <c r="CB45" s="14">
        <f t="shared" si="74"/>
        <v>8669064.25</v>
      </c>
      <c r="CC45" s="14">
        <f t="shared" si="74"/>
        <v>8784512.3200000003</v>
      </c>
      <c r="CD45" s="14">
        <f t="shared" si="74"/>
        <v>8580233.1199999992</v>
      </c>
      <c r="CE45" s="14">
        <f t="shared" si="74"/>
        <v>8399815.2579999994</v>
      </c>
      <c r="CF45" s="14">
        <f t="shared" si="74"/>
        <v>8040692.0800000001</v>
      </c>
      <c r="CG45" s="14">
        <f t="shared" si="74"/>
        <v>8231572.8499999996</v>
      </c>
      <c r="CH45" s="14">
        <f t="shared" si="74"/>
        <v>8792057.8299999982</v>
      </c>
      <c r="CI45" s="14">
        <f t="shared" si="74"/>
        <v>8842405.8800000008</v>
      </c>
      <c r="CJ45" s="14">
        <f t="shared" si="74"/>
        <v>8930704.2999999989</v>
      </c>
      <c r="CK45" s="14">
        <f t="shared" si="74"/>
        <v>8857317.6300000008</v>
      </c>
      <c r="CL45" s="14">
        <f t="shared" si="74"/>
        <v>8875185.4000000004</v>
      </c>
      <c r="CM45" s="14">
        <f t="shared" si="74"/>
        <v>8875313.4100000001</v>
      </c>
      <c r="CN45" s="14">
        <f t="shared" si="74"/>
        <v>8857479.5999999996</v>
      </c>
      <c r="CO45" s="14">
        <f t="shared" si="74"/>
        <v>8892124.6899999995</v>
      </c>
      <c r="CP45" s="14">
        <f t="shared" si="74"/>
        <v>8829199.620000001</v>
      </c>
      <c r="CQ45" s="14">
        <f t="shared" si="74"/>
        <v>9046871.9299999997</v>
      </c>
      <c r="CR45" s="14">
        <f t="shared" si="74"/>
        <v>9054169.9399999995</v>
      </c>
      <c r="CS45" s="14">
        <f t="shared" si="74"/>
        <v>8944272.7200000007</v>
      </c>
      <c r="CT45" s="14">
        <f t="shared" si="74"/>
        <v>9079920.2599999998</v>
      </c>
      <c r="CU45" s="14">
        <f t="shared" si="74"/>
        <v>8715960.9199999999</v>
      </c>
      <c r="CV45" s="14">
        <f t="shared" si="74"/>
        <v>8633689.6500000004</v>
      </c>
      <c r="CW45" s="14">
        <f t="shared" si="74"/>
        <v>7867782.3200000003</v>
      </c>
      <c r="CX45" s="14">
        <f t="shared" si="74"/>
        <v>7820873.209999999</v>
      </c>
      <c r="CY45" s="14">
        <f t="shared" si="74"/>
        <v>7986988.7100000009</v>
      </c>
      <c r="CZ45" s="14">
        <f t="shared" si="74"/>
        <v>7942618.75</v>
      </c>
      <c r="DA45" s="14">
        <f t="shared" si="74"/>
        <v>7975896.8399999999</v>
      </c>
      <c r="DB45" s="14">
        <f t="shared" si="74"/>
        <v>8025068.9800000004</v>
      </c>
      <c r="DC45" s="14">
        <f t="shared" si="74"/>
        <v>8147112.8800000008</v>
      </c>
      <c r="DD45" s="14">
        <f t="shared" si="74"/>
        <v>8181134</v>
      </c>
      <c r="DE45" s="14">
        <f t="shared" si="74"/>
        <v>8227865.8399999999</v>
      </c>
      <c r="DF45" s="14">
        <f t="shared" si="74"/>
        <v>8363620.9100000001</v>
      </c>
      <c r="DG45" s="14">
        <f t="shared" si="74"/>
        <v>8304375.3600000003</v>
      </c>
      <c r="DH45" s="14">
        <f t="shared" si="74"/>
        <v>8325117.7899999991</v>
      </c>
      <c r="DI45" s="14">
        <f t="shared" si="74"/>
        <v>8363243.4100000001</v>
      </c>
      <c r="DJ45" s="14">
        <f t="shared" si="74"/>
        <v>8292883.2300000004</v>
      </c>
      <c r="DK45" s="14">
        <f t="shared" si="74"/>
        <v>8439751</v>
      </c>
      <c r="DL45" s="14">
        <f t="shared" si="74"/>
        <v>8507485.5099999998</v>
      </c>
      <c r="DM45" s="14">
        <f t="shared" si="74"/>
        <v>8452925.3999999985</v>
      </c>
      <c r="DN45" s="14">
        <f t="shared" si="74"/>
        <v>8436157.3200000003</v>
      </c>
      <c r="DO45" s="14">
        <f t="shared" si="74"/>
        <v>8443621.4199999999</v>
      </c>
      <c r="DP45" s="14">
        <f t="shared" si="74"/>
        <v>8419194.3399999999</v>
      </c>
      <c r="DQ45" s="14">
        <f t="shared" si="74"/>
        <v>8328200.4800000004</v>
      </c>
      <c r="DR45" s="14">
        <f t="shared" si="74"/>
        <v>8254408.4700000007</v>
      </c>
      <c r="DS45" s="14">
        <f t="shared" si="74"/>
        <v>8261900.7699999996</v>
      </c>
      <c r="DT45" s="14">
        <f t="shared" si="74"/>
        <v>8276761.1400000006</v>
      </c>
      <c r="DU45" s="14">
        <f t="shared" si="74"/>
        <v>8421009.1400000006</v>
      </c>
      <c r="DV45" s="14">
        <f t="shared" si="74"/>
        <v>8236608.1699999999</v>
      </c>
      <c r="DW45" s="14">
        <f t="shared" si="74"/>
        <v>8167180.3399999999</v>
      </c>
      <c r="DX45" s="14">
        <f t="shared" si="74"/>
        <v>8014966.9499999993</v>
      </c>
      <c r="DY45" s="14">
        <f t="shared" si="74"/>
        <v>8077636.1199999992</v>
      </c>
      <c r="DZ45" s="14">
        <f t="shared" ref="DZ45:GL45" si="75">SUM(DZ21:DZ27)</f>
        <v>8097615.1199999992</v>
      </c>
      <c r="EA45" s="14">
        <f t="shared" si="75"/>
        <v>8288941.6300000008</v>
      </c>
      <c r="EB45" s="14">
        <f t="shared" si="75"/>
        <v>8386704.5600000005</v>
      </c>
      <c r="EC45" s="14">
        <f t="shared" si="75"/>
        <v>8513305.0299999993</v>
      </c>
      <c r="ED45" s="14">
        <f t="shared" si="75"/>
        <v>8468344.9600000009</v>
      </c>
      <c r="EE45" s="14">
        <f t="shared" si="75"/>
        <v>8486492.4600000009</v>
      </c>
      <c r="EF45" s="14">
        <f t="shared" si="75"/>
        <v>8404933.4800000004</v>
      </c>
      <c r="EG45" s="14">
        <f t="shared" si="75"/>
        <v>8159579.1300000008</v>
      </c>
      <c r="EH45" s="14">
        <f t="shared" si="75"/>
        <v>8077344.7599999988</v>
      </c>
      <c r="EI45" s="14">
        <f t="shared" si="75"/>
        <v>8042354.8700000001</v>
      </c>
      <c r="EJ45" s="14">
        <f t="shared" si="75"/>
        <v>7986143.6400000006</v>
      </c>
      <c r="EK45" s="14">
        <f t="shared" si="75"/>
        <v>7930167.0100000007</v>
      </c>
      <c r="EL45" s="14">
        <f t="shared" si="75"/>
        <v>7922973.7200000007</v>
      </c>
      <c r="EM45" s="14">
        <f t="shared" si="75"/>
        <v>7945655.3399999999</v>
      </c>
      <c r="EN45" s="14">
        <f t="shared" si="75"/>
        <v>6937955.2699999996</v>
      </c>
      <c r="EO45" s="14">
        <f t="shared" si="75"/>
        <v>7921011.8699999992</v>
      </c>
      <c r="EP45" s="14">
        <f t="shared" si="75"/>
        <v>6969857.3000000007</v>
      </c>
      <c r="EQ45" s="14">
        <f t="shared" si="75"/>
        <v>6525022.8000000007</v>
      </c>
      <c r="ER45" s="14">
        <f t="shared" si="75"/>
        <v>7993486.4800000004</v>
      </c>
      <c r="ES45" s="14">
        <f t="shared" si="75"/>
        <v>7972534.8200000003</v>
      </c>
      <c r="ET45" s="14">
        <f t="shared" si="75"/>
        <v>8045250.0700000003</v>
      </c>
      <c r="EU45" s="14">
        <f t="shared" si="75"/>
        <v>8157482.8200000003</v>
      </c>
      <c r="EV45" s="14">
        <f t="shared" si="75"/>
        <v>8144094.8200000003</v>
      </c>
      <c r="EW45" s="14">
        <f t="shared" si="75"/>
        <v>8278036.3200000012</v>
      </c>
      <c r="EX45" s="14">
        <f t="shared" si="75"/>
        <v>8443434.7000000011</v>
      </c>
      <c r="EY45" s="14">
        <f t="shared" si="75"/>
        <v>8540933.2000000011</v>
      </c>
      <c r="EZ45" s="14">
        <f t="shared" si="75"/>
        <v>8685660.0600000024</v>
      </c>
      <c r="FA45" s="14">
        <f t="shared" si="75"/>
        <v>8699999.9999999981</v>
      </c>
      <c r="FB45" s="14">
        <f t="shared" si="75"/>
        <v>8699990</v>
      </c>
      <c r="FC45" s="14">
        <f t="shared" si="75"/>
        <v>8700000</v>
      </c>
      <c r="FD45" s="14">
        <f t="shared" si="75"/>
        <v>8750000</v>
      </c>
      <c r="FE45" s="14">
        <f t="shared" si="75"/>
        <v>8700000</v>
      </c>
      <c r="FF45" s="14">
        <f t="shared" si="75"/>
        <v>8700000</v>
      </c>
      <c r="FG45" s="14">
        <f t="shared" si="75"/>
        <v>8700000</v>
      </c>
      <c r="FH45" s="14">
        <f t="shared" si="75"/>
        <v>12972968.630000003</v>
      </c>
      <c r="FI45" s="14">
        <f t="shared" si="75"/>
        <v>13420000</v>
      </c>
      <c r="FJ45" s="14">
        <f t="shared" si="75"/>
        <v>13420000</v>
      </c>
      <c r="FK45" s="14">
        <f t="shared" si="75"/>
        <v>13420000</v>
      </c>
      <c r="FL45" s="14">
        <f t="shared" si="75"/>
        <v>14170000</v>
      </c>
      <c r="FM45" s="14">
        <f t="shared" si="75"/>
        <v>14170000</v>
      </c>
      <c r="FN45" s="14">
        <f t="shared" si="75"/>
        <v>14170000</v>
      </c>
      <c r="FO45" s="14">
        <f t="shared" si="75"/>
        <v>14170000</v>
      </c>
      <c r="FP45" s="14">
        <f t="shared" si="75"/>
        <v>14170000</v>
      </c>
      <c r="FQ45" s="14">
        <f t="shared" si="75"/>
        <v>14170000</v>
      </c>
      <c r="FR45" s="14">
        <f t="shared" si="75"/>
        <v>14170000</v>
      </c>
      <c r="FS45" s="14">
        <f t="shared" si="75"/>
        <v>14170000</v>
      </c>
      <c r="FT45" s="14">
        <f t="shared" si="75"/>
        <v>14170000</v>
      </c>
      <c r="FU45" s="14">
        <f t="shared" si="75"/>
        <v>14170000</v>
      </c>
      <c r="FV45" s="14">
        <f t="shared" si="75"/>
        <v>14170000</v>
      </c>
      <c r="FW45" s="14">
        <f t="shared" si="75"/>
        <v>14170000</v>
      </c>
      <c r="FX45" s="14">
        <f t="shared" si="75"/>
        <v>14920000</v>
      </c>
      <c r="FY45" s="14">
        <f t="shared" si="75"/>
        <v>14920000</v>
      </c>
      <c r="FZ45" s="14">
        <f t="shared" si="75"/>
        <v>14920000</v>
      </c>
      <c r="GA45" s="14">
        <f t="shared" si="75"/>
        <v>14920000</v>
      </c>
      <c r="GB45" s="14">
        <f t="shared" si="75"/>
        <v>14920000</v>
      </c>
      <c r="GC45" s="14">
        <f t="shared" si="75"/>
        <v>14920000</v>
      </c>
      <c r="GD45" s="14">
        <f t="shared" si="75"/>
        <v>14920000</v>
      </c>
      <c r="GE45" s="14">
        <f t="shared" si="75"/>
        <v>14920000</v>
      </c>
      <c r="GF45" s="14">
        <f t="shared" si="75"/>
        <v>14920000</v>
      </c>
      <c r="GG45" s="14">
        <f t="shared" si="75"/>
        <v>14920000</v>
      </c>
      <c r="GH45" s="14">
        <f t="shared" si="75"/>
        <v>15670000</v>
      </c>
      <c r="GI45" s="14">
        <f t="shared" si="75"/>
        <v>15670000</v>
      </c>
      <c r="GJ45" s="14">
        <f t="shared" si="75"/>
        <v>15670000</v>
      </c>
      <c r="GK45" s="14">
        <f t="shared" si="75"/>
        <v>15670000</v>
      </c>
      <c r="GL45" s="14">
        <f t="shared" si="75"/>
        <v>15670000</v>
      </c>
      <c r="GM45" s="14">
        <f t="shared" ref="GM45:IX45" si="76">SUM(GM21:GM27)</f>
        <v>15670000</v>
      </c>
      <c r="GN45" s="14">
        <f t="shared" si="76"/>
        <v>15670000</v>
      </c>
      <c r="GO45" s="14">
        <f t="shared" si="76"/>
        <v>15670000</v>
      </c>
      <c r="GP45" s="14">
        <f t="shared" si="76"/>
        <v>15670000</v>
      </c>
      <c r="GQ45" s="14">
        <f t="shared" si="76"/>
        <v>15670000</v>
      </c>
      <c r="GR45" s="14">
        <f t="shared" si="76"/>
        <v>15670000</v>
      </c>
      <c r="GS45" s="14">
        <f t="shared" si="76"/>
        <v>15670000</v>
      </c>
      <c r="GT45" s="14">
        <f t="shared" si="76"/>
        <v>15670000</v>
      </c>
      <c r="GU45" s="14">
        <f t="shared" si="76"/>
        <v>15670000</v>
      </c>
      <c r="GV45" s="14">
        <f t="shared" si="76"/>
        <v>15670000</v>
      </c>
      <c r="GW45" s="14">
        <f t="shared" si="76"/>
        <v>15670000</v>
      </c>
      <c r="GX45" s="14">
        <f t="shared" si="76"/>
        <v>15670000</v>
      </c>
      <c r="GY45" s="14">
        <f t="shared" si="76"/>
        <v>15670000</v>
      </c>
      <c r="GZ45" s="14">
        <f t="shared" si="76"/>
        <v>15670000</v>
      </c>
      <c r="HA45" s="14">
        <f t="shared" si="76"/>
        <v>15670000</v>
      </c>
      <c r="HB45" s="14">
        <f t="shared" si="76"/>
        <v>15670000</v>
      </c>
      <c r="HC45" s="14">
        <f t="shared" si="76"/>
        <v>16420000</v>
      </c>
      <c r="HD45" s="14">
        <f t="shared" si="76"/>
        <v>16420000</v>
      </c>
      <c r="HE45" s="14">
        <f t="shared" si="76"/>
        <v>16420000</v>
      </c>
      <c r="HF45" s="14">
        <f t="shared" si="76"/>
        <v>16420000</v>
      </c>
      <c r="HG45" s="14">
        <f t="shared" si="76"/>
        <v>16420000</v>
      </c>
      <c r="HH45" s="14">
        <f t="shared" si="76"/>
        <v>16420000</v>
      </c>
      <c r="HI45" s="14">
        <f t="shared" si="76"/>
        <v>16420000</v>
      </c>
      <c r="HJ45" s="14">
        <f t="shared" si="76"/>
        <v>16420000</v>
      </c>
      <c r="HK45" s="14">
        <f t="shared" si="76"/>
        <v>16420000</v>
      </c>
      <c r="HL45" s="14">
        <f t="shared" si="76"/>
        <v>16420000</v>
      </c>
      <c r="HM45" s="14">
        <f t="shared" si="76"/>
        <v>15446666.67</v>
      </c>
      <c r="HN45" s="14">
        <f t="shared" si="76"/>
        <v>15446666.67</v>
      </c>
      <c r="HO45" s="14">
        <f t="shared" si="76"/>
        <v>15446666.67</v>
      </c>
      <c r="HP45" s="14">
        <f t="shared" si="76"/>
        <v>15446666.67</v>
      </c>
      <c r="HQ45" s="14">
        <f t="shared" si="76"/>
        <v>15446666.67</v>
      </c>
      <c r="HR45" s="14">
        <f t="shared" si="76"/>
        <v>15446666.67</v>
      </c>
      <c r="HS45" s="14">
        <f t="shared" si="76"/>
        <v>15446666.67</v>
      </c>
      <c r="HT45" s="14">
        <f t="shared" si="76"/>
        <v>15446666.67</v>
      </c>
      <c r="HU45" s="14">
        <f t="shared" si="76"/>
        <v>15446666.67</v>
      </c>
      <c r="HV45" s="14">
        <f t="shared" si="76"/>
        <v>16196666.67</v>
      </c>
      <c r="HW45" s="14">
        <f t="shared" si="76"/>
        <v>16196666.67</v>
      </c>
      <c r="HX45" s="14">
        <f t="shared" si="76"/>
        <v>16196666.67</v>
      </c>
      <c r="HY45" s="14">
        <f t="shared" si="76"/>
        <v>16196666.67</v>
      </c>
      <c r="HZ45" s="14">
        <f t="shared" si="76"/>
        <v>16196666.67</v>
      </c>
      <c r="IA45" s="14">
        <f t="shared" si="76"/>
        <v>16196666.67</v>
      </c>
      <c r="IB45" s="14">
        <f t="shared" si="76"/>
        <v>16196666.67</v>
      </c>
      <c r="IC45" s="14">
        <f t="shared" si="76"/>
        <v>16196666.67</v>
      </c>
      <c r="ID45" s="14">
        <f t="shared" si="76"/>
        <v>16196666.67</v>
      </c>
      <c r="IE45" s="14">
        <f t="shared" si="76"/>
        <v>16196666.67</v>
      </c>
      <c r="IF45" s="14">
        <f t="shared" si="76"/>
        <v>16196666.67</v>
      </c>
      <c r="IG45" s="14">
        <f t="shared" si="76"/>
        <v>16196666.67</v>
      </c>
      <c r="IH45" s="14">
        <f t="shared" si="76"/>
        <v>16196666.67</v>
      </c>
      <c r="II45" s="14">
        <f t="shared" si="76"/>
        <v>16196666.67</v>
      </c>
      <c r="IJ45" s="14">
        <f t="shared" si="76"/>
        <v>16196666.67</v>
      </c>
      <c r="IK45" s="14">
        <f t="shared" si="76"/>
        <v>16196666.67</v>
      </c>
      <c r="IL45" s="14">
        <f t="shared" si="76"/>
        <v>16196666.67</v>
      </c>
      <c r="IM45" s="14">
        <f t="shared" si="76"/>
        <v>16196666.67</v>
      </c>
      <c r="IN45" s="14">
        <f t="shared" si="76"/>
        <v>16196666.67</v>
      </c>
      <c r="IO45" s="14">
        <f t="shared" si="76"/>
        <v>16196666.67</v>
      </c>
      <c r="IP45" s="14">
        <f t="shared" si="76"/>
        <v>16196666.67</v>
      </c>
      <c r="IQ45" s="14">
        <f t="shared" si="76"/>
        <v>16196666.67</v>
      </c>
      <c r="IR45" s="14">
        <f t="shared" si="76"/>
        <v>16196666.67</v>
      </c>
      <c r="IS45" s="14">
        <f t="shared" si="76"/>
        <v>16196666.67</v>
      </c>
      <c r="IT45" s="14">
        <f t="shared" si="76"/>
        <v>16196666.67</v>
      </c>
      <c r="IU45" s="14">
        <f t="shared" si="76"/>
        <v>16196666.67</v>
      </c>
      <c r="IV45" s="14">
        <f t="shared" si="76"/>
        <v>16196666.67</v>
      </c>
      <c r="IW45" s="14">
        <f t="shared" si="76"/>
        <v>16196666.67</v>
      </c>
      <c r="IX45" s="14">
        <f t="shared" si="76"/>
        <v>16196666.67</v>
      </c>
      <c r="IY45" s="14">
        <f t="shared" ref="IY45:LJ45" si="77">SUM(IY21:IY27)</f>
        <v>16196666.67</v>
      </c>
      <c r="IZ45" s="14">
        <f t="shared" si="77"/>
        <v>16196666.67</v>
      </c>
      <c r="JA45" s="14">
        <f t="shared" si="77"/>
        <v>16196666.67</v>
      </c>
      <c r="JB45" s="14">
        <f t="shared" si="77"/>
        <v>16196666.67</v>
      </c>
      <c r="JC45" s="14">
        <f t="shared" si="77"/>
        <v>16196666.67</v>
      </c>
      <c r="JD45" s="14">
        <f t="shared" si="77"/>
        <v>16196666.67</v>
      </c>
      <c r="JE45" s="14">
        <f t="shared" si="77"/>
        <v>16196666.67</v>
      </c>
      <c r="JF45" s="14">
        <f t="shared" si="77"/>
        <v>16196666.67</v>
      </c>
      <c r="JG45" s="14">
        <f t="shared" si="77"/>
        <v>16196666.67</v>
      </c>
      <c r="JH45" s="14">
        <f t="shared" si="77"/>
        <v>16196666.67</v>
      </c>
      <c r="JI45" s="14">
        <f t="shared" si="77"/>
        <v>16196666.67</v>
      </c>
      <c r="JJ45" s="14">
        <f t="shared" si="77"/>
        <v>16196666.67</v>
      </c>
      <c r="JK45" s="14">
        <f t="shared" si="77"/>
        <v>16196666.67</v>
      </c>
      <c r="JL45" s="14">
        <f t="shared" si="77"/>
        <v>16196666.67</v>
      </c>
      <c r="JM45" s="14">
        <f t="shared" si="77"/>
        <v>16196666.67</v>
      </c>
      <c r="JN45" s="14">
        <f t="shared" si="77"/>
        <v>16196666.67</v>
      </c>
      <c r="JO45" s="14">
        <f t="shared" si="77"/>
        <v>16196666.67</v>
      </c>
      <c r="JP45" s="14">
        <f t="shared" si="77"/>
        <v>16196666.67</v>
      </c>
      <c r="JQ45" s="14">
        <f t="shared" si="77"/>
        <v>16196666.67</v>
      </c>
      <c r="JR45" s="14">
        <f t="shared" si="77"/>
        <v>16196666.67</v>
      </c>
      <c r="JS45" s="14">
        <f t="shared" si="77"/>
        <v>16196666.67</v>
      </c>
      <c r="JT45" s="14">
        <f t="shared" si="77"/>
        <v>16196666.67</v>
      </c>
      <c r="JU45" s="14">
        <f t="shared" si="77"/>
        <v>16196666.67</v>
      </c>
      <c r="JV45" s="14">
        <f t="shared" si="77"/>
        <v>16196666.67</v>
      </c>
      <c r="JW45" s="14">
        <f t="shared" si="77"/>
        <v>16196666.67</v>
      </c>
      <c r="JX45" s="14">
        <f t="shared" si="77"/>
        <v>16196666.67</v>
      </c>
      <c r="JY45" s="14">
        <f t="shared" si="77"/>
        <v>16196666.67</v>
      </c>
      <c r="JZ45" s="14">
        <f t="shared" si="77"/>
        <v>16196666.67</v>
      </c>
      <c r="KA45" s="14">
        <f t="shared" si="77"/>
        <v>16196666.67</v>
      </c>
      <c r="KB45" s="14">
        <f t="shared" si="77"/>
        <v>16196666.67</v>
      </c>
      <c r="KC45" s="14">
        <f t="shared" si="77"/>
        <v>16196666.67</v>
      </c>
      <c r="KD45" s="14">
        <f t="shared" si="77"/>
        <v>16196666.67</v>
      </c>
      <c r="KE45" s="14">
        <f t="shared" si="77"/>
        <v>16196666.67</v>
      </c>
      <c r="KF45" s="14">
        <f t="shared" si="77"/>
        <v>16196666.67</v>
      </c>
      <c r="KG45" s="14">
        <f t="shared" si="77"/>
        <v>16196666.67</v>
      </c>
      <c r="KH45" s="14">
        <f t="shared" si="77"/>
        <v>16196666.67</v>
      </c>
      <c r="KI45" s="14">
        <f t="shared" si="77"/>
        <v>16196666.67</v>
      </c>
      <c r="KJ45" s="14">
        <f t="shared" si="77"/>
        <v>16196666.67</v>
      </c>
      <c r="KK45" s="14">
        <f t="shared" si="77"/>
        <v>16196666.67</v>
      </c>
      <c r="KL45" s="14">
        <f t="shared" si="77"/>
        <v>16196666.67</v>
      </c>
      <c r="KM45" s="14">
        <f t="shared" si="77"/>
        <v>16196666.67</v>
      </c>
      <c r="KN45" s="14">
        <f t="shared" si="77"/>
        <v>16196666.67</v>
      </c>
      <c r="KO45" s="14">
        <f t="shared" si="77"/>
        <v>16196666.67</v>
      </c>
      <c r="KP45" s="14">
        <f t="shared" si="77"/>
        <v>16196666.67</v>
      </c>
      <c r="KQ45" s="14">
        <f t="shared" si="77"/>
        <v>16196666.67</v>
      </c>
      <c r="KR45" s="14">
        <f t="shared" si="77"/>
        <v>16196666.67</v>
      </c>
      <c r="KS45" s="14">
        <f t="shared" si="77"/>
        <v>16196666.67</v>
      </c>
      <c r="KT45" s="14">
        <f t="shared" si="77"/>
        <v>16196666.67</v>
      </c>
      <c r="KU45" s="14">
        <f t="shared" si="77"/>
        <v>16196666.67</v>
      </c>
      <c r="KV45" s="14">
        <f t="shared" si="77"/>
        <v>16196666.67</v>
      </c>
      <c r="KW45" s="14">
        <f t="shared" si="77"/>
        <v>16196666.67</v>
      </c>
      <c r="KX45" s="14">
        <f t="shared" si="77"/>
        <v>16196666.67</v>
      </c>
      <c r="KY45" s="14">
        <f t="shared" si="77"/>
        <v>16196666.67</v>
      </c>
      <c r="KZ45" s="14">
        <f t="shared" si="77"/>
        <v>16196666.67</v>
      </c>
      <c r="LA45" s="14">
        <f t="shared" si="77"/>
        <v>16196666.67</v>
      </c>
      <c r="LB45" s="14">
        <f t="shared" si="77"/>
        <v>16946666.670000002</v>
      </c>
      <c r="LC45" s="14">
        <f t="shared" si="77"/>
        <v>16946666.670000002</v>
      </c>
      <c r="LD45" s="14">
        <f t="shared" si="77"/>
        <v>16946666.670000002</v>
      </c>
      <c r="LE45" s="14">
        <f t="shared" si="77"/>
        <v>16946666.670000002</v>
      </c>
      <c r="LF45" s="14">
        <f t="shared" si="77"/>
        <v>16946666.670000002</v>
      </c>
      <c r="LG45" s="14">
        <f t="shared" si="77"/>
        <v>16946666.670000002</v>
      </c>
      <c r="LH45" s="14">
        <f t="shared" si="77"/>
        <v>16946666.670000002</v>
      </c>
      <c r="LI45" s="14">
        <f t="shared" si="77"/>
        <v>16946666.670000002</v>
      </c>
      <c r="LJ45" s="14">
        <f t="shared" si="77"/>
        <v>16946666.670000002</v>
      </c>
      <c r="LK45" s="14">
        <f t="shared" ref="LK45:NV45" si="78">SUM(LK21:LK27)</f>
        <v>16946666.670000002</v>
      </c>
      <c r="LL45" s="14">
        <f t="shared" si="78"/>
        <v>16946666.670000002</v>
      </c>
      <c r="LM45" s="14">
        <f t="shared" si="78"/>
        <v>16946666.670000002</v>
      </c>
      <c r="LN45" s="14">
        <f t="shared" si="78"/>
        <v>16946666.670000002</v>
      </c>
      <c r="LO45" s="14">
        <f t="shared" si="78"/>
        <v>16946666.670000002</v>
      </c>
      <c r="LP45" s="14">
        <f t="shared" si="78"/>
        <v>16946666.670000002</v>
      </c>
      <c r="LQ45" s="14">
        <f t="shared" si="78"/>
        <v>16946666.670000002</v>
      </c>
      <c r="LR45" s="14">
        <f t="shared" si="78"/>
        <v>16946666.670000002</v>
      </c>
      <c r="LS45" s="14">
        <f t="shared" si="78"/>
        <v>16946666.670000002</v>
      </c>
      <c r="LT45" s="14">
        <f t="shared" si="78"/>
        <v>16946666.670000002</v>
      </c>
      <c r="LU45" s="14">
        <f t="shared" si="78"/>
        <v>17696666.670000002</v>
      </c>
      <c r="LV45" s="14">
        <f t="shared" si="78"/>
        <v>17696666.670000002</v>
      </c>
      <c r="LW45" s="14">
        <f t="shared" si="78"/>
        <v>16946666.670000002</v>
      </c>
      <c r="LX45" s="14">
        <f t="shared" si="78"/>
        <v>19196666.670000002</v>
      </c>
      <c r="LY45" s="14">
        <f t="shared" si="78"/>
        <v>19196666.670000002</v>
      </c>
      <c r="LZ45" s="14">
        <f t="shared" si="78"/>
        <v>19196666.670000002</v>
      </c>
      <c r="MA45" s="14">
        <f t="shared" si="78"/>
        <v>19196666.670000002</v>
      </c>
      <c r="MB45" s="14">
        <f t="shared" si="78"/>
        <v>19196666.670000002</v>
      </c>
      <c r="MC45" s="14">
        <f t="shared" si="78"/>
        <v>19196666.670000002</v>
      </c>
      <c r="MD45" s="14">
        <f t="shared" si="78"/>
        <v>19196666.670000002</v>
      </c>
      <c r="ME45" s="14">
        <f t="shared" si="78"/>
        <v>19196666.670000002</v>
      </c>
      <c r="MF45" s="14">
        <f t="shared" si="78"/>
        <v>19196666.670000002</v>
      </c>
      <c r="MG45" s="14">
        <f t="shared" si="78"/>
        <v>19196666.670000002</v>
      </c>
      <c r="MH45" s="14">
        <f t="shared" si="78"/>
        <v>19196666.670000002</v>
      </c>
      <c r="MI45" s="14">
        <f t="shared" si="78"/>
        <v>19196666.670000002</v>
      </c>
      <c r="MJ45" s="14">
        <f t="shared" si="78"/>
        <v>19196666.670000002</v>
      </c>
      <c r="MK45" s="14">
        <f t="shared" si="78"/>
        <v>19196666.670000002</v>
      </c>
      <c r="ML45" s="14">
        <f t="shared" si="78"/>
        <v>19196666.670000002</v>
      </c>
      <c r="MM45" s="14">
        <f t="shared" si="78"/>
        <v>19196666.670000002</v>
      </c>
      <c r="MN45" s="14">
        <f t="shared" si="78"/>
        <v>19196666.670000002</v>
      </c>
      <c r="MO45" s="14">
        <f t="shared" si="78"/>
        <v>19196666.670000002</v>
      </c>
      <c r="MP45" s="14">
        <f t="shared" si="78"/>
        <v>19196666.670000002</v>
      </c>
      <c r="MQ45" s="14">
        <f t="shared" si="78"/>
        <v>19196666.670000002</v>
      </c>
      <c r="MR45" s="14">
        <f t="shared" si="78"/>
        <v>19196666.670000002</v>
      </c>
      <c r="MS45" s="14">
        <f t="shared" si="78"/>
        <v>19196666.670000002</v>
      </c>
      <c r="MT45" s="14">
        <f t="shared" si="78"/>
        <v>19196666.670000002</v>
      </c>
      <c r="MU45" s="14">
        <f t="shared" si="78"/>
        <v>19196666.670000002</v>
      </c>
      <c r="MV45" s="14">
        <f t="shared" si="78"/>
        <v>19196666.670000002</v>
      </c>
      <c r="MW45" s="14">
        <f t="shared" si="78"/>
        <v>19196666.670000002</v>
      </c>
      <c r="MX45" s="14">
        <f t="shared" si="78"/>
        <v>19196666.670000002</v>
      </c>
      <c r="MY45" s="14">
        <f t="shared" si="78"/>
        <v>19196666.670000002</v>
      </c>
      <c r="MZ45" s="14">
        <f t="shared" si="78"/>
        <v>19196666.670000002</v>
      </c>
      <c r="NA45" s="14">
        <f t="shared" si="78"/>
        <v>19196666.670000002</v>
      </c>
      <c r="NB45" s="14">
        <f t="shared" si="78"/>
        <v>19196666.670000002</v>
      </c>
      <c r="NC45" s="14">
        <f t="shared" si="78"/>
        <v>19196666.670000002</v>
      </c>
      <c r="ND45" s="14">
        <f t="shared" si="78"/>
        <v>19196666.670000002</v>
      </c>
      <c r="NE45" s="14">
        <f t="shared" si="78"/>
        <v>19196666.670000002</v>
      </c>
      <c r="NF45" s="14">
        <f t="shared" si="78"/>
        <v>19196666.670000002</v>
      </c>
      <c r="NG45" s="14">
        <f t="shared" si="78"/>
        <v>19196666.670000002</v>
      </c>
      <c r="NH45" s="14">
        <f t="shared" si="78"/>
        <v>19196666.670000002</v>
      </c>
      <c r="NI45" s="14">
        <f t="shared" si="78"/>
        <v>19196666.670000002</v>
      </c>
      <c r="NJ45" s="14">
        <f t="shared" si="78"/>
        <v>19196666.670000002</v>
      </c>
      <c r="NK45" s="14">
        <f t="shared" si="78"/>
        <v>19196666.670000002</v>
      </c>
      <c r="NL45" s="14">
        <f t="shared" si="78"/>
        <v>19196666.670000002</v>
      </c>
      <c r="NM45" s="14">
        <f t="shared" si="78"/>
        <v>19196666.670000002</v>
      </c>
      <c r="NN45" s="14">
        <f t="shared" si="78"/>
        <v>19196666.670000002</v>
      </c>
      <c r="NO45" s="14">
        <f t="shared" si="78"/>
        <v>19196666.670000002</v>
      </c>
      <c r="NP45" s="14">
        <f t="shared" si="78"/>
        <v>19196666.670000002</v>
      </c>
      <c r="NQ45" s="14">
        <f t="shared" si="78"/>
        <v>19196666.670000002</v>
      </c>
      <c r="NR45" s="14">
        <f t="shared" si="78"/>
        <v>19196666.670000002</v>
      </c>
      <c r="NS45" s="14">
        <f t="shared" si="78"/>
        <v>19196666.670000002</v>
      </c>
      <c r="NT45" s="14">
        <f t="shared" si="78"/>
        <v>19196666.670000002</v>
      </c>
      <c r="NU45" s="14">
        <f t="shared" si="78"/>
        <v>19196666.670000002</v>
      </c>
      <c r="NV45" s="14">
        <f t="shared" si="78"/>
        <v>19196666.670000002</v>
      </c>
      <c r="NW45" s="14">
        <f t="shared" ref="NW45:QH45" si="79">SUM(NW21:NW27)</f>
        <v>19196666.670000002</v>
      </c>
      <c r="NX45" s="14">
        <f t="shared" si="79"/>
        <v>19196666.670000002</v>
      </c>
      <c r="NY45" s="14">
        <f t="shared" si="79"/>
        <v>19196666.670000002</v>
      </c>
      <c r="NZ45" s="14">
        <f t="shared" si="79"/>
        <v>19196666.670000002</v>
      </c>
      <c r="OA45" s="14">
        <f t="shared" si="79"/>
        <v>19196666.670000002</v>
      </c>
      <c r="OB45" s="14">
        <f t="shared" si="79"/>
        <v>19196666.670000002</v>
      </c>
      <c r="OC45" s="14">
        <f t="shared" si="79"/>
        <v>19196666.670000002</v>
      </c>
      <c r="OD45" s="14">
        <f t="shared" si="79"/>
        <v>19196666.670000002</v>
      </c>
      <c r="OE45" s="14">
        <f t="shared" si="79"/>
        <v>19196666.670000002</v>
      </c>
      <c r="OF45" s="14">
        <f t="shared" si="79"/>
        <v>19196666.670000002</v>
      </c>
      <c r="OG45" s="14">
        <f t="shared" si="79"/>
        <v>19196666.670000002</v>
      </c>
      <c r="OH45" s="14">
        <f t="shared" si="79"/>
        <v>19196666.670000002</v>
      </c>
      <c r="OI45" s="14">
        <f t="shared" si="79"/>
        <v>19196666.670000002</v>
      </c>
      <c r="OJ45" s="14">
        <f t="shared" si="79"/>
        <v>19196666.670000002</v>
      </c>
      <c r="OK45" s="14">
        <f t="shared" si="79"/>
        <v>19196666.670000002</v>
      </c>
      <c r="OL45" s="14">
        <f t="shared" si="79"/>
        <v>19196666.670000002</v>
      </c>
      <c r="OM45" s="14">
        <f t="shared" si="79"/>
        <v>19196666.670000002</v>
      </c>
      <c r="ON45" s="14">
        <f t="shared" si="79"/>
        <v>19196666.670000002</v>
      </c>
      <c r="OO45" s="14">
        <f t="shared" si="79"/>
        <v>19196666.670000002</v>
      </c>
      <c r="OP45" s="14">
        <f t="shared" si="79"/>
        <v>19196666.670000002</v>
      </c>
      <c r="OQ45" s="14">
        <f t="shared" si="79"/>
        <v>19196666.670000002</v>
      </c>
      <c r="OR45" s="14">
        <f t="shared" si="79"/>
        <v>19196666.670000002</v>
      </c>
      <c r="OS45" s="14">
        <f t="shared" si="79"/>
        <v>19196666.670000002</v>
      </c>
      <c r="OT45" s="14">
        <f t="shared" si="79"/>
        <v>19196666.670000002</v>
      </c>
      <c r="OU45" s="14">
        <f t="shared" si="79"/>
        <v>19196666.670000002</v>
      </c>
      <c r="OV45" s="14">
        <f t="shared" si="79"/>
        <v>19196666.670000002</v>
      </c>
      <c r="OW45" s="14">
        <f t="shared" si="79"/>
        <v>19196666.670000002</v>
      </c>
      <c r="OX45" s="14">
        <f t="shared" si="79"/>
        <v>19196666.670000002</v>
      </c>
      <c r="OY45" s="14">
        <f t="shared" si="79"/>
        <v>19196666.670000002</v>
      </c>
      <c r="OZ45" s="14">
        <f t="shared" si="79"/>
        <v>19196666.670000002</v>
      </c>
      <c r="PA45" s="14">
        <f t="shared" si="79"/>
        <v>19196666.670000002</v>
      </c>
      <c r="PB45" s="14">
        <f t="shared" si="79"/>
        <v>19196666.670000002</v>
      </c>
      <c r="PC45" s="14">
        <f t="shared" si="79"/>
        <v>19196666.670000002</v>
      </c>
      <c r="PD45" s="14">
        <f t="shared" si="79"/>
        <v>19196666.670000002</v>
      </c>
      <c r="PE45" s="14">
        <f t="shared" si="79"/>
        <v>19196666.670000002</v>
      </c>
      <c r="PF45" s="14">
        <f t="shared" si="79"/>
        <v>19196666.670000002</v>
      </c>
      <c r="PG45" s="14">
        <f t="shared" si="79"/>
        <v>19196666.670000002</v>
      </c>
      <c r="PH45" s="14">
        <f t="shared" si="79"/>
        <v>19196666.670000002</v>
      </c>
      <c r="PI45" s="14">
        <f t="shared" si="79"/>
        <v>19196666.670000002</v>
      </c>
      <c r="PJ45" s="14">
        <f t="shared" si="79"/>
        <v>19196666.670000002</v>
      </c>
      <c r="PK45" s="14">
        <f t="shared" si="79"/>
        <v>19196666.670000002</v>
      </c>
      <c r="PL45" s="14">
        <f t="shared" si="79"/>
        <v>19196666.670000002</v>
      </c>
      <c r="PM45" s="14">
        <f t="shared" si="79"/>
        <v>19196666.670000002</v>
      </c>
      <c r="PN45" s="14">
        <f t="shared" si="79"/>
        <v>19196666.670000002</v>
      </c>
      <c r="PO45" s="14">
        <f t="shared" si="79"/>
        <v>19196666.670000002</v>
      </c>
      <c r="PP45" s="14">
        <f t="shared" si="79"/>
        <v>19196666.670000002</v>
      </c>
      <c r="PQ45" s="14">
        <f t="shared" si="79"/>
        <v>19196666.670000002</v>
      </c>
      <c r="PR45" s="14">
        <f t="shared" si="79"/>
        <v>19196666.670000002</v>
      </c>
      <c r="PS45" s="14">
        <f t="shared" si="79"/>
        <v>19196666.670000002</v>
      </c>
      <c r="PT45" s="14">
        <f t="shared" si="79"/>
        <v>19196666.670000002</v>
      </c>
      <c r="PU45" s="14">
        <f t="shared" si="79"/>
        <v>19196666.670000002</v>
      </c>
      <c r="PV45" s="14">
        <f t="shared" si="79"/>
        <v>19196666.670000002</v>
      </c>
      <c r="PW45" s="14">
        <f t="shared" si="79"/>
        <v>19196666.670000002</v>
      </c>
      <c r="PX45" s="14">
        <f t="shared" si="79"/>
        <v>19196666.670000002</v>
      </c>
      <c r="PY45" s="14">
        <f t="shared" si="79"/>
        <v>19196666.670000002</v>
      </c>
      <c r="PZ45" s="14">
        <f t="shared" si="79"/>
        <v>19196666.670000002</v>
      </c>
      <c r="QA45" s="14">
        <f t="shared" si="79"/>
        <v>1946666.67</v>
      </c>
      <c r="QB45" s="14">
        <f t="shared" si="79"/>
        <v>1946666.67</v>
      </c>
      <c r="QC45" s="14">
        <f t="shared" si="79"/>
        <v>1946666.67</v>
      </c>
      <c r="QD45" s="14">
        <f t="shared" si="79"/>
        <v>1946666.67</v>
      </c>
      <c r="QE45" s="14">
        <f t="shared" si="79"/>
        <v>1946666.67</v>
      </c>
      <c r="QF45" s="14">
        <f t="shared" si="79"/>
        <v>1946666.67</v>
      </c>
      <c r="QG45" s="14">
        <f t="shared" si="79"/>
        <v>1946666.67</v>
      </c>
      <c r="QH45" s="14">
        <f t="shared" si="79"/>
        <v>1946666.67</v>
      </c>
      <c r="QI45" s="14">
        <f t="shared" ref="QI45:ST45" si="80">SUM(QI21:QI27)</f>
        <v>1946666.67</v>
      </c>
      <c r="QJ45" s="14">
        <f t="shared" si="80"/>
        <v>1946666.67</v>
      </c>
      <c r="QK45" s="14">
        <f t="shared" si="80"/>
        <v>1946666.67</v>
      </c>
      <c r="QL45" s="14">
        <f t="shared" si="80"/>
        <v>1946666.67</v>
      </c>
      <c r="QM45" s="14">
        <f t="shared" si="80"/>
        <v>1946666.67</v>
      </c>
      <c r="QN45" s="14">
        <f t="shared" si="80"/>
        <v>1946666.67</v>
      </c>
      <c r="QO45" s="14">
        <f t="shared" si="80"/>
        <v>1946666.67</v>
      </c>
      <c r="QP45" s="14">
        <f t="shared" si="80"/>
        <v>1946666.67</v>
      </c>
      <c r="QQ45" s="14">
        <f t="shared" si="80"/>
        <v>1946666.67</v>
      </c>
      <c r="QR45" s="14">
        <f t="shared" si="80"/>
        <v>1946666.67</v>
      </c>
      <c r="QS45" s="14">
        <f t="shared" si="80"/>
        <v>1946666.67</v>
      </c>
      <c r="QT45" s="14">
        <f t="shared" si="80"/>
        <v>1946666.67</v>
      </c>
      <c r="QU45" s="14">
        <f t="shared" si="80"/>
        <v>1946666.67</v>
      </c>
      <c r="QV45" s="14">
        <f t="shared" si="80"/>
        <v>1946666.67</v>
      </c>
      <c r="QW45" s="14">
        <f t="shared" si="80"/>
        <v>1946666.67</v>
      </c>
      <c r="QX45" s="14">
        <f t="shared" si="80"/>
        <v>1946666.67</v>
      </c>
      <c r="QY45" s="14">
        <f t="shared" si="80"/>
        <v>1946666.67</v>
      </c>
      <c r="QZ45" s="14">
        <f t="shared" si="80"/>
        <v>1946666.67</v>
      </c>
      <c r="RA45" s="14">
        <f t="shared" si="80"/>
        <v>1946666.67</v>
      </c>
      <c r="RB45" s="14">
        <f t="shared" si="80"/>
        <v>1946666.67</v>
      </c>
      <c r="RC45" s="14">
        <f t="shared" si="80"/>
        <v>1946666.67</v>
      </c>
      <c r="RD45" s="14">
        <f t="shared" si="80"/>
        <v>1946666.67</v>
      </c>
      <c r="RE45" s="14">
        <f t="shared" si="80"/>
        <v>1946666.67</v>
      </c>
      <c r="RF45" s="14">
        <f t="shared" si="80"/>
        <v>1946666.67</v>
      </c>
      <c r="RG45" s="14">
        <f t="shared" si="80"/>
        <v>1946666.67</v>
      </c>
      <c r="RH45" s="14">
        <f t="shared" si="80"/>
        <v>1946666.67</v>
      </c>
      <c r="RI45" s="14">
        <f t="shared" si="80"/>
        <v>1946666.67</v>
      </c>
      <c r="RJ45" s="14">
        <f t="shared" si="80"/>
        <v>1946666.67</v>
      </c>
      <c r="RK45" s="14">
        <f t="shared" si="80"/>
        <v>1946666.67</v>
      </c>
      <c r="RL45" s="14">
        <f t="shared" si="80"/>
        <v>1946666.67</v>
      </c>
      <c r="RM45" s="14">
        <f t="shared" si="80"/>
        <v>1946666.67</v>
      </c>
      <c r="RN45" s="14">
        <f t="shared" si="80"/>
        <v>1946666.67</v>
      </c>
      <c r="RO45" s="14">
        <f t="shared" si="80"/>
        <v>1946666.67</v>
      </c>
      <c r="RP45" s="14">
        <f t="shared" si="80"/>
        <v>1946666.67</v>
      </c>
      <c r="RQ45" s="14">
        <f t="shared" si="80"/>
        <v>1946666.67</v>
      </c>
      <c r="RR45" s="14">
        <f t="shared" si="80"/>
        <v>1946666.67</v>
      </c>
      <c r="RS45" s="14">
        <f t="shared" si="80"/>
        <v>1946666.67</v>
      </c>
      <c r="RT45" s="14">
        <f t="shared" si="80"/>
        <v>1946666.67</v>
      </c>
      <c r="RU45" s="14">
        <f t="shared" si="80"/>
        <v>1946666.67</v>
      </c>
      <c r="RV45" s="14">
        <f t="shared" si="80"/>
        <v>1946666.67</v>
      </c>
      <c r="RW45" s="14">
        <f t="shared" si="80"/>
        <v>1946666.67</v>
      </c>
      <c r="RX45" s="14">
        <f t="shared" si="80"/>
        <v>1946666.67</v>
      </c>
      <c r="RY45" s="14">
        <f t="shared" si="80"/>
        <v>1946666.67</v>
      </c>
      <c r="RZ45" s="14">
        <f t="shared" si="80"/>
        <v>3946666.67</v>
      </c>
      <c r="SA45" s="14">
        <f t="shared" si="80"/>
        <v>7061666.6699999999</v>
      </c>
      <c r="SB45" s="14">
        <f t="shared" si="80"/>
        <v>7036666.6699999999</v>
      </c>
      <c r="SC45" s="14">
        <f t="shared" si="80"/>
        <v>4761666.67</v>
      </c>
      <c r="SD45" s="14">
        <f t="shared" si="80"/>
        <v>2886666.67</v>
      </c>
      <c r="SE45" s="14">
        <f t="shared" si="80"/>
        <v>2611666.67</v>
      </c>
      <c r="SF45" s="14">
        <f t="shared" si="80"/>
        <v>1946666.67</v>
      </c>
      <c r="SG45" s="14">
        <f t="shared" si="80"/>
        <v>1946666.67</v>
      </c>
      <c r="SH45" s="14">
        <f t="shared" si="80"/>
        <v>1946666.67</v>
      </c>
      <c r="SI45" s="14">
        <f t="shared" si="80"/>
        <v>1946666.67</v>
      </c>
      <c r="SJ45" s="14">
        <f t="shared" si="80"/>
        <v>1946666.67</v>
      </c>
      <c r="SK45" s="14">
        <f t="shared" si="80"/>
        <v>1946666.67</v>
      </c>
      <c r="SL45" s="14">
        <f t="shared" si="80"/>
        <v>1946666.67</v>
      </c>
      <c r="SM45" s="14">
        <f t="shared" si="80"/>
        <v>1946666.67</v>
      </c>
      <c r="SN45" s="14">
        <f t="shared" si="80"/>
        <v>1946666.67</v>
      </c>
      <c r="SO45" s="14">
        <f t="shared" si="80"/>
        <v>1946666.67</v>
      </c>
      <c r="SP45" s="14">
        <f t="shared" si="80"/>
        <v>1946666.67</v>
      </c>
      <c r="SQ45" s="14">
        <f t="shared" si="80"/>
        <v>1946666.67</v>
      </c>
      <c r="SR45" s="14">
        <f t="shared" si="80"/>
        <v>1946666.67</v>
      </c>
      <c r="SS45" s="14">
        <f t="shared" si="80"/>
        <v>1946666.67</v>
      </c>
      <c r="ST45" s="14">
        <f t="shared" si="80"/>
        <v>1946666.67</v>
      </c>
      <c r="SU45" s="14">
        <f t="shared" ref="SU45:VF45" si="81">SUM(SU21:SU27)</f>
        <v>1946666.67</v>
      </c>
      <c r="SV45" s="14">
        <f t="shared" si="81"/>
        <v>1946666.67</v>
      </c>
      <c r="SW45" s="14">
        <f t="shared" si="81"/>
        <v>1946666.67</v>
      </c>
      <c r="SX45" s="14">
        <f t="shared" si="81"/>
        <v>1946666.67</v>
      </c>
      <c r="SY45" s="14">
        <f t="shared" si="81"/>
        <v>1946666.67</v>
      </c>
      <c r="SZ45" s="14">
        <f t="shared" si="81"/>
        <v>1946666.67</v>
      </c>
      <c r="TA45" s="14">
        <f t="shared" si="81"/>
        <v>1946666.67</v>
      </c>
      <c r="TB45" s="14">
        <f t="shared" si="81"/>
        <v>1946666.67</v>
      </c>
      <c r="TC45" s="14">
        <f t="shared" si="81"/>
        <v>1946666.67</v>
      </c>
      <c r="TD45" s="14">
        <f t="shared" si="81"/>
        <v>1946666.67</v>
      </c>
      <c r="TE45" s="14">
        <f t="shared" si="81"/>
        <v>1946666.67</v>
      </c>
      <c r="TF45" s="14">
        <f t="shared" si="81"/>
        <v>1946666.67</v>
      </c>
      <c r="TG45" s="14">
        <f t="shared" si="81"/>
        <v>1946666.67</v>
      </c>
      <c r="TH45" s="14">
        <f t="shared" si="81"/>
        <v>1946666.67</v>
      </c>
      <c r="TI45" s="14">
        <f t="shared" si="81"/>
        <v>1946666.67</v>
      </c>
      <c r="TJ45" s="14">
        <f t="shared" si="81"/>
        <v>1946666.67</v>
      </c>
      <c r="TK45" s="14">
        <f t="shared" si="81"/>
        <v>1946666.67</v>
      </c>
      <c r="TL45" s="14">
        <f t="shared" si="81"/>
        <v>1946666.67</v>
      </c>
      <c r="TM45" s="14">
        <f t="shared" si="81"/>
        <v>1946666.67</v>
      </c>
      <c r="TN45" s="14">
        <f t="shared" si="81"/>
        <v>1946666.67</v>
      </c>
      <c r="TO45" s="14">
        <f t="shared" si="81"/>
        <v>1946666.67</v>
      </c>
      <c r="TP45" s="14">
        <f t="shared" si="81"/>
        <v>1946666.67</v>
      </c>
      <c r="TQ45" s="14">
        <f t="shared" si="81"/>
        <v>1946666.67</v>
      </c>
      <c r="TR45" s="14">
        <f t="shared" si="81"/>
        <v>1946666.67</v>
      </c>
      <c r="TS45" s="14">
        <f t="shared" si="81"/>
        <v>1946666.67</v>
      </c>
      <c r="TT45" s="14">
        <f t="shared" si="81"/>
        <v>1946666.67</v>
      </c>
      <c r="TU45" s="14">
        <f t="shared" si="81"/>
        <v>1946666.67</v>
      </c>
      <c r="TV45" s="14">
        <f t="shared" si="81"/>
        <v>1946666.67</v>
      </c>
      <c r="TW45" s="14">
        <f t="shared" si="81"/>
        <v>0</v>
      </c>
      <c r="TX45" s="14">
        <f t="shared" si="81"/>
        <v>0</v>
      </c>
      <c r="TY45" s="14">
        <f t="shared" si="81"/>
        <v>0</v>
      </c>
      <c r="TZ45" s="14">
        <f t="shared" si="81"/>
        <v>0</v>
      </c>
      <c r="UA45" s="14">
        <f t="shared" si="81"/>
        <v>0</v>
      </c>
      <c r="UB45" s="14">
        <f t="shared" si="81"/>
        <v>0</v>
      </c>
      <c r="UC45" s="14">
        <f t="shared" si="81"/>
        <v>0</v>
      </c>
      <c r="UD45" s="14">
        <f t="shared" si="81"/>
        <v>0</v>
      </c>
      <c r="UE45" s="14">
        <f t="shared" si="81"/>
        <v>0</v>
      </c>
      <c r="UF45" s="14">
        <f t="shared" si="81"/>
        <v>0</v>
      </c>
      <c r="UG45" s="14">
        <f t="shared" si="81"/>
        <v>0</v>
      </c>
      <c r="UH45" s="14">
        <f t="shared" si="81"/>
        <v>0</v>
      </c>
      <c r="UI45" s="14">
        <f t="shared" si="81"/>
        <v>0</v>
      </c>
      <c r="UJ45" s="14">
        <f t="shared" si="81"/>
        <v>0</v>
      </c>
      <c r="UK45" s="14">
        <f t="shared" si="81"/>
        <v>0</v>
      </c>
      <c r="UL45" s="14">
        <f t="shared" si="81"/>
        <v>0</v>
      </c>
      <c r="UM45" s="14">
        <f t="shared" si="81"/>
        <v>0</v>
      </c>
      <c r="UN45" s="14">
        <f t="shared" si="81"/>
        <v>0</v>
      </c>
      <c r="UO45" s="14">
        <f t="shared" si="81"/>
        <v>0</v>
      </c>
      <c r="UP45" s="14">
        <f t="shared" si="81"/>
        <v>0</v>
      </c>
      <c r="UQ45" s="14">
        <f t="shared" si="81"/>
        <v>0</v>
      </c>
      <c r="UR45" s="14">
        <f t="shared" si="81"/>
        <v>0</v>
      </c>
      <c r="US45" s="14">
        <f t="shared" si="81"/>
        <v>0</v>
      </c>
      <c r="UT45" s="14">
        <f t="shared" si="81"/>
        <v>0</v>
      </c>
      <c r="UU45" s="14">
        <f t="shared" si="81"/>
        <v>0</v>
      </c>
      <c r="UV45" s="14">
        <f t="shared" si="81"/>
        <v>0</v>
      </c>
      <c r="UW45" s="14">
        <f t="shared" si="81"/>
        <v>0</v>
      </c>
      <c r="UX45" s="14">
        <f t="shared" si="81"/>
        <v>0</v>
      </c>
      <c r="UY45" s="14">
        <f t="shared" si="81"/>
        <v>0</v>
      </c>
      <c r="UZ45" s="14">
        <f t="shared" si="81"/>
        <v>0</v>
      </c>
      <c r="VA45" s="14">
        <f t="shared" si="81"/>
        <v>0</v>
      </c>
      <c r="VB45" s="14">
        <f t="shared" si="81"/>
        <v>0</v>
      </c>
      <c r="VC45" s="14">
        <f t="shared" si="81"/>
        <v>750000</v>
      </c>
      <c r="VD45" s="14">
        <f t="shared" si="81"/>
        <v>0</v>
      </c>
      <c r="VE45" s="14">
        <f t="shared" si="81"/>
        <v>0</v>
      </c>
      <c r="VF45" s="14">
        <f t="shared" si="81"/>
        <v>0</v>
      </c>
      <c r="VG45" s="14">
        <f t="shared" ref="VG45:XR45" si="82">SUM(VG21:VG27)</f>
        <v>0</v>
      </c>
      <c r="VH45" s="14">
        <f t="shared" si="82"/>
        <v>0</v>
      </c>
      <c r="VI45" s="14">
        <f t="shared" si="82"/>
        <v>0</v>
      </c>
      <c r="VJ45" s="14">
        <f t="shared" si="82"/>
        <v>0</v>
      </c>
      <c r="VK45" s="14">
        <f t="shared" si="82"/>
        <v>0</v>
      </c>
      <c r="VL45" s="14">
        <f t="shared" si="82"/>
        <v>0</v>
      </c>
      <c r="VM45" s="14">
        <f t="shared" si="82"/>
        <v>0</v>
      </c>
      <c r="VN45" s="14">
        <f t="shared" si="82"/>
        <v>0</v>
      </c>
      <c r="VO45" s="14">
        <f t="shared" si="82"/>
        <v>0</v>
      </c>
      <c r="VP45" s="14">
        <f t="shared" si="82"/>
        <v>0</v>
      </c>
      <c r="VQ45" s="14">
        <f t="shared" si="82"/>
        <v>0</v>
      </c>
      <c r="VR45" s="14">
        <f t="shared" si="82"/>
        <v>0</v>
      </c>
      <c r="VS45" s="14">
        <f t="shared" si="82"/>
        <v>0</v>
      </c>
      <c r="VT45" s="14">
        <f t="shared" si="82"/>
        <v>0</v>
      </c>
      <c r="VU45" s="14">
        <f t="shared" si="82"/>
        <v>0</v>
      </c>
      <c r="VV45" s="14">
        <f t="shared" si="82"/>
        <v>0</v>
      </c>
      <c r="VW45" s="14">
        <f t="shared" si="82"/>
        <v>0</v>
      </c>
      <c r="VX45" s="14">
        <f t="shared" si="82"/>
        <v>0</v>
      </c>
      <c r="VY45" s="14">
        <f t="shared" si="82"/>
        <v>0</v>
      </c>
      <c r="VZ45" s="14">
        <f t="shared" si="82"/>
        <v>0</v>
      </c>
      <c r="WA45" s="14">
        <f t="shared" si="82"/>
        <v>0</v>
      </c>
      <c r="WB45" s="14">
        <f t="shared" si="82"/>
        <v>0</v>
      </c>
      <c r="WC45" s="14">
        <f t="shared" si="82"/>
        <v>0</v>
      </c>
      <c r="WD45" s="14">
        <f t="shared" si="82"/>
        <v>0</v>
      </c>
      <c r="WE45" s="14">
        <f t="shared" si="82"/>
        <v>0</v>
      </c>
      <c r="WF45" s="14">
        <f t="shared" si="82"/>
        <v>0</v>
      </c>
      <c r="WG45" s="14">
        <f t="shared" si="82"/>
        <v>0</v>
      </c>
      <c r="WH45" s="14">
        <f t="shared" si="82"/>
        <v>0</v>
      </c>
      <c r="WI45" s="14">
        <f t="shared" si="82"/>
        <v>0</v>
      </c>
      <c r="WJ45" s="14">
        <f t="shared" si="82"/>
        <v>0</v>
      </c>
      <c r="WK45" s="14">
        <f t="shared" si="82"/>
        <v>0</v>
      </c>
      <c r="WL45" s="14">
        <f t="shared" si="82"/>
        <v>0</v>
      </c>
      <c r="WM45" s="14">
        <f t="shared" si="82"/>
        <v>0</v>
      </c>
      <c r="WN45" s="14">
        <f t="shared" si="82"/>
        <v>0</v>
      </c>
      <c r="WO45" s="14">
        <f t="shared" si="82"/>
        <v>0</v>
      </c>
      <c r="WP45" s="14">
        <f t="shared" si="82"/>
        <v>0</v>
      </c>
      <c r="WQ45" s="14">
        <f t="shared" si="82"/>
        <v>0</v>
      </c>
      <c r="WR45" s="14">
        <f t="shared" si="82"/>
        <v>0</v>
      </c>
      <c r="WS45" s="14">
        <f t="shared" si="82"/>
        <v>0</v>
      </c>
      <c r="WT45" s="14">
        <f t="shared" si="82"/>
        <v>0</v>
      </c>
      <c r="WU45" s="14">
        <f t="shared" si="82"/>
        <v>0</v>
      </c>
      <c r="WV45" s="14">
        <f t="shared" si="82"/>
        <v>0</v>
      </c>
      <c r="WW45" s="14">
        <f t="shared" si="82"/>
        <v>0</v>
      </c>
      <c r="WX45" s="14">
        <f t="shared" si="82"/>
        <v>0</v>
      </c>
      <c r="WY45" s="14">
        <f t="shared" si="82"/>
        <v>0</v>
      </c>
      <c r="WZ45" s="14">
        <f t="shared" si="82"/>
        <v>0</v>
      </c>
      <c r="XA45" s="14">
        <f t="shared" si="82"/>
        <v>0</v>
      </c>
      <c r="XB45" s="14">
        <f t="shared" si="82"/>
        <v>0</v>
      </c>
      <c r="XC45" s="14">
        <f t="shared" si="82"/>
        <v>0</v>
      </c>
      <c r="XD45" s="14">
        <f t="shared" si="82"/>
        <v>0</v>
      </c>
      <c r="XE45" s="14">
        <f t="shared" si="82"/>
        <v>0</v>
      </c>
      <c r="XF45" s="14">
        <f t="shared" si="82"/>
        <v>0</v>
      </c>
      <c r="XG45" s="14">
        <f t="shared" si="82"/>
        <v>0</v>
      </c>
      <c r="XH45" s="14">
        <f t="shared" si="82"/>
        <v>0</v>
      </c>
      <c r="XI45" s="14">
        <f t="shared" si="82"/>
        <v>0</v>
      </c>
      <c r="XJ45" s="14">
        <f t="shared" si="82"/>
        <v>0</v>
      </c>
      <c r="XK45" s="14">
        <f t="shared" si="82"/>
        <v>0</v>
      </c>
      <c r="XL45" s="14">
        <f t="shared" si="82"/>
        <v>0</v>
      </c>
      <c r="XM45" s="14">
        <f t="shared" si="82"/>
        <v>0</v>
      </c>
      <c r="XN45" s="14">
        <f t="shared" si="82"/>
        <v>0</v>
      </c>
      <c r="XO45" s="14">
        <f t="shared" si="82"/>
        <v>0</v>
      </c>
      <c r="XP45" s="14">
        <f t="shared" si="82"/>
        <v>0</v>
      </c>
      <c r="XQ45" s="14">
        <f t="shared" si="82"/>
        <v>0</v>
      </c>
      <c r="XR45" s="14">
        <f t="shared" si="82"/>
        <v>0</v>
      </c>
      <c r="XS45" s="14">
        <f t="shared" ref="XS45:AAD45" si="83">SUM(XS21:XS27)</f>
        <v>0</v>
      </c>
      <c r="XT45" s="14">
        <f t="shared" si="83"/>
        <v>0</v>
      </c>
      <c r="XU45" s="14">
        <f t="shared" si="83"/>
        <v>0</v>
      </c>
      <c r="XV45" s="14">
        <f t="shared" si="83"/>
        <v>0</v>
      </c>
      <c r="XW45" s="14">
        <f t="shared" si="83"/>
        <v>0</v>
      </c>
      <c r="XX45" s="14">
        <f t="shared" si="83"/>
        <v>0</v>
      </c>
      <c r="XY45" s="14">
        <f t="shared" si="83"/>
        <v>0</v>
      </c>
      <c r="XZ45" s="14">
        <f t="shared" si="83"/>
        <v>0</v>
      </c>
      <c r="YA45" s="14">
        <f t="shared" si="83"/>
        <v>0</v>
      </c>
      <c r="YB45" s="14">
        <f t="shared" si="83"/>
        <v>0</v>
      </c>
      <c r="YC45" s="14">
        <f t="shared" si="83"/>
        <v>0</v>
      </c>
      <c r="YD45" s="14">
        <f t="shared" si="83"/>
        <v>0</v>
      </c>
      <c r="YE45" s="14">
        <f t="shared" si="83"/>
        <v>0</v>
      </c>
      <c r="YF45" s="14">
        <f t="shared" si="83"/>
        <v>0</v>
      </c>
      <c r="YG45" s="14">
        <f t="shared" si="83"/>
        <v>0</v>
      </c>
      <c r="YH45" s="14">
        <f t="shared" si="83"/>
        <v>0</v>
      </c>
      <c r="YI45" s="14">
        <f t="shared" si="83"/>
        <v>0</v>
      </c>
      <c r="YJ45" s="14">
        <f t="shared" si="83"/>
        <v>0</v>
      </c>
      <c r="YK45" s="14">
        <f t="shared" si="83"/>
        <v>0</v>
      </c>
      <c r="YL45" s="14">
        <f t="shared" si="83"/>
        <v>0</v>
      </c>
      <c r="YM45" s="14">
        <f t="shared" si="83"/>
        <v>0</v>
      </c>
      <c r="YN45" s="14">
        <f t="shared" si="83"/>
        <v>0</v>
      </c>
      <c r="YO45" s="14">
        <f t="shared" si="83"/>
        <v>0</v>
      </c>
      <c r="YP45" s="14">
        <f t="shared" si="83"/>
        <v>0</v>
      </c>
      <c r="YQ45" s="14">
        <f t="shared" si="83"/>
        <v>0</v>
      </c>
      <c r="YR45" s="14">
        <f t="shared" si="83"/>
        <v>0</v>
      </c>
      <c r="YS45" s="14">
        <f t="shared" si="83"/>
        <v>0</v>
      </c>
      <c r="YT45" s="14">
        <f t="shared" si="83"/>
        <v>0</v>
      </c>
      <c r="YU45" s="14">
        <f t="shared" si="83"/>
        <v>0</v>
      </c>
      <c r="YV45" s="14">
        <f t="shared" si="83"/>
        <v>0</v>
      </c>
      <c r="YW45" s="14">
        <f t="shared" si="83"/>
        <v>0</v>
      </c>
      <c r="YX45" s="14">
        <f t="shared" si="83"/>
        <v>0</v>
      </c>
      <c r="YY45" s="14">
        <f t="shared" si="83"/>
        <v>0</v>
      </c>
      <c r="YZ45" s="14">
        <f t="shared" si="83"/>
        <v>0</v>
      </c>
      <c r="ZA45" s="14">
        <f t="shared" si="83"/>
        <v>0</v>
      </c>
      <c r="ZB45" s="14">
        <f t="shared" si="83"/>
        <v>0</v>
      </c>
      <c r="ZC45" s="14">
        <f t="shared" si="83"/>
        <v>0</v>
      </c>
      <c r="ZD45" s="14">
        <f t="shared" si="83"/>
        <v>0</v>
      </c>
      <c r="ZE45" s="14">
        <f t="shared" si="83"/>
        <v>0</v>
      </c>
      <c r="ZF45" s="14">
        <f t="shared" si="83"/>
        <v>0</v>
      </c>
      <c r="ZG45" s="14">
        <f t="shared" si="83"/>
        <v>0</v>
      </c>
      <c r="ZH45" s="14">
        <f t="shared" si="83"/>
        <v>0</v>
      </c>
      <c r="ZI45" s="14">
        <f t="shared" si="83"/>
        <v>0</v>
      </c>
      <c r="ZJ45" s="14">
        <f t="shared" si="83"/>
        <v>0</v>
      </c>
      <c r="ZK45" s="14">
        <f t="shared" si="83"/>
        <v>0</v>
      </c>
      <c r="ZL45" s="14">
        <f t="shared" si="83"/>
        <v>0</v>
      </c>
      <c r="ZM45" s="14">
        <f t="shared" si="83"/>
        <v>0</v>
      </c>
      <c r="ZN45" s="14">
        <f t="shared" si="83"/>
        <v>0</v>
      </c>
      <c r="ZO45" s="14">
        <f t="shared" si="83"/>
        <v>0</v>
      </c>
      <c r="ZP45" s="14">
        <f t="shared" si="83"/>
        <v>0</v>
      </c>
      <c r="ZQ45" s="14">
        <f t="shared" si="83"/>
        <v>0</v>
      </c>
      <c r="ZR45" s="14">
        <f t="shared" si="83"/>
        <v>0</v>
      </c>
      <c r="ZS45" s="14">
        <f t="shared" si="83"/>
        <v>0</v>
      </c>
      <c r="ZT45" s="14">
        <f t="shared" si="83"/>
        <v>0</v>
      </c>
      <c r="ZU45" s="14">
        <f t="shared" si="83"/>
        <v>0</v>
      </c>
      <c r="ZV45" s="14">
        <f t="shared" si="83"/>
        <v>0</v>
      </c>
      <c r="ZW45" s="14">
        <f t="shared" si="83"/>
        <v>0</v>
      </c>
      <c r="ZX45" s="14">
        <f t="shared" si="83"/>
        <v>0</v>
      </c>
      <c r="ZY45" s="14">
        <f t="shared" si="83"/>
        <v>0</v>
      </c>
      <c r="ZZ45" s="14">
        <f t="shared" si="83"/>
        <v>0</v>
      </c>
      <c r="AAA45" s="14">
        <f t="shared" si="83"/>
        <v>0</v>
      </c>
      <c r="AAB45" s="14">
        <f t="shared" si="83"/>
        <v>0</v>
      </c>
      <c r="AAC45" s="14">
        <f t="shared" si="83"/>
        <v>0</v>
      </c>
      <c r="AAD45" s="14">
        <f t="shared" si="83"/>
        <v>0</v>
      </c>
      <c r="AAE45" s="14">
        <f t="shared" ref="AAE45:ACP45" si="84">SUM(AAE21:AAE27)</f>
        <v>0</v>
      </c>
      <c r="AAF45" s="14">
        <f t="shared" si="84"/>
        <v>0</v>
      </c>
      <c r="AAG45" s="14">
        <f t="shared" si="84"/>
        <v>0</v>
      </c>
      <c r="AAH45" s="14">
        <f t="shared" si="84"/>
        <v>0</v>
      </c>
      <c r="AAI45" s="14">
        <f t="shared" si="84"/>
        <v>0</v>
      </c>
      <c r="AAJ45" s="14">
        <f t="shared" si="84"/>
        <v>0</v>
      </c>
      <c r="AAK45" s="14">
        <f t="shared" si="84"/>
        <v>0</v>
      </c>
      <c r="AAL45" s="14">
        <f t="shared" si="84"/>
        <v>0</v>
      </c>
      <c r="AAM45" s="14">
        <f t="shared" si="84"/>
        <v>0</v>
      </c>
      <c r="AAN45" s="14">
        <f t="shared" si="84"/>
        <v>0</v>
      </c>
      <c r="AAO45" s="14">
        <f t="shared" si="84"/>
        <v>0</v>
      </c>
      <c r="AAP45" s="14">
        <f t="shared" si="84"/>
        <v>0</v>
      </c>
      <c r="AAQ45" s="14">
        <f t="shared" si="84"/>
        <v>0</v>
      </c>
      <c r="AAR45" s="14">
        <f t="shared" si="84"/>
        <v>0</v>
      </c>
      <c r="AAS45" s="14">
        <f t="shared" si="84"/>
        <v>0</v>
      </c>
      <c r="AAT45" s="14">
        <f t="shared" si="84"/>
        <v>0</v>
      </c>
      <c r="AAU45" s="14">
        <f t="shared" si="84"/>
        <v>0</v>
      </c>
      <c r="AAV45" s="14">
        <f t="shared" si="84"/>
        <v>0</v>
      </c>
      <c r="AAW45" s="14">
        <f t="shared" si="84"/>
        <v>0</v>
      </c>
      <c r="AAX45" s="14">
        <f t="shared" si="84"/>
        <v>0</v>
      </c>
      <c r="AAY45" s="14">
        <f t="shared" si="84"/>
        <v>0</v>
      </c>
      <c r="AAZ45" s="14">
        <f t="shared" si="84"/>
        <v>0</v>
      </c>
      <c r="ABA45" s="14">
        <f t="shared" si="84"/>
        <v>0</v>
      </c>
      <c r="ABB45" s="14">
        <f t="shared" si="84"/>
        <v>0</v>
      </c>
      <c r="ABC45" s="14">
        <f t="shared" si="84"/>
        <v>0</v>
      </c>
      <c r="ABD45" s="14">
        <f t="shared" si="84"/>
        <v>0</v>
      </c>
      <c r="ABE45" s="14">
        <f t="shared" si="84"/>
        <v>0</v>
      </c>
      <c r="ABF45" s="14">
        <f t="shared" si="84"/>
        <v>0</v>
      </c>
      <c r="ABG45" s="14">
        <f t="shared" si="84"/>
        <v>0</v>
      </c>
      <c r="ABH45" s="14">
        <f t="shared" si="84"/>
        <v>0</v>
      </c>
      <c r="ABI45" s="14">
        <f t="shared" si="84"/>
        <v>0</v>
      </c>
      <c r="ABJ45" s="14">
        <f t="shared" si="84"/>
        <v>0</v>
      </c>
      <c r="ABK45" s="14">
        <f t="shared" si="84"/>
        <v>0</v>
      </c>
      <c r="ABL45" s="14">
        <f t="shared" si="84"/>
        <v>0</v>
      </c>
      <c r="ABM45" s="14">
        <f t="shared" si="84"/>
        <v>0</v>
      </c>
      <c r="ABN45" s="14">
        <f t="shared" si="84"/>
        <v>0</v>
      </c>
      <c r="ABO45" s="14">
        <f t="shared" si="84"/>
        <v>0</v>
      </c>
      <c r="ABP45" s="14">
        <f t="shared" si="84"/>
        <v>0</v>
      </c>
      <c r="ABQ45" s="14">
        <f t="shared" si="84"/>
        <v>0</v>
      </c>
      <c r="ABR45" s="14">
        <f t="shared" si="84"/>
        <v>0</v>
      </c>
      <c r="ABS45" s="14">
        <f t="shared" si="84"/>
        <v>88550000</v>
      </c>
      <c r="ABT45" s="14">
        <f t="shared" si="84"/>
        <v>92500000</v>
      </c>
      <c r="ABU45" s="14">
        <f t="shared" si="84"/>
        <v>87500000</v>
      </c>
      <c r="ABV45" s="14">
        <f t="shared" si="84"/>
        <v>0</v>
      </c>
      <c r="ABW45" s="14">
        <f t="shared" si="84"/>
        <v>100000000</v>
      </c>
      <c r="ABX45" s="14">
        <f t="shared" si="84"/>
        <v>0</v>
      </c>
      <c r="ABY45" s="14">
        <f t="shared" si="84"/>
        <v>0</v>
      </c>
      <c r="ABZ45" s="14">
        <f t="shared" si="84"/>
        <v>0</v>
      </c>
      <c r="ACA45" s="14">
        <f t="shared" si="84"/>
        <v>93400000</v>
      </c>
      <c r="ACB45" s="14">
        <f t="shared" si="84"/>
        <v>86400000</v>
      </c>
      <c r="ACC45" s="14">
        <f t="shared" si="84"/>
        <v>106150000</v>
      </c>
      <c r="ACD45" s="14">
        <f t="shared" si="84"/>
        <v>128900000</v>
      </c>
      <c r="ACE45" s="14">
        <f t="shared" si="84"/>
        <v>98700000</v>
      </c>
      <c r="ACF45" s="14">
        <f t="shared" si="84"/>
        <v>60700000</v>
      </c>
      <c r="ACG45" s="14">
        <f t="shared" si="84"/>
        <v>66200000</v>
      </c>
      <c r="ACH45" s="14">
        <f t="shared" si="84"/>
        <v>61200000</v>
      </c>
      <c r="ACI45" s="14">
        <f t="shared" si="84"/>
        <v>0</v>
      </c>
      <c r="ACJ45" s="14">
        <f t="shared" si="84"/>
        <v>61200000</v>
      </c>
      <c r="ACK45" s="14">
        <f t="shared" si="84"/>
        <v>65700000</v>
      </c>
      <c r="ACL45" s="14">
        <f t="shared" si="84"/>
        <v>47700000</v>
      </c>
      <c r="ACM45" s="14">
        <f t="shared" si="84"/>
        <v>40200000</v>
      </c>
      <c r="ACN45" s="14">
        <f t="shared" si="84"/>
        <v>36700000</v>
      </c>
      <c r="ACO45" s="14">
        <f t="shared" si="84"/>
        <v>38700000</v>
      </c>
      <c r="ACP45" s="14">
        <f t="shared" si="84"/>
        <v>54700000</v>
      </c>
      <c r="ACQ45" s="14">
        <f t="shared" ref="ACQ45:AEO45" si="85">SUM(ACQ21:ACQ27)</f>
        <v>37000000</v>
      </c>
      <c r="ACR45" s="14">
        <f t="shared" si="85"/>
        <v>28500000</v>
      </c>
      <c r="ACS45" s="14">
        <f t="shared" si="85"/>
        <v>0</v>
      </c>
      <c r="ACT45" s="14">
        <f t="shared" si="85"/>
        <v>0</v>
      </c>
      <c r="ACU45" s="14">
        <f t="shared" si="85"/>
        <v>0</v>
      </c>
      <c r="ACV45" s="14">
        <f t="shared" si="85"/>
        <v>0</v>
      </c>
      <c r="ACW45" s="14">
        <f t="shared" si="85"/>
        <v>0</v>
      </c>
      <c r="ACX45" s="14">
        <f t="shared" si="85"/>
        <v>0</v>
      </c>
      <c r="ACY45" s="14">
        <f t="shared" si="85"/>
        <v>0</v>
      </c>
      <c r="ACZ45" s="14">
        <f t="shared" si="85"/>
        <v>0</v>
      </c>
      <c r="ADA45" s="14">
        <f t="shared" si="85"/>
        <v>0</v>
      </c>
      <c r="ADB45" s="14">
        <f t="shared" si="85"/>
        <v>0</v>
      </c>
      <c r="ADC45" s="14">
        <f t="shared" si="85"/>
        <v>0</v>
      </c>
      <c r="ADD45" s="14">
        <f t="shared" si="85"/>
        <v>0</v>
      </c>
      <c r="ADE45" s="14">
        <f t="shared" si="85"/>
        <v>0</v>
      </c>
      <c r="ADF45" s="14">
        <f t="shared" si="85"/>
        <v>0</v>
      </c>
      <c r="ADG45" s="14">
        <f t="shared" si="85"/>
        <v>0</v>
      </c>
      <c r="ADH45" s="14">
        <f t="shared" si="85"/>
        <v>0</v>
      </c>
      <c r="ADI45" s="14">
        <f t="shared" si="85"/>
        <v>0</v>
      </c>
      <c r="ADJ45" s="14">
        <f t="shared" si="85"/>
        <v>0</v>
      </c>
      <c r="ADK45" s="14">
        <f t="shared" si="85"/>
        <v>0</v>
      </c>
      <c r="ADL45" s="14">
        <f t="shared" si="85"/>
        <v>0</v>
      </c>
      <c r="ADM45" s="14">
        <f t="shared" si="85"/>
        <v>0</v>
      </c>
      <c r="ADN45" s="14">
        <f t="shared" si="85"/>
        <v>0</v>
      </c>
      <c r="ADO45" s="14">
        <f t="shared" si="85"/>
        <v>0</v>
      </c>
      <c r="ADP45" s="14">
        <f t="shared" si="85"/>
        <v>0</v>
      </c>
      <c r="ADQ45" s="14">
        <f t="shared" si="85"/>
        <v>0</v>
      </c>
      <c r="ADR45" s="14">
        <f t="shared" si="85"/>
        <v>0</v>
      </c>
      <c r="ADS45" s="14">
        <f t="shared" si="85"/>
        <v>0</v>
      </c>
      <c r="ADT45" s="14">
        <f t="shared" si="85"/>
        <v>0</v>
      </c>
      <c r="ADU45" s="14">
        <f t="shared" si="85"/>
        <v>0</v>
      </c>
      <c r="ADV45" s="14">
        <f t="shared" si="85"/>
        <v>0</v>
      </c>
      <c r="ADW45" s="14">
        <f t="shared" si="85"/>
        <v>0</v>
      </c>
      <c r="ADX45" s="14">
        <f t="shared" si="85"/>
        <v>0</v>
      </c>
      <c r="ADY45" s="14">
        <f t="shared" si="85"/>
        <v>0</v>
      </c>
      <c r="ADZ45" s="14">
        <f t="shared" si="85"/>
        <v>0</v>
      </c>
      <c r="AEA45" s="14">
        <f t="shared" si="85"/>
        <v>0</v>
      </c>
      <c r="AEB45" s="14">
        <f t="shared" si="85"/>
        <v>0</v>
      </c>
      <c r="AEC45" s="14">
        <f t="shared" si="85"/>
        <v>0</v>
      </c>
      <c r="AED45" s="14">
        <f t="shared" si="85"/>
        <v>0</v>
      </c>
      <c r="AEE45" s="14">
        <f t="shared" si="85"/>
        <v>0</v>
      </c>
      <c r="AEF45" s="14">
        <f t="shared" si="85"/>
        <v>0</v>
      </c>
      <c r="AEG45" s="14">
        <f t="shared" si="85"/>
        <v>0</v>
      </c>
      <c r="AEH45" s="14">
        <f t="shared" si="85"/>
        <v>0</v>
      </c>
      <c r="AEI45" s="14">
        <f t="shared" si="85"/>
        <v>0</v>
      </c>
      <c r="AEJ45" s="14">
        <f t="shared" si="85"/>
        <v>0</v>
      </c>
      <c r="AEK45" s="14">
        <f t="shared" si="85"/>
        <v>0</v>
      </c>
      <c r="AEL45" s="14">
        <f t="shared" si="85"/>
        <v>0</v>
      </c>
      <c r="AEM45" s="14">
        <f t="shared" si="85"/>
        <v>0</v>
      </c>
      <c r="AEN45" s="14">
        <f t="shared" si="85"/>
        <v>0</v>
      </c>
      <c r="AEO45" s="14">
        <f t="shared" si="85"/>
        <v>0</v>
      </c>
      <c r="AEP45" s="39"/>
    </row>
    <row r="46" spans="1:822" s="26" customFormat="1">
      <c r="A46" s="19" t="s">
        <v>1185</v>
      </c>
      <c r="B46" s="14">
        <f>100*B44/B43</f>
        <v>20.999988698630141</v>
      </c>
      <c r="C46" s="14">
        <f t="shared" ref="C46:BN46" si="86">100*C44/C43</f>
        <v>21.357519016968986</v>
      </c>
      <c r="D46" s="14">
        <f t="shared" si="86"/>
        <v>23.382447149263292</v>
      </c>
      <c r="E46" s="14">
        <f t="shared" si="86"/>
        <v>23.531001965249398</v>
      </c>
      <c r="F46" s="14">
        <f t="shared" si="86"/>
        <v>23.873574389973733</v>
      </c>
      <c r="G46" s="14">
        <f t="shared" si="86"/>
        <v>23.219544125342445</v>
      </c>
      <c r="H46" s="14">
        <f t="shared" si="86"/>
        <v>23.558266369767967</v>
      </c>
      <c r="I46" s="14">
        <f t="shared" si="86"/>
        <v>22.317852122488159</v>
      </c>
      <c r="J46" s="14">
        <f t="shared" si="86"/>
        <v>20.959784984603161</v>
      </c>
      <c r="K46" s="14">
        <f t="shared" si="86"/>
        <v>21.841007238282227</v>
      </c>
      <c r="L46" s="14">
        <f t="shared" si="86"/>
        <v>22.010577178775637</v>
      </c>
      <c r="M46" s="14">
        <f t="shared" si="86"/>
        <v>21.471889008406063</v>
      </c>
      <c r="N46" s="14">
        <f t="shared" si="86"/>
        <v>20.417319808220114</v>
      </c>
      <c r="O46" s="14">
        <f t="shared" si="86"/>
        <v>20.457846607066141</v>
      </c>
      <c r="P46" s="14">
        <f t="shared" si="86"/>
        <v>20.397435831308048</v>
      </c>
      <c r="Q46" s="14">
        <f t="shared" si="86"/>
        <v>21.187727503224068</v>
      </c>
      <c r="R46" s="14">
        <f t="shared" si="86"/>
        <v>22.582359192348566</v>
      </c>
      <c r="S46" s="14">
        <f t="shared" si="86"/>
        <v>21.055586749017404</v>
      </c>
      <c r="T46" s="14">
        <f t="shared" si="86"/>
        <v>21.339023739663912</v>
      </c>
      <c r="U46" s="14">
        <f t="shared" si="86"/>
        <v>21.339023739663912</v>
      </c>
      <c r="V46" s="14">
        <f t="shared" si="86"/>
        <v>22.070626003210272</v>
      </c>
      <c r="W46" s="14">
        <f t="shared" si="86"/>
        <v>22.806546820499062</v>
      </c>
      <c r="X46" s="14">
        <f t="shared" si="86"/>
        <v>20.642092746730082</v>
      </c>
      <c r="Y46" s="14">
        <f t="shared" si="86"/>
        <v>22.376710840756029</v>
      </c>
      <c r="Z46" s="14">
        <f t="shared" si="86"/>
        <v>21.787244866628285</v>
      </c>
      <c r="AA46" s="14">
        <f t="shared" si="86"/>
        <v>21.478298238074775</v>
      </c>
      <c r="AB46" s="14">
        <f t="shared" si="86"/>
        <v>22.218619731357109</v>
      </c>
      <c r="AC46" s="14">
        <f t="shared" si="86"/>
        <v>21.083984375</v>
      </c>
      <c r="AD46" s="14">
        <f t="shared" si="86"/>
        <v>22.736737729300941</v>
      </c>
      <c r="AE46" s="14">
        <f t="shared" si="86"/>
        <v>23.62934362934363</v>
      </c>
      <c r="AF46" s="14">
        <f t="shared" si="86"/>
        <v>22.673242909987671</v>
      </c>
      <c r="AG46" s="14">
        <f t="shared" si="86"/>
        <v>21.029748283752859</v>
      </c>
      <c r="AH46" s="14">
        <f t="shared" si="86"/>
        <v>24.520033388981638</v>
      </c>
      <c r="AI46" s="14">
        <f t="shared" si="86"/>
        <v>22.133448499244224</v>
      </c>
      <c r="AJ46" s="14">
        <f t="shared" si="86"/>
        <v>23.005654632448891</v>
      </c>
      <c r="AK46" s="14">
        <f t="shared" si="86"/>
        <v>20.198019801980198</v>
      </c>
      <c r="AL46" s="14">
        <f t="shared" si="86"/>
        <v>24.545610719807595</v>
      </c>
      <c r="AM46" s="14">
        <f t="shared" si="86"/>
        <v>23.345100016809546</v>
      </c>
      <c r="AN46" s="14">
        <f t="shared" si="86"/>
        <v>20</v>
      </c>
      <c r="AO46" s="14">
        <f t="shared" si="86"/>
        <v>20.007400555041627</v>
      </c>
      <c r="AP46" s="14">
        <f t="shared" si="86"/>
        <v>21.57576153416456</v>
      </c>
      <c r="AQ46" s="14">
        <f t="shared" si="86"/>
        <v>22.422789470740113</v>
      </c>
      <c r="AR46" s="14">
        <f t="shared" si="86"/>
        <v>21.515508867468558</v>
      </c>
      <c r="AS46" s="14">
        <f t="shared" si="86"/>
        <v>23.225652283769506</v>
      </c>
      <c r="AT46" s="14">
        <f t="shared" si="86"/>
        <v>24.122664925823809</v>
      </c>
      <c r="AU46" s="14">
        <f t="shared" si="86"/>
        <v>24.083721014724098</v>
      </c>
      <c r="AV46" s="14">
        <f t="shared" si="86"/>
        <v>23.428259047122111</v>
      </c>
      <c r="AW46" s="14">
        <f t="shared" si="86"/>
        <v>24.835584552316714</v>
      </c>
      <c r="AX46" s="14">
        <f t="shared" si="86"/>
        <v>24.559078122711934</v>
      </c>
      <c r="AY46" s="14">
        <f t="shared" si="86"/>
        <v>24.40578220171939</v>
      </c>
      <c r="AZ46" s="14">
        <f t="shared" si="86"/>
        <v>25.492283129324107</v>
      </c>
      <c r="BA46" s="14">
        <f t="shared" si="86"/>
        <v>20.657117750787975</v>
      </c>
      <c r="BB46" s="14">
        <f t="shared" si="86"/>
        <v>24.098404250272502</v>
      </c>
      <c r="BC46" s="14">
        <f t="shared" si="86"/>
        <v>24.266060362384195</v>
      </c>
      <c r="BD46" s="14">
        <f t="shared" si="86"/>
        <v>20.318725099601593</v>
      </c>
      <c r="BE46" s="14">
        <f t="shared" si="86"/>
        <v>22.698282700938567</v>
      </c>
      <c r="BF46" s="14">
        <f t="shared" si="86"/>
        <v>23.44864553120037</v>
      </c>
      <c r="BG46" s="14">
        <f t="shared" si="86"/>
        <v>32.194432478273065</v>
      </c>
      <c r="BH46" s="14">
        <f t="shared" si="86"/>
        <v>30.094597872123</v>
      </c>
      <c r="BI46" s="14">
        <f t="shared" si="86"/>
        <v>33.622002781279853</v>
      </c>
      <c r="BJ46" s="14">
        <f t="shared" si="86"/>
        <v>32.852036829980356</v>
      </c>
      <c r="BK46" s="14">
        <f t="shared" si="86"/>
        <v>37.357732896003327</v>
      </c>
      <c r="BL46" s="14">
        <f t="shared" si="86"/>
        <v>36.95685771398005</v>
      </c>
      <c r="BM46" s="14">
        <f t="shared" si="86"/>
        <v>34.922099827323933</v>
      </c>
      <c r="BN46" s="14">
        <f t="shared" si="86"/>
        <v>34.454579959551268</v>
      </c>
      <c r="BO46" s="14">
        <f t="shared" ref="BO46:DZ46" si="87">100*BO44/BO43</f>
        <v>32.991790670213454</v>
      </c>
      <c r="BP46" s="14">
        <f t="shared" si="87"/>
        <v>25.505398960748536</v>
      </c>
      <c r="BQ46" s="14">
        <f t="shared" si="87"/>
        <v>23.229977879211617</v>
      </c>
      <c r="BR46" s="14">
        <f t="shared" si="87"/>
        <v>23.637693871168128</v>
      </c>
      <c r="BS46" s="14">
        <f t="shared" si="87"/>
        <v>21.668334881633886</v>
      </c>
      <c r="BT46" s="14">
        <f t="shared" si="87"/>
        <v>21.922884553672667</v>
      </c>
      <c r="BU46" s="14">
        <f t="shared" si="87"/>
        <v>22.642779485711181</v>
      </c>
      <c r="BV46" s="14">
        <f t="shared" si="87"/>
        <v>21.16444030329377</v>
      </c>
      <c r="BW46" s="14">
        <f t="shared" si="87"/>
        <v>22.781705465469877</v>
      </c>
      <c r="BX46" s="14">
        <f t="shared" si="87"/>
        <v>24.777129740085858</v>
      </c>
      <c r="BY46" s="14">
        <f t="shared" si="87"/>
        <v>23.253095112287117</v>
      </c>
      <c r="BZ46" s="14">
        <f t="shared" si="87"/>
        <v>21.621326419266886</v>
      </c>
      <c r="CA46" s="14">
        <f t="shared" si="87"/>
        <v>20.864963409399422</v>
      </c>
      <c r="CB46" s="14">
        <f t="shared" si="87"/>
        <v>23.389193464886645</v>
      </c>
      <c r="CC46" s="14">
        <f t="shared" si="87"/>
        <v>22.358902867228622</v>
      </c>
      <c r="CD46" s="14">
        <f t="shared" si="87"/>
        <v>22.470138583563742</v>
      </c>
      <c r="CE46" s="14">
        <f t="shared" si="87"/>
        <v>21.934954628685123</v>
      </c>
      <c r="CF46" s="14">
        <f t="shared" si="87"/>
        <v>25.845103307850611</v>
      </c>
      <c r="CG46" s="14">
        <f t="shared" si="87"/>
        <v>26.973921566468384</v>
      </c>
      <c r="CH46" s="14">
        <f t="shared" si="87"/>
        <v>26.068678298462654</v>
      </c>
      <c r="CI46" s="14">
        <f t="shared" si="87"/>
        <v>26.202789738334147</v>
      </c>
      <c r="CJ46" s="14">
        <f t="shared" si="87"/>
        <v>26.797000877020803</v>
      </c>
      <c r="CK46" s="14">
        <f t="shared" si="87"/>
        <v>27.669930604943389</v>
      </c>
      <c r="CL46" s="14">
        <f t="shared" si="87"/>
        <v>27.687657102055979</v>
      </c>
      <c r="CM46" s="14">
        <f t="shared" si="87"/>
        <v>27.842178750709454</v>
      </c>
      <c r="CN46" s="14">
        <f t="shared" si="87"/>
        <v>25.135323634123289</v>
      </c>
      <c r="CO46" s="14">
        <f t="shared" si="87"/>
        <v>27.02140353677601</v>
      </c>
      <c r="CP46" s="14">
        <f t="shared" si="87"/>
        <v>27.57055532817791</v>
      </c>
      <c r="CQ46" s="14">
        <f t="shared" si="87"/>
        <v>26.746754242567899</v>
      </c>
      <c r="CR46" s="14">
        <f t="shared" si="87"/>
        <v>27.266559878457649</v>
      </c>
      <c r="CS46" s="14">
        <f t="shared" si="87"/>
        <v>28.016406678946968</v>
      </c>
      <c r="CT46" s="14">
        <f t="shared" si="87"/>
        <v>28.660129390165341</v>
      </c>
      <c r="CU46" s="14">
        <f t="shared" si="87"/>
        <v>27.906666685371096</v>
      </c>
      <c r="CV46" s="14">
        <f t="shared" si="87"/>
        <v>23.220249984216633</v>
      </c>
      <c r="CW46" s="14">
        <f t="shared" si="87"/>
        <v>25.76745253140929</v>
      </c>
      <c r="CX46" s="14">
        <f t="shared" si="87"/>
        <v>27.631520090623056</v>
      </c>
      <c r="CY46" s="14">
        <f t="shared" si="87"/>
        <v>26.457360981585293</v>
      </c>
      <c r="CZ46" s="14">
        <f t="shared" si="87"/>
        <v>27.277519472497829</v>
      </c>
      <c r="DA46" s="14">
        <f t="shared" si="87"/>
        <v>26.116772717178328</v>
      </c>
      <c r="DB46" s="14">
        <f t="shared" si="87"/>
        <v>25.901242536471422</v>
      </c>
      <c r="DC46" s="14">
        <f t="shared" si="87"/>
        <v>26.296277079864115</v>
      </c>
      <c r="DD46" s="14">
        <f t="shared" si="87"/>
        <v>25.778657482192553</v>
      </c>
      <c r="DE46" s="14">
        <f t="shared" si="87"/>
        <v>25.925571549602918</v>
      </c>
      <c r="DF46" s="14">
        <f t="shared" si="87"/>
        <v>27.222707036779347</v>
      </c>
      <c r="DG46" s="14">
        <f t="shared" si="87"/>
        <v>26.736921132433945</v>
      </c>
      <c r="DH46" s="14">
        <f t="shared" si="87"/>
        <v>26.899874642532922</v>
      </c>
      <c r="DI46" s="14">
        <f t="shared" si="87"/>
        <v>27.411065511533156</v>
      </c>
      <c r="DJ46" s="14">
        <f t="shared" si="87"/>
        <v>27.859699245654625</v>
      </c>
      <c r="DK46" s="14">
        <f t="shared" si="87"/>
        <v>26.995194521295197</v>
      </c>
      <c r="DL46" s="14">
        <f t="shared" si="87"/>
        <v>26.385764067877776</v>
      </c>
      <c r="DM46" s="14">
        <f t="shared" si="87"/>
        <v>26.363604379907461</v>
      </c>
      <c r="DN46" s="14">
        <f t="shared" si="87"/>
        <v>26.98151727257742</v>
      </c>
      <c r="DO46" s="14">
        <f t="shared" si="87"/>
        <v>27.902132154869928</v>
      </c>
      <c r="DP46" s="14">
        <f t="shared" si="87"/>
        <v>26.874254995532247</v>
      </c>
      <c r="DQ46" s="14">
        <f t="shared" si="87"/>
        <v>26.834232368160386</v>
      </c>
      <c r="DR46" s="14">
        <f t="shared" si="87"/>
        <v>26.323049065550002</v>
      </c>
      <c r="DS46" s="14">
        <f t="shared" si="87"/>
        <v>26.011408328584785</v>
      </c>
      <c r="DT46" s="14">
        <f t="shared" si="87"/>
        <v>26.681977998116835</v>
      </c>
      <c r="DU46" s="14">
        <f t="shared" si="87"/>
        <v>28.089229370859918</v>
      </c>
      <c r="DV46" s="14">
        <f t="shared" si="87"/>
        <v>26.288342309510892</v>
      </c>
      <c r="DW46" s="14">
        <f t="shared" si="87"/>
        <v>25.782103500715618</v>
      </c>
      <c r="DX46" s="14">
        <f t="shared" si="87"/>
        <v>25.734508797240977</v>
      </c>
      <c r="DY46" s="14">
        <f t="shared" si="87"/>
        <v>25.620752866641556</v>
      </c>
      <c r="DZ46" s="14">
        <f t="shared" si="87"/>
        <v>25.637567772273105</v>
      </c>
      <c r="EA46" s="14">
        <f t="shared" ref="EA46:GM46" si="88">100*EA44/EA43</f>
        <v>27.63131114294816</v>
      </c>
      <c r="EB46" s="14">
        <f t="shared" si="88"/>
        <v>28.338983454226671</v>
      </c>
      <c r="EC46" s="14">
        <f t="shared" si="88"/>
        <v>28.865738261972137</v>
      </c>
      <c r="ED46" s="14">
        <f t="shared" si="88"/>
        <v>27.908552372527843</v>
      </c>
      <c r="EE46" s="14">
        <f t="shared" si="88"/>
        <v>27.749809479559666</v>
      </c>
      <c r="EF46" s="14">
        <f t="shared" si="88"/>
        <v>27.174948325950961</v>
      </c>
      <c r="EG46" s="14">
        <f t="shared" si="88"/>
        <v>26.171826773051173</v>
      </c>
      <c r="EH46" s="14">
        <f t="shared" si="88"/>
        <v>25.745095607499415</v>
      </c>
      <c r="EI46" s="14">
        <f t="shared" si="88"/>
        <v>25.343812011604207</v>
      </c>
      <c r="EJ46" s="14">
        <f t="shared" si="88"/>
        <v>24.560313067698232</v>
      </c>
      <c r="EK46" s="14">
        <f t="shared" si="88"/>
        <v>24.56753218734347</v>
      </c>
      <c r="EL46" s="14">
        <f t="shared" si="88"/>
        <v>24.628824209529732</v>
      </c>
      <c r="EM46" s="14">
        <f t="shared" si="88"/>
        <v>24.848507953321491</v>
      </c>
      <c r="EN46" s="14">
        <f t="shared" si="88"/>
        <v>34.333246673820327</v>
      </c>
      <c r="EO46" s="14">
        <f t="shared" si="88"/>
        <v>24.447904812245067</v>
      </c>
      <c r="EP46" s="14">
        <f t="shared" si="88"/>
        <v>34.420650112909136</v>
      </c>
      <c r="EQ46" s="14">
        <f t="shared" si="88"/>
        <v>35.572870833628848</v>
      </c>
      <c r="ER46" s="14">
        <f t="shared" si="88"/>
        <v>24.991113489165734</v>
      </c>
      <c r="ES46" s="14">
        <f t="shared" si="88"/>
        <v>24.600587464683635</v>
      </c>
      <c r="ET46" s="14">
        <f t="shared" si="88"/>
        <v>24.918508630223918</v>
      </c>
      <c r="EU46" s="14">
        <f t="shared" si="88"/>
        <v>25.466550621225775</v>
      </c>
      <c r="EV46" s="14">
        <f t="shared" si="88"/>
        <v>25.224196958421086</v>
      </c>
      <c r="EW46" s="14">
        <f t="shared" si="88"/>
        <v>25.817431751681386</v>
      </c>
      <c r="EX46" s="14">
        <f t="shared" si="88"/>
        <v>27.073377648981868</v>
      </c>
      <c r="EY46" s="14">
        <f t="shared" si="88"/>
        <v>27.969336242339953</v>
      </c>
      <c r="EZ46" s="14">
        <f t="shared" si="88"/>
        <v>28.003210417132482</v>
      </c>
      <c r="FA46" s="14">
        <f t="shared" si="88"/>
        <v>32.446433932226711</v>
      </c>
      <c r="FB46" s="14">
        <f t="shared" si="88"/>
        <v>29.031856363650238</v>
      </c>
      <c r="FC46" s="14">
        <f t="shared" si="88"/>
        <v>29.652199259296538</v>
      </c>
      <c r="FD46" s="14">
        <f t="shared" si="88"/>
        <v>29.373535646477091</v>
      </c>
      <c r="FE46" s="14">
        <f t="shared" si="88"/>
        <v>29.781015324596869</v>
      </c>
      <c r="FF46" s="14">
        <f t="shared" si="88"/>
        <v>30.247463087604885</v>
      </c>
      <c r="FG46" s="14">
        <f t="shared" si="88"/>
        <v>30.978289456574409</v>
      </c>
      <c r="FH46" s="14">
        <f t="shared" si="88"/>
        <v>20.268727219606735</v>
      </c>
      <c r="FI46" s="14">
        <f t="shared" si="88"/>
        <v>19.568490965676659</v>
      </c>
      <c r="FJ46" s="14">
        <f t="shared" si="88"/>
        <v>20.933996674328856</v>
      </c>
      <c r="FK46" s="14">
        <f t="shared" si="88"/>
        <v>22.517124403165052</v>
      </c>
      <c r="FL46" s="14">
        <f t="shared" si="88"/>
        <v>23.171081488368209</v>
      </c>
      <c r="FM46" s="14">
        <f t="shared" si="88"/>
        <v>24.457721297983618</v>
      </c>
      <c r="FN46" s="14">
        <f t="shared" si="88"/>
        <v>25.296138911964203</v>
      </c>
      <c r="FO46" s="14">
        <f t="shared" si="88"/>
        <v>22.112422264693095</v>
      </c>
      <c r="FP46" s="14">
        <f t="shared" si="88"/>
        <v>21.264556052176975</v>
      </c>
      <c r="FQ46" s="14">
        <f t="shared" si="88"/>
        <v>21.061015246886893</v>
      </c>
      <c r="FR46" s="14">
        <f t="shared" si="88"/>
        <v>20.405382912153456</v>
      </c>
      <c r="FS46" s="14">
        <f t="shared" si="88"/>
        <v>20.721075248384366</v>
      </c>
      <c r="FT46" s="14">
        <f t="shared" si="88"/>
        <v>20.730839338416111</v>
      </c>
      <c r="FU46" s="14">
        <f t="shared" si="88"/>
        <v>21.036633456535551</v>
      </c>
      <c r="FV46" s="14">
        <f t="shared" si="88"/>
        <v>20.238149547420495</v>
      </c>
      <c r="FW46" s="14">
        <f t="shared" si="88"/>
        <v>20.514795299098608</v>
      </c>
      <c r="FX46" s="14">
        <f t="shared" si="88"/>
        <v>20.6699653953564</v>
      </c>
      <c r="FY46" s="14">
        <f t="shared" si="88"/>
        <v>18.067849796682051</v>
      </c>
      <c r="FZ46" s="14">
        <f t="shared" si="88"/>
        <v>18.361236320931162</v>
      </c>
      <c r="GA46" s="14">
        <f t="shared" si="88"/>
        <v>18.88742229470753</v>
      </c>
      <c r="GB46" s="14">
        <f t="shared" si="88"/>
        <v>19.12878900022298</v>
      </c>
      <c r="GC46" s="14">
        <f t="shared" si="88"/>
        <v>16.721542556841555</v>
      </c>
      <c r="GD46" s="14">
        <f t="shared" si="88"/>
        <v>15.014992587264762</v>
      </c>
      <c r="GE46" s="14">
        <f t="shared" si="88"/>
        <v>16.196489275711684</v>
      </c>
      <c r="GF46" s="14">
        <f t="shared" si="88"/>
        <v>17.342643317258812</v>
      </c>
      <c r="GG46" s="14">
        <f t="shared" si="88"/>
        <v>23.485675792614231</v>
      </c>
      <c r="GH46" s="14">
        <f t="shared" si="88"/>
        <v>25.255796538045075</v>
      </c>
      <c r="GI46" s="14">
        <f t="shared" si="88"/>
        <v>25.255796538045075</v>
      </c>
      <c r="GJ46" s="14">
        <f t="shared" si="88"/>
        <v>24.774303038871516</v>
      </c>
      <c r="GK46" s="14">
        <f t="shared" si="88"/>
        <v>20.440100991277436</v>
      </c>
      <c r="GL46" s="14">
        <f t="shared" si="88"/>
        <v>19.345317974040128</v>
      </c>
      <c r="GM46" s="14">
        <f t="shared" si="88"/>
        <v>15.334380363111816</v>
      </c>
      <c r="GN46" s="14">
        <f t="shared" ref="GN46:IY46" si="89">100*GN44/GN43</f>
        <v>15.090185013671748</v>
      </c>
      <c r="GO46" s="14">
        <f t="shared" si="89"/>
        <v>15.284199837406257</v>
      </c>
      <c r="GP46" s="14">
        <f t="shared" si="89"/>
        <v>15.069758138163197</v>
      </c>
      <c r="GQ46" s="14">
        <f t="shared" si="89"/>
        <v>15.037603352086691</v>
      </c>
      <c r="GR46" s="14">
        <f t="shared" si="89"/>
        <v>15.106953532861571</v>
      </c>
      <c r="GS46" s="14">
        <f t="shared" si="89"/>
        <v>16.195876262360425</v>
      </c>
      <c r="GT46" s="14">
        <f t="shared" si="89"/>
        <v>16.195876262360425</v>
      </c>
      <c r="GU46" s="14">
        <f t="shared" si="89"/>
        <v>16.195876262360425</v>
      </c>
      <c r="GV46" s="14">
        <f t="shared" si="89"/>
        <v>15.140640520316557</v>
      </c>
      <c r="GW46" s="14">
        <f t="shared" si="89"/>
        <v>15.140640520316557</v>
      </c>
      <c r="GX46" s="14">
        <f t="shared" si="89"/>
        <v>15.176597691342629</v>
      </c>
      <c r="GY46" s="14">
        <f t="shared" si="89"/>
        <v>15.329973226896831</v>
      </c>
      <c r="GZ46" s="14">
        <f t="shared" si="89"/>
        <v>15.04069031085475</v>
      </c>
      <c r="HA46" s="14">
        <f t="shared" si="89"/>
        <v>15.039661526534294</v>
      </c>
      <c r="HB46" s="14">
        <f t="shared" si="89"/>
        <v>15.056138557818809</v>
      </c>
      <c r="HC46" s="14">
        <f t="shared" si="89"/>
        <v>15.056138557818809</v>
      </c>
      <c r="HD46" s="14">
        <f t="shared" si="89"/>
        <v>18.730233498609927</v>
      </c>
      <c r="HE46" s="14">
        <f t="shared" si="89"/>
        <v>18.730233498609927</v>
      </c>
      <c r="HF46" s="14">
        <f t="shared" si="89"/>
        <v>18.7568408690273</v>
      </c>
      <c r="HG46" s="14">
        <f t="shared" si="89"/>
        <v>19.264687573528896</v>
      </c>
      <c r="HH46" s="14">
        <f t="shared" si="89"/>
        <v>20.358039852658134</v>
      </c>
      <c r="HI46" s="14">
        <f t="shared" si="89"/>
        <v>20.529081214741641</v>
      </c>
      <c r="HJ46" s="14">
        <f t="shared" si="89"/>
        <v>15.548583002374301</v>
      </c>
      <c r="HK46" s="14">
        <f t="shared" si="89"/>
        <v>15.665194885310751</v>
      </c>
      <c r="HL46" s="14">
        <f t="shared" si="89"/>
        <v>15.665194885310751</v>
      </c>
      <c r="HM46" s="14">
        <f t="shared" si="89"/>
        <v>15.763908472583607</v>
      </c>
      <c r="HN46" s="14">
        <f t="shared" si="89"/>
        <v>15.035258667739662</v>
      </c>
      <c r="HO46" s="14">
        <f t="shared" si="89"/>
        <v>15.224802391944651</v>
      </c>
      <c r="HP46" s="14">
        <f t="shared" si="89"/>
        <v>16.058783212111404</v>
      </c>
      <c r="HQ46" s="14">
        <f t="shared" si="89"/>
        <v>16.058783212111404</v>
      </c>
      <c r="HR46" s="14">
        <f t="shared" si="89"/>
        <v>22.838628554763069</v>
      </c>
      <c r="HS46" s="14">
        <f t="shared" si="89"/>
        <v>22.838628554763069</v>
      </c>
      <c r="HT46" s="14">
        <f t="shared" si="89"/>
        <v>22.492580427433737</v>
      </c>
      <c r="HU46" s="14">
        <f t="shared" si="89"/>
        <v>21.134329023891308</v>
      </c>
      <c r="HV46" s="14">
        <f t="shared" si="89"/>
        <v>21.134329023891308</v>
      </c>
      <c r="HW46" s="14">
        <f t="shared" si="89"/>
        <v>21.723857717971253</v>
      </c>
      <c r="HX46" s="14">
        <f t="shared" si="89"/>
        <v>21.723857717971253</v>
      </c>
      <c r="HY46" s="14">
        <f t="shared" si="89"/>
        <v>22.227457364001822</v>
      </c>
      <c r="HZ46" s="14">
        <f t="shared" si="89"/>
        <v>24.082323660560078</v>
      </c>
      <c r="IA46" s="14">
        <f t="shared" si="89"/>
        <v>24.523497780325876</v>
      </c>
      <c r="IB46" s="14">
        <f t="shared" si="89"/>
        <v>24.189814188848395</v>
      </c>
      <c r="IC46" s="14">
        <f t="shared" si="89"/>
        <v>24.171187852014445</v>
      </c>
      <c r="ID46" s="14">
        <f t="shared" si="89"/>
        <v>23.756508887024189</v>
      </c>
      <c r="IE46" s="14">
        <f t="shared" si="89"/>
        <v>23.091937145693226</v>
      </c>
      <c r="IF46" s="14">
        <f t="shared" si="89"/>
        <v>23.004239678377086</v>
      </c>
      <c r="IG46" s="14">
        <f t="shared" si="89"/>
        <v>20.504537155386998</v>
      </c>
      <c r="IH46" s="14">
        <f t="shared" si="89"/>
        <v>20.504537155386998</v>
      </c>
      <c r="II46" s="14">
        <f t="shared" si="89"/>
        <v>17.965463655574268</v>
      </c>
      <c r="IJ46" s="14">
        <f t="shared" si="89"/>
        <v>16.686301652883543</v>
      </c>
      <c r="IK46" s="14">
        <f t="shared" si="89"/>
        <v>16.746912819562084</v>
      </c>
      <c r="IL46" s="14">
        <f t="shared" si="89"/>
        <v>17.028305870735156</v>
      </c>
      <c r="IM46" s="14">
        <f t="shared" si="89"/>
        <v>17.006667379825082</v>
      </c>
      <c r="IN46" s="14">
        <f t="shared" si="89"/>
        <v>17.631395111042622</v>
      </c>
      <c r="IO46" s="14">
        <f t="shared" si="89"/>
        <v>18.439064078276076</v>
      </c>
      <c r="IP46" s="14">
        <f t="shared" si="89"/>
        <v>18.202933320376331</v>
      </c>
      <c r="IQ46" s="14">
        <f t="shared" si="89"/>
        <v>18.153745485776351</v>
      </c>
      <c r="IR46" s="14">
        <f t="shared" si="89"/>
        <v>16.195168547166833</v>
      </c>
      <c r="IS46" s="14">
        <f t="shared" si="89"/>
        <v>15.851201523990271</v>
      </c>
      <c r="IT46" s="14">
        <f t="shared" si="89"/>
        <v>19.442327737366369</v>
      </c>
      <c r="IU46" s="14">
        <f t="shared" si="89"/>
        <v>19.88901637048151</v>
      </c>
      <c r="IV46" s="14">
        <f t="shared" si="89"/>
        <v>20.307060406960368</v>
      </c>
      <c r="IW46" s="14">
        <f t="shared" si="89"/>
        <v>21.068794730084729</v>
      </c>
      <c r="IX46" s="14">
        <f t="shared" si="89"/>
        <v>21.667660176718186</v>
      </c>
      <c r="IY46" s="14">
        <f t="shared" si="89"/>
        <v>21.657801221063636</v>
      </c>
      <c r="IZ46" s="14">
        <f t="shared" ref="IZ46:LK46" si="90">100*IZ44/IZ43</f>
        <v>21.668945163411156</v>
      </c>
      <c r="JA46" s="14">
        <f t="shared" si="90"/>
        <v>23.97465819811665</v>
      </c>
      <c r="JB46" s="14">
        <f t="shared" si="90"/>
        <v>24.028581099432628</v>
      </c>
      <c r="JC46" s="14">
        <f t="shared" si="90"/>
        <v>24.774568920763159</v>
      </c>
      <c r="JD46" s="14">
        <f t="shared" si="90"/>
        <v>24.998709921258264</v>
      </c>
      <c r="JE46" s="14">
        <f t="shared" si="90"/>
        <v>25.063999288787745</v>
      </c>
      <c r="JF46" s="14">
        <f t="shared" si="90"/>
        <v>25.317951809227331</v>
      </c>
      <c r="JG46" s="14">
        <f t="shared" si="90"/>
        <v>25.676442583405375</v>
      </c>
      <c r="JH46" s="14">
        <f t="shared" si="90"/>
        <v>26.06377889084651</v>
      </c>
      <c r="JI46" s="14">
        <f t="shared" si="90"/>
        <v>25.561710556923646</v>
      </c>
      <c r="JJ46" s="14">
        <f t="shared" si="90"/>
        <v>19.731076912373027</v>
      </c>
      <c r="JK46" s="14">
        <f t="shared" si="90"/>
        <v>16.375673697424805</v>
      </c>
      <c r="JL46" s="14">
        <f t="shared" si="90"/>
        <v>16.579554991838705</v>
      </c>
      <c r="JM46" s="14">
        <f t="shared" si="90"/>
        <v>21.109893183317595</v>
      </c>
      <c r="JN46" s="14">
        <f t="shared" si="90"/>
        <v>22.180520962045829</v>
      </c>
      <c r="JO46" s="14">
        <f t="shared" si="90"/>
        <v>22.816831432395812</v>
      </c>
      <c r="JP46" s="14">
        <f t="shared" si="90"/>
        <v>22.936759743426936</v>
      </c>
      <c r="JQ46" s="14">
        <f t="shared" si="90"/>
        <v>21.976291295495393</v>
      </c>
      <c r="JR46" s="14">
        <f t="shared" si="90"/>
        <v>23.005092580230702</v>
      </c>
      <c r="JS46" s="14">
        <f t="shared" si="90"/>
        <v>18.630572353095719</v>
      </c>
      <c r="JT46" s="14">
        <f t="shared" si="90"/>
        <v>18.816485500190733</v>
      </c>
      <c r="JU46" s="14">
        <f t="shared" si="90"/>
        <v>18.98431870748826</v>
      </c>
      <c r="JV46" s="14">
        <f t="shared" si="90"/>
        <v>19.811891702570421</v>
      </c>
      <c r="JW46" s="14">
        <f t="shared" si="90"/>
        <v>19.865896234914796</v>
      </c>
      <c r="JX46" s="14">
        <f t="shared" si="90"/>
        <v>21.489038949155074</v>
      </c>
      <c r="JY46" s="14">
        <f t="shared" si="90"/>
        <v>21.393006202346363</v>
      </c>
      <c r="JZ46" s="14">
        <f t="shared" si="90"/>
        <v>20.912042169121342</v>
      </c>
      <c r="KA46" s="14">
        <f t="shared" si="90"/>
        <v>22.535305520203131</v>
      </c>
      <c r="KB46" s="14">
        <f t="shared" si="90"/>
        <v>22.393556412089168</v>
      </c>
      <c r="KC46" s="14">
        <f t="shared" si="90"/>
        <v>22.592211251858796</v>
      </c>
      <c r="KD46" s="14">
        <f t="shared" si="90"/>
        <v>21.694882578878122</v>
      </c>
      <c r="KE46" s="14">
        <f t="shared" si="90"/>
        <v>21.422796911334132</v>
      </c>
      <c r="KF46" s="14">
        <f t="shared" si="90"/>
        <v>22.704522156399587</v>
      </c>
      <c r="KG46" s="14">
        <f t="shared" si="90"/>
        <v>23.475007972983931</v>
      </c>
      <c r="KH46" s="14">
        <f t="shared" si="90"/>
        <v>23.456270275768262</v>
      </c>
      <c r="KI46" s="14">
        <f t="shared" si="90"/>
        <v>23.49867860602571</v>
      </c>
      <c r="KJ46" s="14">
        <f t="shared" si="90"/>
        <v>23.294942203309226</v>
      </c>
      <c r="KK46" s="14">
        <f t="shared" si="90"/>
        <v>23.349121473676735</v>
      </c>
      <c r="KL46" s="14">
        <f t="shared" si="90"/>
        <v>25.455132607321424</v>
      </c>
      <c r="KM46" s="14">
        <f t="shared" si="90"/>
        <v>25.439104860676586</v>
      </c>
      <c r="KN46" s="14">
        <f t="shared" si="90"/>
        <v>26.167575112821698</v>
      </c>
      <c r="KO46" s="14">
        <f t="shared" si="90"/>
        <v>25.117933713881676</v>
      </c>
      <c r="KP46" s="14">
        <f t="shared" si="90"/>
        <v>24.095239386965218</v>
      </c>
      <c r="KQ46" s="14">
        <f t="shared" si="90"/>
        <v>22.331984459375938</v>
      </c>
      <c r="KR46" s="14">
        <f t="shared" si="90"/>
        <v>22.208039084985366</v>
      </c>
      <c r="KS46" s="14">
        <f t="shared" si="90"/>
        <v>22.281290357123712</v>
      </c>
      <c r="KT46" s="14">
        <f t="shared" si="90"/>
        <v>22.996006021086433</v>
      </c>
      <c r="KU46" s="14">
        <f t="shared" si="90"/>
        <v>24.048078673607392</v>
      </c>
      <c r="KV46" s="14">
        <f t="shared" si="90"/>
        <v>25.317777151603863</v>
      </c>
      <c r="KW46" s="14">
        <f t="shared" si="90"/>
        <v>28.476902592987123</v>
      </c>
      <c r="KX46" s="14">
        <f t="shared" si="90"/>
        <v>30.527282652652421</v>
      </c>
      <c r="KY46" s="14">
        <f t="shared" si="90"/>
        <v>33.677109681899843</v>
      </c>
      <c r="KZ46" s="14">
        <f t="shared" si="90"/>
        <v>33.565867159446299</v>
      </c>
      <c r="LA46" s="14">
        <f t="shared" si="90"/>
        <v>32.753301634407627</v>
      </c>
      <c r="LB46" s="14">
        <f t="shared" si="90"/>
        <v>32.066262046893712</v>
      </c>
      <c r="LC46" s="14">
        <f t="shared" si="90"/>
        <v>34.894614889032937</v>
      </c>
      <c r="LD46" s="14">
        <f t="shared" si="90"/>
        <v>35.909372768693601</v>
      </c>
      <c r="LE46" s="14">
        <f t="shared" si="90"/>
        <v>36.954576484970218</v>
      </c>
      <c r="LF46" s="14">
        <f t="shared" si="90"/>
        <v>31.558291762442959</v>
      </c>
      <c r="LG46" s="14">
        <f t="shared" si="90"/>
        <v>34.703765047980831</v>
      </c>
      <c r="LH46" s="14">
        <f t="shared" si="90"/>
        <v>33.74512076980271</v>
      </c>
      <c r="LI46" s="14">
        <f t="shared" si="90"/>
        <v>34.958842130287714</v>
      </c>
      <c r="LJ46" s="14">
        <f t="shared" si="90"/>
        <v>36.421111610615078</v>
      </c>
      <c r="LK46" s="14">
        <f t="shared" si="90"/>
        <v>37.622990225463447</v>
      </c>
      <c r="LL46" s="14">
        <f t="shared" ref="LL46:NW46" si="91">100*LL44/LL43</f>
        <v>39.394612077786512</v>
      </c>
      <c r="LM46" s="14">
        <f t="shared" si="91"/>
        <v>39.880839223837455</v>
      </c>
      <c r="LN46" s="14">
        <f t="shared" si="91"/>
        <v>38.810689564297277</v>
      </c>
      <c r="LO46" s="14">
        <f t="shared" si="91"/>
        <v>39.682796312194306</v>
      </c>
      <c r="LP46" s="14">
        <f t="shared" si="91"/>
        <v>40.244088624253841</v>
      </c>
      <c r="LQ46" s="14">
        <f t="shared" si="91"/>
        <v>39.341086756183131</v>
      </c>
      <c r="LR46" s="14">
        <f t="shared" si="91"/>
        <v>39.028227182302999</v>
      </c>
      <c r="LS46" s="14">
        <f t="shared" si="91"/>
        <v>39.348150332457536</v>
      </c>
      <c r="LT46" s="14">
        <f t="shared" si="91"/>
        <v>39.694733719759533</v>
      </c>
      <c r="LU46" s="14">
        <f t="shared" si="91"/>
        <v>41.458463762224206</v>
      </c>
      <c r="LV46" s="14">
        <f t="shared" si="91"/>
        <v>45.979428018072824</v>
      </c>
      <c r="LW46" s="14">
        <f t="shared" si="91"/>
        <v>46.726452142668371</v>
      </c>
      <c r="LX46" s="14">
        <f t="shared" si="91"/>
        <v>46.94123899354102</v>
      </c>
      <c r="LY46" s="14">
        <f t="shared" si="91"/>
        <v>47.010728595209905</v>
      </c>
      <c r="LZ46" s="14">
        <f t="shared" si="91"/>
        <v>44.698135629029025</v>
      </c>
      <c r="MA46" s="14">
        <f t="shared" si="91"/>
        <v>43.163733913343187</v>
      </c>
      <c r="MB46" s="14">
        <f t="shared" si="91"/>
        <v>43.81435469581649</v>
      </c>
      <c r="MC46" s="14">
        <f t="shared" si="91"/>
        <v>45.101348858059119</v>
      </c>
      <c r="MD46" s="14">
        <f t="shared" si="91"/>
        <v>43.803788610982743</v>
      </c>
      <c r="ME46" s="14">
        <f t="shared" si="91"/>
        <v>40.72553737201401</v>
      </c>
      <c r="MF46" s="14">
        <f t="shared" si="91"/>
        <v>39.788459672176977</v>
      </c>
      <c r="MG46" s="14">
        <f t="shared" si="91"/>
        <v>39.759181830918621</v>
      </c>
      <c r="MH46" s="14">
        <f t="shared" si="91"/>
        <v>45.042939134847202</v>
      </c>
      <c r="MI46" s="14">
        <f t="shared" si="91"/>
        <v>46.204953569407181</v>
      </c>
      <c r="MJ46" s="14">
        <f t="shared" si="91"/>
        <v>48.198371989154488</v>
      </c>
      <c r="MK46" s="14">
        <f t="shared" si="91"/>
        <v>48.634497947479268</v>
      </c>
      <c r="ML46" s="14">
        <f t="shared" si="91"/>
        <v>48.587581152257798</v>
      </c>
      <c r="MM46" s="14">
        <f t="shared" si="91"/>
        <v>47.519216734036256</v>
      </c>
      <c r="MN46" s="14">
        <f t="shared" si="91"/>
        <v>40.242783277854585</v>
      </c>
      <c r="MO46" s="14">
        <f t="shared" si="91"/>
        <v>37.67192617088768</v>
      </c>
      <c r="MP46" s="14">
        <f t="shared" si="91"/>
        <v>37.515915987390642</v>
      </c>
      <c r="MQ46" s="14">
        <f t="shared" si="91"/>
        <v>39.652890997518185</v>
      </c>
      <c r="MR46" s="14">
        <f t="shared" si="91"/>
        <v>42.991117077137403</v>
      </c>
      <c r="MS46" s="14">
        <f t="shared" si="91"/>
        <v>42.991117077137403</v>
      </c>
      <c r="MT46" s="14">
        <f t="shared" si="91"/>
        <v>44.050630910892643</v>
      </c>
      <c r="MU46" s="14">
        <f t="shared" si="91"/>
        <v>47.555424966964786</v>
      </c>
      <c r="MV46" s="14">
        <f t="shared" si="91"/>
        <v>46.466132303122905</v>
      </c>
      <c r="MW46" s="14">
        <f t="shared" si="91"/>
        <v>46.249665970954972</v>
      </c>
      <c r="MX46" s="14">
        <f t="shared" si="91"/>
        <v>55.06707537736046</v>
      </c>
      <c r="MY46" s="14">
        <f t="shared" si="91"/>
        <v>46.557754253332</v>
      </c>
      <c r="MZ46" s="14">
        <f t="shared" si="91"/>
        <v>47.069606385288289</v>
      </c>
      <c r="NA46" s="14">
        <f t="shared" si="91"/>
        <v>47.130940847442766</v>
      </c>
      <c r="NB46" s="14">
        <f t="shared" si="91"/>
        <v>47.209332123754109</v>
      </c>
      <c r="NC46" s="14">
        <f t="shared" si="91"/>
        <v>47.175526638110654</v>
      </c>
      <c r="ND46" s="14">
        <f t="shared" si="91"/>
        <v>47.242189414075895</v>
      </c>
      <c r="NE46" s="14">
        <f t="shared" si="91"/>
        <v>48.035678648874146</v>
      </c>
      <c r="NF46" s="14">
        <f t="shared" si="91"/>
        <v>50.560474434568498</v>
      </c>
      <c r="NG46" s="14">
        <f t="shared" si="91"/>
        <v>52.754206229426096</v>
      </c>
      <c r="NH46" s="14">
        <f t="shared" si="91"/>
        <v>52.866996701726798</v>
      </c>
      <c r="NI46" s="14">
        <f t="shared" si="91"/>
        <v>53.150310539367233</v>
      </c>
      <c r="NJ46" s="14">
        <f t="shared" si="91"/>
        <v>53.206370800775808</v>
      </c>
      <c r="NK46" s="14">
        <f t="shared" si="91"/>
        <v>52.868687416757403</v>
      </c>
      <c r="NL46" s="14">
        <f t="shared" si="91"/>
        <v>50.713373970529418</v>
      </c>
      <c r="NM46" s="14">
        <f t="shared" si="91"/>
        <v>47.537804796633004</v>
      </c>
      <c r="NN46" s="14">
        <f t="shared" si="91"/>
        <v>46.25334404317357</v>
      </c>
      <c r="NO46" s="14">
        <f t="shared" si="91"/>
        <v>47.45500865777219</v>
      </c>
      <c r="NP46" s="14">
        <f t="shared" si="91"/>
        <v>48.394758133189526</v>
      </c>
      <c r="NQ46" s="14">
        <f t="shared" si="91"/>
        <v>48.758393433749127</v>
      </c>
      <c r="NR46" s="14">
        <f t="shared" si="91"/>
        <v>51.266992130915895</v>
      </c>
      <c r="NS46" s="14">
        <f t="shared" si="91"/>
        <v>54.092294559983273</v>
      </c>
      <c r="NT46" s="14">
        <f t="shared" si="91"/>
        <v>55.05636703251259</v>
      </c>
      <c r="NU46" s="14">
        <f t="shared" si="91"/>
        <v>53.300087480012003</v>
      </c>
      <c r="NV46" s="14">
        <f t="shared" si="91"/>
        <v>54.011118832956562</v>
      </c>
      <c r="NW46" s="14">
        <f t="shared" si="91"/>
        <v>53.838787782674096</v>
      </c>
      <c r="NX46" s="14">
        <f t="shared" ref="NX46:QI46" si="92">100*NX44/NX43</f>
        <v>53.523494128010469</v>
      </c>
      <c r="NY46" s="14">
        <f t="shared" si="92"/>
        <v>51.932845873330201</v>
      </c>
      <c r="NZ46" s="14">
        <f t="shared" si="92"/>
        <v>51.315357885540287</v>
      </c>
      <c r="OA46" s="14">
        <f t="shared" si="92"/>
        <v>51.021522722796867</v>
      </c>
      <c r="OB46" s="14">
        <f t="shared" si="92"/>
        <v>51.681398081045813</v>
      </c>
      <c r="OC46" s="14">
        <f t="shared" si="92"/>
        <v>53.893066958508108</v>
      </c>
      <c r="OD46" s="14">
        <f t="shared" si="92"/>
        <v>56.160747549385547</v>
      </c>
      <c r="OE46" s="14">
        <f t="shared" si="92"/>
        <v>58.047530974176283</v>
      </c>
      <c r="OF46" s="14">
        <f t="shared" si="92"/>
        <v>58.466011836997453</v>
      </c>
      <c r="OG46" s="14">
        <f t="shared" si="92"/>
        <v>59.02304984328444</v>
      </c>
      <c r="OH46" s="14">
        <f t="shared" si="92"/>
        <v>59.539484168225009</v>
      </c>
      <c r="OI46" s="14">
        <f t="shared" si="92"/>
        <v>47.150423270982714</v>
      </c>
      <c r="OJ46" s="14">
        <f t="shared" si="92"/>
        <v>46.733491161084551</v>
      </c>
      <c r="OK46" s="14">
        <f t="shared" si="92"/>
        <v>45.984727083143554</v>
      </c>
      <c r="OL46" s="14">
        <f t="shared" si="92"/>
        <v>44.287040082570861</v>
      </c>
      <c r="OM46" s="14">
        <f t="shared" si="92"/>
        <v>44.673974366143185</v>
      </c>
      <c r="ON46" s="14">
        <f t="shared" si="92"/>
        <v>47.302657717768696</v>
      </c>
      <c r="OO46" s="14">
        <f t="shared" si="92"/>
        <v>47.810234088013146</v>
      </c>
      <c r="OP46" s="14">
        <f t="shared" si="92"/>
        <v>48.84551182009865</v>
      </c>
      <c r="OQ46" s="14">
        <f t="shared" si="92"/>
        <v>49.434347026840214</v>
      </c>
      <c r="OR46" s="14">
        <f t="shared" si="92"/>
        <v>50.404997304426558</v>
      </c>
      <c r="OS46" s="14">
        <f t="shared" si="92"/>
        <v>52.180682441922457</v>
      </c>
      <c r="OT46" s="14">
        <f t="shared" si="92"/>
        <v>52.818981603538049</v>
      </c>
      <c r="OU46" s="14">
        <f t="shared" si="92"/>
        <v>52.629496956564566</v>
      </c>
      <c r="OV46" s="14">
        <f t="shared" si="92"/>
        <v>53.528853973732524</v>
      </c>
      <c r="OW46" s="14">
        <f t="shared" si="92"/>
        <v>53.282816283217016</v>
      </c>
      <c r="OX46" s="14">
        <f t="shared" si="92"/>
        <v>53.193321180636545</v>
      </c>
      <c r="OY46" s="14">
        <f t="shared" si="92"/>
        <v>52.045138820199369</v>
      </c>
      <c r="OZ46" s="14">
        <f t="shared" si="92"/>
        <v>51.994725011377298</v>
      </c>
      <c r="PA46" s="14">
        <f t="shared" si="92"/>
        <v>52.178682824629298</v>
      </c>
      <c r="PB46" s="14">
        <f t="shared" si="92"/>
        <v>54.885070303036827</v>
      </c>
      <c r="PC46" s="14">
        <f t="shared" si="92"/>
        <v>55.288141118157988</v>
      </c>
      <c r="PD46" s="14">
        <f t="shared" si="92"/>
        <v>55.402608902452847</v>
      </c>
      <c r="PE46" s="14">
        <f t="shared" si="92"/>
        <v>57.032744806926743</v>
      </c>
      <c r="PF46" s="14">
        <f t="shared" si="92"/>
        <v>54.1416932460995</v>
      </c>
      <c r="PG46" s="14">
        <f t="shared" si="92"/>
        <v>53.514228537357717</v>
      </c>
      <c r="PH46" s="14">
        <f t="shared" si="92"/>
        <v>54.11635389719634</v>
      </c>
      <c r="PI46" s="14">
        <f t="shared" si="92"/>
        <v>54.1414415876703</v>
      </c>
      <c r="PJ46" s="14">
        <f t="shared" si="92"/>
        <v>53.36593261508137</v>
      </c>
      <c r="PK46" s="14">
        <f t="shared" si="92"/>
        <v>53.575502278815044</v>
      </c>
      <c r="PL46" s="14">
        <f t="shared" si="92"/>
        <v>57.588329753186635</v>
      </c>
      <c r="PM46" s="14">
        <f t="shared" si="92"/>
        <v>57.661428832946008</v>
      </c>
      <c r="PN46" s="14">
        <f t="shared" si="92"/>
        <v>57.718519558243834</v>
      </c>
      <c r="PO46" s="14">
        <f t="shared" si="92"/>
        <v>57.741661618909163</v>
      </c>
      <c r="PP46" s="14">
        <f t="shared" si="92"/>
        <v>58.70238204824394</v>
      </c>
      <c r="PQ46" s="14">
        <f t="shared" si="92"/>
        <v>60.628578479300693</v>
      </c>
      <c r="PR46" s="14">
        <f t="shared" si="92"/>
        <v>60.965499471088179</v>
      </c>
      <c r="PS46" s="14">
        <f t="shared" si="92"/>
        <v>61.783714900949235</v>
      </c>
      <c r="PT46" s="14">
        <f t="shared" si="92"/>
        <v>62.267514579157833</v>
      </c>
      <c r="PU46" s="14">
        <f t="shared" si="92"/>
        <v>62.294001896765849</v>
      </c>
      <c r="PV46" s="14">
        <f t="shared" si="92"/>
        <v>61.289322538377363</v>
      </c>
      <c r="PW46" s="14">
        <f t="shared" si="92"/>
        <v>62.714072353478542</v>
      </c>
      <c r="PX46" s="14">
        <f t="shared" si="92"/>
        <v>65.510914190047203</v>
      </c>
      <c r="PY46" s="14">
        <f t="shared" si="92"/>
        <v>66.478136870521979</v>
      </c>
      <c r="PZ46" s="14">
        <f t="shared" si="92"/>
        <v>67.154019966537291</v>
      </c>
      <c r="QA46" s="14">
        <f t="shared" si="92"/>
        <v>83.113306053896409</v>
      </c>
      <c r="QB46" s="14">
        <f t="shared" si="92"/>
        <v>84.02249661917385</v>
      </c>
      <c r="QC46" s="14">
        <f t="shared" si="92"/>
        <v>85.326327598605076</v>
      </c>
      <c r="QD46" s="14">
        <f t="shared" si="92"/>
        <v>84.597972195224344</v>
      </c>
      <c r="QE46" s="14">
        <f t="shared" si="92"/>
        <v>84.66128855407004</v>
      </c>
      <c r="QF46" s="14">
        <f t="shared" si="92"/>
        <v>84.758229432052644</v>
      </c>
      <c r="QG46" s="14">
        <f t="shared" si="92"/>
        <v>84.541516242033566</v>
      </c>
      <c r="QH46" s="14">
        <f t="shared" si="92"/>
        <v>84.100541159391554</v>
      </c>
      <c r="QI46" s="14">
        <f t="shared" si="92"/>
        <v>84.642279676909538</v>
      </c>
      <c r="QJ46" s="14">
        <f t="shared" ref="QJ46:SU46" si="93">100*QJ44/QJ43</f>
        <v>85.151516848316064</v>
      </c>
      <c r="QK46" s="14">
        <f t="shared" si="93"/>
        <v>85.258476847965809</v>
      </c>
      <c r="QL46" s="14">
        <f t="shared" si="93"/>
        <v>85.258476847965809</v>
      </c>
      <c r="QM46" s="14">
        <f t="shared" si="93"/>
        <v>86.799588053356501</v>
      </c>
      <c r="QN46" s="14">
        <f t="shared" si="93"/>
        <v>87.216924892895804</v>
      </c>
      <c r="QO46" s="14">
        <f t="shared" si="93"/>
        <v>87.503045965830324</v>
      </c>
      <c r="QP46" s="14">
        <f t="shared" si="93"/>
        <v>87.664112734104464</v>
      </c>
      <c r="QQ46" s="14">
        <f t="shared" si="93"/>
        <v>87.670930768280769</v>
      </c>
      <c r="QR46" s="14">
        <f t="shared" si="93"/>
        <v>87.650700418484249</v>
      </c>
      <c r="QS46" s="14">
        <f t="shared" si="93"/>
        <v>87.772458982763766</v>
      </c>
      <c r="QT46" s="14">
        <f t="shared" si="93"/>
        <v>87.599305133174724</v>
      </c>
      <c r="QU46" s="14">
        <f t="shared" si="93"/>
        <v>87.833760157432621</v>
      </c>
      <c r="QV46" s="14">
        <f t="shared" si="93"/>
        <v>87.300753510459415</v>
      </c>
      <c r="QW46" s="14">
        <f t="shared" si="93"/>
        <v>87.319524644335914</v>
      </c>
      <c r="QX46" s="14">
        <f t="shared" si="93"/>
        <v>87.409959364094519</v>
      </c>
      <c r="QY46" s="14">
        <f t="shared" si="93"/>
        <v>86.655142464585026</v>
      </c>
      <c r="QZ46" s="14">
        <f t="shared" si="93"/>
        <v>83.017969204589093</v>
      </c>
      <c r="RA46" s="14">
        <f t="shared" si="93"/>
        <v>82.860973528602472</v>
      </c>
      <c r="RB46" s="14">
        <f t="shared" si="93"/>
        <v>82.771791927910513</v>
      </c>
      <c r="RC46" s="14">
        <f t="shared" si="93"/>
        <v>82.370044153862466</v>
      </c>
      <c r="RD46" s="14">
        <f t="shared" si="93"/>
        <v>82.335376512551719</v>
      </c>
      <c r="RE46" s="14">
        <f t="shared" si="93"/>
        <v>82.691698331507894</v>
      </c>
      <c r="RF46" s="14">
        <f t="shared" si="93"/>
        <v>81.95707356052452</v>
      </c>
      <c r="RG46" s="14">
        <f t="shared" si="93"/>
        <v>81.705384770018441</v>
      </c>
      <c r="RH46" s="14">
        <f t="shared" si="93"/>
        <v>82.226395571476573</v>
      </c>
      <c r="RI46" s="14">
        <f t="shared" si="93"/>
        <v>82.126606172710012</v>
      </c>
      <c r="RJ46" s="14">
        <f t="shared" si="93"/>
        <v>82.874243925321394</v>
      </c>
      <c r="RK46" s="14">
        <f t="shared" si="93"/>
        <v>83.83501891195246</v>
      </c>
      <c r="RL46" s="14">
        <f t="shared" si="93"/>
        <v>83.889875029134956</v>
      </c>
      <c r="RM46" s="14">
        <f t="shared" si="93"/>
        <v>79.962423547278803</v>
      </c>
      <c r="RN46" s="14">
        <f t="shared" si="93"/>
        <v>80.505837612652755</v>
      </c>
      <c r="RO46" s="14">
        <f t="shared" si="93"/>
        <v>79.405322088354779</v>
      </c>
      <c r="RP46" s="14">
        <f t="shared" si="93"/>
        <v>79.291365715434139</v>
      </c>
      <c r="RQ46" s="14">
        <f t="shared" si="93"/>
        <v>80.141195135928839</v>
      </c>
      <c r="RR46" s="14">
        <f t="shared" si="93"/>
        <v>79.791552005954486</v>
      </c>
      <c r="RS46" s="14">
        <f t="shared" si="93"/>
        <v>80.53985507386551</v>
      </c>
      <c r="RT46" s="14">
        <f t="shared" si="93"/>
        <v>80.357886539096626</v>
      </c>
      <c r="RU46" s="14">
        <f t="shared" si="93"/>
        <v>81.088505148975457</v>
      </c>
      <c r="RV46" s="14">
        <f t="shared" si="93"/>
        <v>81.763110221212131</v>
      </c>
      <c r="RW46" s="14">
        <f t="shared" si="93"/>
        <v>81.718753632760624</v>
      </c>
      <c r="RX46" s="14">
        <f t="shared" si="93"/>
        <v>82.564544228462836</v>
      </c>
      <c r="RY46" s="14">
        <f t="shared" si="93"/>
        <v>82.885491076424813</v>
      </c>
      <c r="RZ46" s="14">
        <f t="shared" si="93"/>
        <v>78.036546446200234</v>
      </c>
      <c r="SA46" s="14">
        <f t="shared" si="93"/>
        <v>73.106141428960612</v>
      </c>
      <c r="SB46" s="14">
        <f t="shared" si="93"/>
        <v>72.813964477836421</v>
      </c>
      <c r="SC46" s="14">
        <f t="shared" si="93"/>
        <v>76.283844941764968</v>
      </c>
      <c r="SD46" s="14">
        <f t="shared" si="93"/>
        <v>78.986831934733175</v>
      </c>
      <c r="SE46" s="14">
        <f t="shared" si="93"/>
        <v>80.022879772349839</v>
      </c>
      <c r="SF46" s="14">
        <f t="shared" si="93"/>
        <v>81.146988367237455</v>
      </c>
      <c r="SG46" s="14">
        <f t="shared" si="93"/>
        <v>81.414151567896567</v>
      </c>
      <c r="SH46" s="14">
        <f t="shared" si="93"/>
        <v>81.414151567896567</v>
      </c>
      <c r="SI46" s="14">
        <f t="shared" si="93"/>
        <v>83.845906622360175</v>
      </c>
      <c r="SJ46" s="14">
        <f t="shared" si="93"/>
        <v>84.606874537886554</v>
      </c>
      <c r="SK46" s="14">
        <f t="shared" si="93"/>
        <v>84.756114453303013</v>
      </c>
      <c r="SL46" s="14">
        <f t="shared" si="93"/>
        <v>85.106461355787502</v>
      </c>
      <c r="SM46" s="14">
        <f t="shared" si="93"/>
        <v>85.07576577646212</v>
      </c>
      <c r="SN46" s="14">
        <f t="shared" si="93"/>
        <v>85.020144355047293</v>
      </c>
      <c r="SO46" s="14">
        <f t="shared" si="93"/>
        <v>84.98539371555303</v>
      </c>
      <c r="SP46" s="14">
        <f t="shared" si="93"/>
        <v>84.92217893617719</v>
      </c>
      <c r="SQ46" s="14">
        <f t="shared" si="93"/>
        <v>84.755276974361394</v>
      </c>
      <c r="SR46" s="14">
        <f t="shared" si="93"/>
        <v>84.778483574510403</v>
      </c>
      <c r="SS46" s="14">
        <f t="shared" si="93"/>
        <v>84.841276807750404</v>
      </c>
      <c r="ST46" s="14">
        <f t="shared" si="93"/>
        <v>84.715719313755017</v>
      </c>
      <c r="SU46" s="14">
        <f t="shared" si="93"/>
        <v>84.84665451946934</v>
      </c>
      <c r="SV46" s="14">
        <f t="shared" ref="SV46:VG46" si="94">100*SV44/SV43</f>
        <v>85.196158040447031</v>
      </c>
      <c r="SW46" s="14">
        <f t="shared" si="94"/>
        <v>85.886978404016901</v>
      </c>
      <c r="SX46" s="14">
        <f t="shared" si="94"/>
        <v>86.120974366712716</v>
      </c>
      <c r="SY46" s="14">
        <f t="shared" si="94"/>
        <v>86.495385509315767</v>
      </c>
      <c r="SZ46" s="14">
        <f t="shared" si="94"/>
        <v>86.528961716288308</v>
      </c>
      <c r="TA46" s="14">
        <f t="shared" si="94"/>
        <v>86.481019969299055</v>
      </c>
      <c r="TB46" s="14">
        <f t="shared" si="94"/>
        <v>86.503628945089375</v>
      </c>
      <c r="TC46" s="14">
        <f t="shared" si="94"/>
        <v>85.832270478093122</v>
      </c>
      <c r="TD46" s="14">
        <f t="shared" si="94"/>
        <v>87.088521452544924</v>
      </c>
      <c r="TE46" s="14">
        <f t="shared" si="94"/>
        <v>87.198344174334323</v>
      </c>
      <c r="TF46" s="14">
        <f t="shared" si="94"/>
        <v>87.477230783873139</v>
      </c>
      <c r="TG46" s="14">
        <f t="shared" si="94"/>
        <v>87.960821538555322</v>
      </c>
      <c r="TH46" s="14">
        <f t="shared" si="94"/>
        <v>88.236387297300865</v>
      </c>
      <c r="TI46" s="14">
        <f t="shared" si="94"/>
        <v>88.578492609262938</v>
      </c>
      <c r="TJ46" s="14">
        <f t="shared" si="94"/>
        <v>88.589872468982477</v>
      </c>
      <c r="TK46" s="14">
        <f t="shared" si="94"/>
        <v>88.654162051721343</v>
      </c>
      <c r="TL46" s="14">
        <f t="shared" si="94"/>
        <v>88.553174720719625</v>
      </c>
      <c r="TM46" s="14">
        <f t="shared" si="94"/>
        <v>88.552304472630524</v>
      </c>
      <c r="TN46" s="14">
        <f t="shared" si="94"/>
        <v>88.663069346906568</v>
      </c>
      <c r="TO46" s="14">
        <f t="shared" si="94"/>
        <v>88.96254468099626</v>
      </c>
      <c r="TP46" s="14">
        <f t="shared" si="94"/>
        <v>89.891813741439307</v>
      </c>
      <c r="TQ46" s="14">
        <f t="shared" si="94"/>
        <v>90.083032620779733</v>
      </c>
      <c r="TR46" s="14">
        <f t="shared" si="94"/>
        <v>90.370479987798404</v>
      </c>
      <c r="TS46" s="14">
        <f t="shared" si="94"/>
        <v>90.74003064001738</v>
      </c>
      <c r="TT46" s="14">
        <f t="shared" si="94"/>
        <v>90.9952182937445</v>
      </c>
      <c r="TU46" s="14">
        <f t="shared" si="94"/>
        <v>91.192915289746068</v>
      </c>
      <c r="TV46" s="14">
        <f t="shared" si="94"/>
        <v>92.203002262726955</v>
      </c>
      <c r="TW46" s="14">
        <f t="shared" si="94"/>
        <v>92.352065951198739</v>
      </c>
      <c r="TX46" s="14">
        <f t="shared" si="94"/>
        <v>92.240249247842073</v>
      </c>
      <c r="TY46" s="14">
        <f t="shared" si="94"/>
        <v>92.299645284181537</v>
      </c>
      <c r="TZ46" s="14">
        <f t="shared" si="94"/>
        <v>92.153436933200339</v>
      </c>
      <c r="UA46" s="14">
        <f t="shared" si="94"/>
        <v>92.184631240201753</v>
      </c>
      <c r="UB46" s="14">
        <f t="shared" si="94"/>
        <v>92.432047908617776</v>
      </c>
      <c r="UC46" s="14">
        <f t="shared" si="94"/>
        <v>92.763243128517459</v>
      </c>
      <c r="UD46" s="14">
        <f t="shared" si="94"/>
        <v>93.215140879182201</v>
      </c>
      <c r="UE46" s="14">
        <f t="shared" si="94"/>
        <v>93.529102900160936</v>
      </c>
      <c r="UF46" s="14">
        <f t="shared" si="94"/>
        <v>93.708581737312571</v>
      </c>
      <c r="UG46" s="14">
        <f t="shared" si="94"/>
        <v>93.893671070167457</v>
      </c>
      <c r="UH46" s="14">
        <f t="shared" si="94"/>
        <v>94.396582257144729</v>
      </c>
      <c r="UI46" s="14">
        <f t="shared" si="94"/>
        <v>94.915687615758742</v>
      </c>
      <c r="UJ46" s="14">
        <f t="shared" si="94"/>
        <v>94.857297095323759</v>
      </c>
      <c r="UK46" s="14">
        <f t="shared" si="94"/>
        <v>94.693601821798055</v>
      </c>
      <c r="UL46" s="14">
        <f t="shared" si="94"/>
        <v>93.061014174438284</v>
      </c>
      <c r="UM46" s="14">
        <f t="shared" si="94"/>
        <v>93.023056579160809</v>
      </c>
      <c r="UN46" s="14">
        <f t="shared" si="94"/>
        <v>93.249575416904761</v>
      </c>
      <c r="UO46" s="14">
        <f t="shared" si="94"/>
        <v>91.013381309773337</v>
      </c>
      <c r="UP46" s="14">
        <f t="shared" si="94"/>
        <v>90.407306691871568</v>
      </c>
      <c r="UQ46" s="14">
        <f t="shared" si="94"/>
        <v>90.090508344336982</v>
      </c>
      <c r="UR46" s="14">
        <f t="shared" si="94"/>
        <v>90.512461452799073</v>
      </c>
      <c r="US46" s="14">
        <f t="shared" si="94"/>
        <v>90.524829326701422</v>
      </c>
      <c r="UT46" s="14">
        <f t="shared" si="94"/>
        <v>91.79559588650018</v>
      </c>
      <c r="UU46" s="14">
        <f t="shared" si="94"/>
        <v>92.110031247814803</v>
      </c>
      <c r="UV46" s="14">
        <f t="shared" si="94"/>
        <v>91.152563868912395</v>
      </c>
      <c r="UW46" s="14">
        <f t="shared" si="94"/>
        <v>90.718208353237529</v>
      </c>
      <c r="UX46" s="14">
        <f t="shared" si="94"/>
        <v>90.436315973899312</v>
      </c>
      <c r="UY46" s="14">
        <f t="shared" si="94"/>
        <v>90.352226064857163</v>
      </c>
      <c r="UZ46" s="14">
        <f t="shared" si="94"/>
        <v>90.285365247474004</v>
      </c>
      <c r="VA46" s="14">
        <f t="shared" si="94"/>
        <v>90.591762338560329</v>
      </c>
      <c r="VB46" s="14">
        <f t="shared" si="94"/>
        <v>90.884416467341026</v>
      </c>
      <c r="VC46" s="14">
        <f t="shared" si="94"/>
        <v>86.924282017086199</v>
      </c>
      <c r="VD46" s="14">
        <f t="shared" si="94"/>
        <v>73.216960132819082</v>
      </c>
      <c r="VE46" s="14">
        <f t="shared" si="94"/>
        <v>67.220560646094839</v>
      </c>
      <c r="VF46" s="14">
        <f t="shared" si="94"/>
        <v>62.063382517207501</v>
      </c>
      <c r="VG46" s="14">
        <f t="shared" si="94"/>
        <v>61.52715485589323</v>
      </c>
      <c r="VH46" s="14">
        <f t="shared" ref="VH46:XS46" si="95">100*VH44/VH43</f>
        <v>62.613731877395473</v>
      </c>
      <c r="VI46" s="14">
        <f t="shared" si="95"/>
        <v>63.202206568569864</v>
      </c>
      <c r="VJ46" s="14">
        <f t="shared" si="95"/>
        <v>63.652700355837673</v>
      </c>
      <c r="VK46" s="14">
        <f t="shared" si="95"/>
        <v>63.535399909050149</v>
      </c>
      <c r="VL46" s="14">
        <f t="shared" si="95"/>
        <v>65.786988695904611</v>
      </c>
      <c r="VM46" s="14">
        <f t="shared" si="95"/>
        <v>65.857836180893742</v>
      </c>
      <c r="VN46" s="14">
        <f t="shared" si="95"/>
        <v>65.952320935784769</v>
      </c>
      <c r="VO46" s="14">
        <f t="shared" si="95"/>
        <v>65.986566687343426</v>
      </c>
      <c r="VP46" s="14">
        <f t="shared" si="95"/>
        <v>66.21426335708621</v>
      </c>
      <c r="VQ46" s="14">
        <f t="shared" si="95"/>
        <v>68.633130746597047</v>
      </c>
      <c r="VR46" s="14">
        <f t="shared" si="95"/>
        <v>68.894187514483903</v>
      </c>
      <c r="VS46" s="14">
        <f t="shared" si="95"/>
        <v>70.215304599933106</v>
      </c>
      <c r="VT46" s="14">
        <f t="shared" si="95"/>
        <v>70.018432265863581</v>
      </c>
      <c r="VU46" s="14">
        <f t="shared" si="95"/>
        <v>70.013060685684863</v>
      </c>
      <c r="VV46" s="14">
        <f t="shared" si="95"/>
        <v>70.865600447534817</v>
      </c>
      <c r="VW46" s="14">
        <f t="shared" si="95"/>
        <v>70.917132358778815</v>
      </c>
      <c r="VX46" s="14">
        <f t="shared" si="95"/>
        <v>70.878056061331009</v>
      </c>
      <c r="VY46" s="14">
        <f t="shared" si="95"/>
        <v>70.965622536201224</v>
      </c>
      <c r="VZ46" s="14">
        <f t="shared" si="95"/>
        <v>71.783842503493176</v>
      </c>
      <c r="WA46" s="14">
        <f t="shared" si="95"/>
        <v>71.403217144424616</v>
      </c>
      <c r="WB46" s="14">
        <f t="shared" si="95"/>
        <v>71.468361690281895</v>
      </c>
      <c r="WC46" s="14">
        <f t="shared" si="95"/>
        <v>71.322153325863297</v>
      </c>
      <c r="WD46" s="14">
        <f t="shared" si="95"/>
        <v>69.928430644392932</v>
      </c>
      <c r="WE46" s="14">
        <f t="shared" si="95"/>
        <v>69.067318209430198</v>
      </c>
      <c r="WF46" s="14">
        <f t="shared" si="95"/>
        <v>67.573644144443165</v>
      </c>
      <c r="WG46" s="14">
        <f t="shared" si="95"/>
        <v>68.194888335280183</v>
      </c>
      <c r="WH46" s="14">
        <f t="shared" si="95"/>
        <v>67.664074451979133</v>
      </c>
      <c r="WI46" s="14">
        <f t="shared" si="95"/>
        <v>65.977189759272989</v>
      </c>
      <c r="WJ46" s="14">
        <f t="shared" si="95"/>
        <v>69.70244068701794</v>
      </c>
      <c r="WK46" s="14">
        <f t="shared" si="95"/>
        <v>72.79478110708672</v>
      </c>
      <c r="WL46" s="14">
        <f t="shared" si="95"/>
        <v>72.149460812522619</v>
      </c>
      <c r="WM46" s="14">
        <f t="shared" si="95"/>
        <v>72.052569113034835</v>
      </c>
      <c r="WN46" s="14">
        <f t="shared" si="95"/>
        <v>68.173868697083563</v>
      </c>
      <c r="WO46" s="14">
        <f t="shared" si="95"/>
        <v>57.209048539692738</v>
      </c>
      <c r="WP46" s="14">
        <f t="shared" si="95"/>
        <v>47.201776153125962</v>
      </c>
      <c r="WQ46" s="14">
        <f t="shared" si="95"/>
        <v>45.981888080481909</v>
      </c>
      <c r="WR46" s="14">
        <f t="shared" si="95"/>
        <v>49.055821507863257</v>
      </c>
      <c r="WS46" s="14">
        <f t="shared" si="95"/>
        <v>46.870681151077605</v>
      </c>
      <c r="WT46" s="14">
        <f t="shared" si="95"/>
        <v>49.878256515886953</v>
      </c>
      <c r="WU46" s="14">
        <f t="shared" si="95"/>
        <v>48.907146399306953</v>
      </c>
      <c r="WV46" s="14">
        <f t="shared" si="95"/>
        <v>46.508970972001471</v>
      </c>
      <c r="WW46" s="14">
        <f t="shared" si="95"/>
        <v>48.126107143846944</v>
      </c>
      <c r="WX46" s="14">
        <f t="shared" si="95"/>
        <v>43.684225355559711</v>
      </c>
      <c r="WY46" s="14">
        <f t="shared" si="95"/>
        <v>43.690662208489044</v>
      </c>
      <c r="WZ46" s="14">
        <f t="shared" si="95"/>
        <v>43.179925391484971</v>
      </c>
      <c r="XA46" s="14">
        <f t="shared" si="95"/>
        <v>42.656318581499754</v>
      </c>
      <c r="XB46" s="14">
        <f t="shared" si="95"/>
        <v>37.090267889623817</v>
      </c>
      <c r="XC46" s="14">
        <f t="shared" si="95"/>
        <v>38.780919693466807</v>
      </c>
      <c r="XD46" s="14">
        <f t="shared" si="95"/>
        <v>40.682335206995518</v>
      </c>
      <c r="XE46" s="14">
        <f t="shared" si="95"/>
        <v>40.356728114321967</v>
      </c>
      <c r="XF46" s="14">
        <f t="shared" si="95"/>
        <v>39.996123172664781</v>
      </c>
      <c r="XG46" s="14">
        <f t="shared" si="95"/>
        <v>41.250653659282221</v>
      </c>
      <c r="XH46" s="14">
        <f t="shared" si="95"/>
        <v>40.076955137908172</v>
      </c>
      <c r="XI46" s="14">
        <f t="shared" si="95"/>
        <v>42.67964039290149</v>
      </c>
      <c r="XJ46" s="14">
        <f t="shared" si="95"/>
        <v>44.0606410514918</v>
      </c>
      <c r="XK46" s="14">
        <f t="shared" si="95"/>
        <v>42.14079463274382</v>
      </c>
      <c r="XL46" s="14">
        <f t="shared" si="95"/>
        <v>43.796655348038399</v>
      </c>
      <c r="XM46" s="14">
        <f t="shared" si="95"/>
        <v>42.344271807026168</v>
      </c>
      <c r="XN46" s="14">
        <f t="shared" si="95"/>
        <v>40.454244777515697</v>
      </c>
      <c r="XO46" s="14">
        <f t="shared" si="95"/>
        <v>38.780919693466807</v>
      </c>
      <c r="XP46" s="14">
        <f t="shared" si="95"/>
        <v>37.300662688739514</v>
      </c>
      <c r="XQ46" s="14">
        <f t="shared" si="95"/>
        <v>37.300662688739514</v>
      </c>
      <c r="XR46" s="14">
        <f t="shared" si="95"/>
        <v>34.755249288388491</v>
      </c>
      <c r="XS46" s="14">
        <f t="shared" si="95"/>
        <v>35.463532300914025</v>
      </c>
      <c r="XT46" s="14">
        <f t="shared" ref="XT46:AAE46" si="96">100*XT44/XT43</f>
        <v>34.134755049966394</v>
      </c>
      <c r="XU46" s="14">
        <f t="shared" si="96"/>
        <v>35.508403768983939</v>
      </c>
      <c r="XV46" s="14">
        <f t="shared" si="96"/>
        <v>35.31350784310829</v>
      </c>
      <c r="XW46" s="14">
        <f t="shared" si="96"/>
        <v>35.353942884458242</v>
      </c>
      <c r="XX46" s="14">
        <f t="shared" si="96"/>
        <v>34.065962353871775</v>
      </c>
      <c r="XY46" s="14">
        <f t="shared" si="96"/>
        <v>32.257144788734038</v>
      </c>
      <c r="XZ46" s="14">
        <f t="shared" si="96"/>
        <v>31.812112402378428</v>
      </c>
      <c r="YA46" s="14">
        <f t="shared" si="96"/>
        <v>33.700331850520989</v>
      </c>
      <c r="YB46" s="14">
        <f t="shared" si="96"/>
        <v>36.064813400999007</v>
      </c>
      <c r="YC46" s="14">
        <f t="shared" si="96"/>
        <v>34.16341493078351</v>
      </c>
      <c r="YD46" s="14">
        <f t="shared" si="96"/>
        <v>31.3725292087532</v>
      </c>
      <c r="YE46" s="14">
        <f t="shared" si="96"/>
        <v>33.580647639778789</v>
      </c>
      <c r="YF46" s="14">
        <f t="shared" si="96"/>
        <v>34.976699807341866</v>
      </c>
      <c r="YG46" s="14">
        <f t="shared" si="96"/>
        <v>33.943734324230938</v>
      </c>
      <c r="YH46" s="14">
        <f t="shared" si="96"/>
        <v>35.076185557775275</v>
      </c>
      <c r="YI46" s="14">
        <f t="shared" si="96"/>
        <v>35.115733320648673</v>
      </c>
      <c r="YJ46" s="14">
        <f t="shared" si="96"/>
        <v>33.773543135596306</v>
      </c>
      <c r="YK46" s="14">
        <f t="shared" si="96"/>
        <v>34.570275175315878</v>
      </c>
      <c r="YL46" s="14">
        <f t="shared" si="96"/>
        <v>30.814691059503851</v>
      </c>
      <c r="YM46" s="14">
        <f t="shared" si="96"/>
        <v>30.35119346554341</v>
      </c>
      <c r="YN46" s="14">
        <f t="shared" si="96"/>
        <v>34.729730087327525</v>
      </c>
      <c r="YO46" s="14">
        <f t="shared" si="96"/>
        <v>35.416481210393954</v>
      </c>
      <c r="YP46" s="14">
        <f t="shared" si="96"/>
        <v>36.280945008684874</v>
      </c>
      <c r="YQ46" s="14">
        <f t="shared" si="96"/>
        <v>36.712812256073541</v>
      </c>
      <c r="YR46" s="14">
        <f t="shared" si="96"/>
        <v>40.591689979186206</v>
      </c>
      <c r="YS46" s="14">
        <f t="shared" si="96"/>
        <v>39.589278898444839</v>
      </c>
      <c r="YT46" s="14">
        <f t="shared" si="96"/>
        <v>40.465310520570284</v>
      </c>
      <c r="YU46" s="14">
        <f t="shared" si="96"/>
        <v>41.964934086007958</v>
      </c>
      <c r="YV46" s="14">
        <f t="shared" si="96"/>
        <v>41.684663026071405</v>
      </c>
      <c r="YW46" s="14">
        <f t="shared" si="96"/>
        <v>40.693901129784358</v>
      </c>
      <c r="YX46" s="14">
        <f t="shared" si="96"/>
        <v>40.580771721462639</v>
      </c>
      <c r="YY46" s="14">
        <f t="shared" si="96"/>
        <v>52.7696288336927</v>
      </c>
      <c r="YZ46" s="14">
        <f t="shared" si="96"/>
        <v>57.299679640721195</v>
      </c>
      <c r="ZA46" s="14">
        <f t="shared" si="96"/>
        <v>56.412526499134309</v>
      </c>
      <c r="ZB46" s="14">
        <f t="shared" si="96"/>
        <v>54.321345262235816</v>
      </c>
      <c r="ZC46" s="14">
        <f t="shared" si="96"/>
        <v>55.126869495776589</v>
      </c>
      <c r="ZD46" s="14">
        <f t="shared" si="96"/>
        <v>60.241915567624908</v>
      </c>
      <c r="ZE46" s="14">
        <f t="shared" si="96"/>
        <v>54.325533667171364</v>
      </c>
      <c r="ZF46" s="14">
        <f t="shared" si="96"/>
        <v>54.458501434129559</v>
      </c>
      <c r="ZG46" s="14">
        <f t="shared" si="96"/>
        <v>50.979286647464775</v>
      </c>
      <c r="ZH46" s="14">
        <f t="shared" si="96"/>
        <v>49.566707790117285</v>
      </c>
      <c r="ZI46" s="14">
        <f t="shared" si="96"/>
        <v>49.726612989719463</v>
      </c>
      <c r="ZJ46" s="14">
        <f t="shared" si="96"/>
        <v>48.089938024551593</v>
      </c>
      <c r="ZK46" s="14">
        <f t="shared" si="96"/>
        <v>62.050146708232766</v>
      </c>
      <c r="ZL46" s="14">
        <f t="shared" si="96"/>
        <v>47.420405252841427</v>
      </c>
      <c r="ZM46" s="14">
        <f t="shared" si="96"/>
        <v>47.850223005273875</v>
      </c>
      <c r="ZN46" s="14">
        <f t="shared" si="96"/>
        <v>47.493553483463366</v>
      </c>
      <c r="ZO46" s="14">
        <f t="shared" si="96"/>
        <v>45.156670358823163</v>
      </c>
      <c r="ZP46" s="14">
        <f t="shared" si="96"/>
        <v>53.088835286755483</v>
      </c>
      <c r="ZQ46" s="14">
        <f t="shared" si="96"/>
        <v>49.17654952430707</v>
      </c>
      <c r="ZR46" s="14">
        <f t="shared" si="96"/>
        <v>49.21763324004575</v>
      </c>
      <c r="ZS46" s="14">
        <f t="shared" si="96"/>
        <v>48.688007485214278</v>
      </c>
      <c r="ZT46" s="14">
        <f t="shared" si="96"/>
        <v>49.622438622151371</v>
      </c>
      <c r="ZU46" s="14">
        <f t="shared" si="96"/>
        <v>53.944216765827981</v>
      </c>
      <c r="ZV46" s="14">
        <f t="shared" si="96"/>
        <v>51.251867908807391</v>
      </c>
      <c r="ZW46" s="14">
        <f t="shared" si="96"/>
        <v>63.588590754741446</v>
      </c>
      <c r="ZX46" s="14">
        <f t="shared" si="96"/>
        <v>64.481995307550619</v>
      </c>
      <c r="ZY46" s="14">
        <f t="shared" si="96"/>
        <v>60.013235242903967</v>
      </c>
      <c r="ZZ46" s="14">
        <f t="shared" si="96"/>
        <v>60.969920329117599</v>
      </c>
      <c r="AAA46" s="14">
        <f t="shared" si="96"/>
        <v>59.464377046069373</v>
      </c>
      <c r="AAB46" s="14">
        <f t="shared" si="96"/>
        <v>59.815732575348157</v>
      </c>
      <c r="AAC46" s="14">
        <f t="shared" si="96"/>
        <v>58.927001695108132</v>
      </c>
      <c r="AAD46" s="14">
        <f t="shared" si="96"/>
        <v>58.826750000800459</v>
      </c>
      <c r="AAE46" s="14">
        <f t="shared" si="96"/>
        <v>58.868452402849123</v>
      </c>
      <c r="AAF46" s="14">
        <f t="shared" ref="AAF46:ACQ46" si="97">100*AAF44/AAF43</f>
        <v>61.741689934055721</v>
      </c>
      <c r="AAG46" s="14">
        <f t="shared" si="97"/>
        <v>55.274975145479061</v>
      </c>
      <c r="AAH46" s="14">
        <f t="shared" si="97"/>
        <v>50.725431586769268</v>
      </c>
      <c r="AAI46" s="14">
        <f t="shared" si="97"/>
        <v>67.136885089998685</v>
      </c>
      <c r="AAJ46" s="14">
        <f t="shared" si="97"/>
        <v>62.468093270280995</v>
      </c>
      <c r="AAK46" s="14">
        <f t="shared" si="97"/>
        <v>64.740139003466012</v>
      </c>
      <c r="AAL46" s="14">
        <f t="shared" si="97"/>
        <v>54.534482992087526</v>
      </c>
      <c r="AAM46" s="14">
        <f t="shared" si="97"/>
        <v>52.47540494541024</v>
      </c>
      <c r="AAN46" s="14">
        <f t="shared" si="97"/>
        <v>57.758057313254419</v>
      </c>
      <c r="AAO46" s="14">
        <f t="shared" si="97"/>
        <v>56.46838584968426</v>
      </c>
      <c r="AAP46" s="14">
        <f t="shared" si="97"/>
        <v>56.870600733425938</v>
      </c>
      <c r="AAQ46" s="14">
        <f t="shared" si="97"/>
        <v>64.240434472362494</v>
      </c>
      <c r="AAR46" s="14">
        <f t="shared" si="97"/>
        <v>64.23030956631726</v>
      </c>
      <c r="AAS46" s="14">
        <f t="shared" si="97"/>
        <v>63.277142520637177</v>
      </c>
      <c r="AAT46" s="14">
        <f t="shared" si="97"/>
        <v>62.884698196189561</v>
      </c>
      <c r="AAU46" s="14">
        <f t="shared" si="97"/>
        <v>58.030701540354336</v>
      </c>
      <c r="AAV46" s="14">
        <f t="shared" si="97"/>
        <v>57.756294465209294</v>
      </c>
      <c r="AAW46" s="14">
        <f t="shared" si="97"/>
        <v>57.463361863478823</v>
      </c>
      <c r="AAX46" s="14">
        <f t="shared" si="97"/>
        <v>60.388814459415201</v>
      </c>
      <c r="AAY46" s="14">
        <f t="shared" si="97"/>
        <v>59.080225102497927</v>
      </c>
      <c r="AAZ46" s="14">
        <f t="shared" si="97"/>
        <v>64.823471176968269</v>
      </c>
      <c r="ABA46" s="14">
        <f t="shared" si="97"/>
        <v>63.230916711298747</v>
      </c>
      <c r="ABB46" s="14">
        <f t="shared" si="97"/>
        <v>62.243094553502381</v>
      </c>
      <c r="ABC46" s="14">
        <f t="shared" si="97"/>
        <v>60.304102644050971</v>
      </c>
      <c r="ABD46" s="14">
        <f t="shared" si="97"/>
        <v>63.250794970848268</v>
      </c>
      <c r="ABE46" s="14">
        <f t="shared" si="97"/>
        <v>61.320052151748207</v>
      </c>
      <c r="ABF46" s="14">
        <f t="shared" si="97"/>
        <v>58.980846615336972</v>
      </c>
      <c r="ABG46" s="14">
        <f t="shared" si="97"/>
        <v>60.568860416112692</v>
      </c>
      <c r="ABH46" s="14">
        <f t="shared" si="97"/>
        <v>59.709293042395373</v>
      </c>
      <c r="ABI46" s="14">
        <f t="shared" si="97"/>
        <v>54.956472192733955</v>
      </c>
      <c r="ABJ46" s="14">
        <f t="shared" si="97"/>
        <v>53.675784998476786</v>
      </c>
      <c r="ABK46" s="14">
        <f t="shared" si="97"/>
        <v>52.463228300217366</v>
      </c>
      <c r="ABL46" s="14">
        <f t="shared" si="97"/>
        <v>50.385424421684142</v>
      </c>
      <c r="ABM46" s="14">
        <f t="shared" si="97"/>
        <v>43.236531944641683</v>
      </c>
      <c r="ABN46" s="14">
        <f t="shared" si="97"/>
        <v>40.461332377639785</v>
      </c>
      <c r="ABO46" s="14">
        <f t="shared" si="97"/>
        <v>42.108192794112853</v>
      </c>
      <c r="ABP46" s="14">
        <f t="shared" si="97"/>
        <v>43.355394968195867</v>
      </c>
      <c r="ABQ46" s="14">
        <f t="shared" si="97"/>
        <v>40.863036990352171</v>
      </c>
      <c r="ABR46" s="14">
        <f t="shared" si="97"/>
        <v>48.664738088675406</v>
      </c>
      <c r="ABS46" s="14">
        <f t="shared" si="97"/>
        <v>42.056817592742533</v>
      </c>
      <c r="ABT46" s="14">
        <f t="shared" si="97"/>
        <v>31.319582829818167</v>
      </c>
      <c r="ABU46" s="14">
        <f t="shared" si="97"/>
        <v>32.078610328095216</v>
      </c>
      <c r="ABV46" s="14">
        <f t="shared" si="97"/>
        <v>58.00474077217099</v>
      </c>
      <c r="ABW46" s="14">
        <f t="shared" si="97"/>
        <v>29.961940505778706</v>
      </c>
      <c r="ABX46" s="14">
        <f t="shared" si="97"/>
        <v>31.952300253504163</v>
      </c>
      <c r="ABY46" s="14">
        <f t="shared" si="97"/>
        <v>25.246670399810103</v>
      </c>
      <c r="ABZ46" s="14">
        <f t="shared" si="97"/>
        <v>25.148092553161529</v>
      </c>
      <c r="ACA46" s="14">
        <f t="shared" si="97"/>
        <v>31.326112152441318</v>
      </c>
      <c r="ACB46" s="14">
        <f t="shared" si="97"/>
        <v>32.598857308311814</v>
      </c>
      <c r="ACC46" s="14">
        <f t="shared" si="97"/>
        <v>29.635843037394238</v>
      </c>
      <c r="ACD46" s="14">
        <f t="shared" si="97"/>
        <v>26.863212459789324</v>
      </c>
      <c r="ACE46" s="14">
        <f t="shared" si="97"/>
        <v>30.890349565554637</v>
      </c>
      <c r="ACF46" s="14">
        <f t="shared" si="97"/>
        <v>38.803091527145675</v>
      </c>
      <c r="ACG46" s="14">
        <f t="shared" si="97"/>
        <v>37.765879198950074</v>
      </c>
      <c r="ACH46" s="14">
        <f t="shared" si="97"/>
        <v>38.912629686646255</v>
      </c>
      <c r="ACI46" s="14">
        <f t="shared" si="97"/>
        <v>61.444565765384581</v>
      </c>
      <c r="ACJ46" s="14">
        <f t="shared" si="97"/>
        <v>39.792425557835934</v>
      </c>
      <c r="ACK46" s="14">
        <f t="shared" si="97"/>
        <v>39.161732945468657</v>
      </c>
      <c r="ACL46" s="14">
        <f t="shared" si="97"/>
        <v>47.94544737953543</v>
      </c>
      <c r="ACM46" s="14">
        <f t="shared" si="97"/>
        <v>52.727805646227807</v>
      </c>
      <c r="ACN46" s="14">
        <f t="shared" si="97"/>
        <v>56.154823200617258</v>
      </c>
      <c r="ACO46" s="14">
        <f t="shared" si="97"/>
        <v>59.280157043029355</v>
      </c>
      <c r="ACP46" s="14">
        <f t="shared" si="97"/>
        <v>55.317418718558443</v>
      </c>
      <c r="ACQ46" s="14">
        <f t="shared" si="97"/>
        <v>54.848588985228396</v>
      </c>
      <c r="ACR46" s="14">
        <f t="shared" ref="ACR46:AEO46" si="98">100*ACR44/ACR43</f>
        <v>53.105133943079707</v>
      </c>
      <c r="ACS46" s="14">
        <f t="shared" si="98"/>
        <v>66.123086454867661</v>
      </c>
      <c r="ACT46" s="14">
        <f t="shared" si="98"/>
        <v>66.145257902628543</v>
      </c>
      <c r="ACU46" s="14">
        <f t="shared" si="98"/>
        <v>66.730213975216657</v>
      </c>
      <c r="ACV46" s="14">
        <f t="shared" si="98"/>
        <v>67.591164837208694</v>
      </c>
      <c r="ACW46" s="14">
        <f t="shared" si="98"/>
        <v>68.266507504658335</v>
      </c>
      <c r="ACX46" s="14">
        <f t="shared" si="98"/>
        <v>62.601854028767384</v>
      </c>
      <c r="ACY46" s="14">
        <f t="shared" si="98"/>
        <v>60.456438508935292</v>
      </c>
      <c r="ACZ46" s="14">
        <f t="shared" si="98"/>
        <v>55.722967338951761</v>
      </c>
      <c r="ADA46" s="14">
        <f t="shared" si="98"/>
        <v>46.324709417994541</v>
      </c>
      <c r="ADB46" s="14">
        <f t="shared" si="98"/>
        <v>46.143269385216513</v>
      </c>
      <c r="ADC46" s="14">
        <f t="shared" si="98"/>
        <v>36.825383751119695</v>
      </c>
      <c r="ADD46" s="14">
        <f t="shared" si="98"/>
        <v>37.680610863287392</v>
      </c>
      <c r="ADE46" s="14">
        <f t="shared" si="98"/>
        <v>39.663090517001933</v>
      </c>
      <c r="ADF46" s="14">
        <f t="shared" si="98"/>
        <v>40.793280395299803</v>
      </c>
      <c r="ADG46" s="14">
        <f t="shared" si="98"/>
        <v>41.138502973501076</v>
      </c>
      <c r="ADH46" s="14">
        <f t="shared" si="98"/>
        <v>41.418401511829423</v>
      </c>
      <c r="ADI46" s="14">
        <f t="shared" si="98"/>
        <v>39.598293746260119</v>
      </c>
      <c r="ADJ46" s="14">
        <f t="shared" si="98"/>
        <v>40.042918523479209</v>
      </c>
      <c r="ADK46" s="14">
        <f t="shared" si="98"/>
        <v>41.520134894988402</v>
      </c>
      <c r="ADL46" s="14">
        <f t="shared" si="98"/>
        <v>36.873974281773663</v>
      </c>
      <c r="ADM46" s="14">
        <f t="shared" si="98"/>
        <v>30.508934379042902</v>
      </c>
      <c r="ADN46" s="14">
        <f t="shared" si="98"/>
        <v>30.463354856483083</v>
      </c>
      <c r="ADO46" s="14">
        <f t="shared" si="98"/>
        <v>24.172076768268433</v>
      </c>
      <c r="ADP46" s="14">
        <f t="shared" si="98"/>
        <v>24.737592238425428</v>
      </c>
      <c r="ADQ46" s="14">
        <f t="shared" si="98"/>
        <v>26.039972573814822</v>
      </c>
      <c r="ADR46" s="14">
        <f t="shared" si="98"/>
        <v>26.782356877069653</v>
      </c>
      <c r="ADS46" s="14">
        <f t="shared" si="98"/>
        <v>27.071112449305353</v>
      </c>
      <c r="ADT46" s="14">
        <f t="shared" si="98"/>
        <v>27.170667812825432</v>
      </c>
      <c r="ADU46" s="14">
        <f t="shared" si="98"/>
        <v>38.849660352949591</v>
      </c>
      <c r="ADV46" s="14">
        <f t="shared" si="98"/>
        <v>39.496948331255524</v>
      </c>
      <c r="ADW46" s="14">
        <f t="shared" si="98"/>
        <v>40.685819236755286</v>
      </c>
      <c r="ADX46" s="14">
        <f t="shared" si="98"/>
        <v>41.547881854021199</v>
      </c>
      <c r="ADY46" s="14">
        <f t="shared" si="98"/>
        <v>41.313790045383179</v>
      </c>
      <c r="ADZ46" s="14">
        <f t="shared" si="98"/>
        <v>37.419335544322742</v>
      </c>
      <c r="AEA46" s="14">
        <f t="shared" si="98"/>
        <v>39.402117059438424</v>
      </c>
      <c r="AEB46" s="14">
        <f t="shared" si="98"/>
        <v>40.716930907646365</v>
      </c>
      <c r="AEC46" s="14">
        <f t="shared" si="98"/>
        <v>40.679808245532222</v>
      </c>
      <c r="AED46" s="14">
        <f t="shared" si="98"/>
        <v>41.539015745289156</v>
      </c>
      <c r="AEE46" s="14">
        <f t="shared" si="98"/>
        <v>41.905772613496289</v>
      </c>
      <c r="AEF46" s="14">
        <f t="shared" si="98"/>
        <v>41.980312265310296</v>
      </c>
      <c r="AEG46" s="14">
        <f t="shared" si="98"/>
        <v>41.29232616504337</v>
      </c>
      <c r="AEH46" s="14">
        <f t="shared" si="98"/>
        <v>38.2693099844277</v>
      </c>
      <c r="AEI46" s="14">
        <f t="shared" si="98"/>
        <v>36.49970255878813</v>
      </c>
      <c r="AEJ46" s="14">
        <f t="shared" si="98"/>
        <v>35.448220531105427</v>
      </c>
      <c r="AEK46" s="14">
        <f t="shared" si="98"/>
        <v>34.582751751270777</v>
      </c>
      <c r="AEL46" s="14">
        <f t="shared" si="98"/>
        <v>31.32280021768246</v>
      </c>
      <c r="AEM46" s="14">
        <f t="shared" si="98"/>
        <v>34.050270702352428</v>
      </c>
      <c r="AEN46" s="14">
        <f t="shared" si="98"/>
        <v>33.473636074736731</v>
      </c>
      <c r="AEO46" s="14">
        <f t="shared" si="98"/>
        <v>33.854012990589595</v>
      </c>
      <c r="AEP46" s="39"/>
    </row>
    <row r="47" spans="1:822" s="26" customFormat="1">
      <c r="A47" s="19" t="s">
        <v>1696</v>
      </c>
      <c r="B47" s="14">
        <f>100*B45/B43</f>
        <v>0</v>
      </c>
      <c r="C47" s="14">
        <f t="shared" ref="C47:BN47" si="99">100*C45/C43</f>
        <v>87.770626097132819</v>
      </c>
      <c r="D47" s="14">
        <f t="shared" si="99"/>
        <v>96.092248558616276</v>
      </c>
      <c r="E47" s="14">
        <f t="shared" si="99"/>
        <v>93.583304738434663</v>
      </c>
      <c r="F47" s="14">
        <f t="shared" si="99"/>
        <v>94.945722695192586</v>
      </c>
      <c r="G47" s="14">
        <f t="shared" si="99"/>
        <v>92.344630159756207</v>
      </c>
      <c r="H47" s="14">
        <f t="shared" si="99"/>
        <v>96.814793300416298</v>
      </c>
      <c r="I47" s="14">
        <f t="shared" si="99"/>
        <v>92.887884323621392</v>
      </c>
      <c r="J47" s="14">
        <f t="shared" si="99"/>
        <v>90.560761289983702</v>
      </c>
      <c r="K47" s="14">
        <f t="shared" si="99"/>
        <v>86.214502256377216</v>
      </c>
      <c r="L47" s="14">
        <f t="shared" si="99"/>
        <v>93.089847528138733</v>
      </c>
      <c r="M47" s="14">
        <f t="shared" si="99"/>
        <v>84.276930622949791</v>
      </c>
      <c r="N47" s="14">
        <f t="shared" si="99"/>
        <v>76.564949280825431</v>
      </c>
      <c r="O47" s="14">
        <f t="shared" si="99"/>
        <v>74.845780269754172</v>
      </c>
      <c r="P47" s="14">
        <f t="shared" si="99"/>
        <v>70.335985625200166</v>
      </c>
      <c r="Q47" s="14">
        <f t="shared" si="99"/>
        <v>70.625758344080225</v>
      </c>
      <c r="R47" s="14">
        <f t="shared" si="99"/>
        <v>79.702444208289052</v>
      </c>
      <c r="S47" s="14">
        <f t="shared" si="99"/>
        <v>84.222346996069618</v>
      </c>
      <c r="T47" s="14">
        <f t="shared" si="99"/>
        <v>80.021339023739671</v>
      </c>
      <c r="U47" s="14">
        <f t="shared" si="99"/>
        <v>80.021339023739671</v>
      </c>
      <c r="V47" s="14">
        <f t="shared" si="99"/>
        <v>80.256821829855539</v>
      </c>
      <c r="W47" s="14">
        <f t="shared" si="99"/>
        <v>80.493694660584922</v>
      </c>
      <c r="X47" s="14">
        <f t="shared" si="99"/>
        <v>71.343638525564799</v>
      </c>
      <c r="Y47" s="14">
        <f t="shared" si="99"/>
        <v>65.174885943949604</v>
      </c>
      <c r="Z47" s="14">
        <f t="shared" si="99"/>
        <v>57.570523891767415</v>
      </c>
      <c r="AA47" s="14">
        <f t="shared" si="99"/>
        <v>64.460678985818646</v>
      </c>
      <c r="AB47" s="14">
        <f t="shared" si="99"/>
        <v>69.47660954145438</v>
      </c>
      <c r="AC47" s="14">
        <f t="shared" si="99"/>
        <v>73.2421875</v>
      </c>
      <c r="AD47" s="14">
        <f t="shared" si="99"/>
        <v>74.367873078829945</v>
      </c>
      <c r="AE47" s="14">
        <f t="shared" si="99"/>
        <v>77.220077220077215</v>
      </c>
      <c r="AF47" s="14">
        <f t="shared" si="99"/>
        <v>73.982737361282361</v>
      </c>
      <c r="AG47" s="14">
        <f t="shared" si="99"/>
        <v>68.649885583524025</v>
      </c>
      <c r="AH47" s="14">
        <f t="shared" si="99"/>
        <v>62.604340567612688</v>
      </c>
      <c r="AI47" s="14">
        <f t="shared" si="99"/>
        <v>64.780824875836757</v>
      </c>
      <c r="AJ47" s="14">
        <f t="shared" si="99"/>
        <v>65.245759025663332</v>
      </c>
      <c r="AK47" s="14">
        <f t="shared" si="99"/>
        <v>59.405940594059409</v>
      </c>
      <c r="AL47" s="14">
        <f t="shared" si="99"/>
        <v>51.537536505755028</v>
      </c>
      <c r="AM47" s="14">
        <f t="shared" si="99"/>
        <v>50.428643469490673</v>
      </c>
      <c r="AN47" s="14">
        <f t="shared" si="99"/>
        <v>68.563592732259167</v>
      </c>
      <c r="AO47" s="14">
        <f t="shared" si="99"/>
        <v>74.005550416281224</v>
      </c>
      <c r="AP47" s="14">
        <f t="shared" si="99"/>
        <v>75.142968394915187</v>
      </c>
      <c r="AQ47" s="14">
        <f t="shared" si="99"/>
        <v>78.024899486509113</v>
      </c>
      <c r="AR47" s="14">
        <f t="shared" si="99"/>
        <v>74.753818620243621</v>
      </c>
      <c r="AS47" s="14">
        <f t="shared" si="99"/>
        <v>76.774347716230494</v>
      </c>
      <c r="AT47" s="14">
        <f t="shared" si="99"/>
        <v>75.877335074176187</v>
      </c>
      <c r="AU47" s="14">
        <f t="shared" si="99"/>
        <v>75.916278985275909</v>
      </c>
      <c r="AV47" s="14">
        <f t="shared" si="99"/>
        <v>76.571740952877889</v>
      </c>
      <c r="AW47" s="14">
        <f t="shared" si="99"/>
        <v>75.164415447683282</v>
      </c>
      <c r="AX47" s="14">
        <f t="shared" si="99"/>
        <v>75.440921877288062</v>
      </c>
      <c r="AY47" s="14">
        <f t="shared" si="99"/>
        <v>75.59421779828061</v>
      </c>
      <c r="AZ47" s="14">
        <f t="shared" si="99"/>
        <v>74.507716870675893</v>
      </c>
      <c r="BA47" s="14">
        <f t="shared" si="99"/>
        <v>79.342882249212025</v>
      </c>
      <c r="BB47" s="14">
        <f t="shared" si="99"/>
        <v>75.901595749727505</v>
      </c>
      <c r="BC47" s="14">
        <f t="shared" si="99"/>
        <v>75.733939637615805</v>
      </c>
      <c r="BD47" s="14">
        <f t="shared" si="99"/>
        <v>79.681274900398407</v>
      </c>
      <c r="BE47" s="14">
        <f t="shared" si="99"/>
        <v>77.301717299061437</v>
      </c>
      <c r="BF47" s="14">
        <f t="shared" si="99"/>
        <v>76.398543000191978</v>
      </c>
      <c r="BG47" s="14">
        <f t="shared" si="99"/>
        <v>86.480736686155467</v>
      </c>
      <c r="BH47" s="14">
        <f t="shared" si="99"/>
        <v>69.83755592438709</v>
      </c>
      <c r="BI47" s="14">
        <f t="shared" si="99"/>
        <v>64.804696244045772</v>
      </c>
      <c r="BJ47" s="14">
        <f t="shared" si="99"/>
        <v>69.49416393947196</v>
      </c>
      <c r="BK47" s="14">
        <f t="shared" si="99"/>
        <v>65.529347920061809</v>
      </c>
      <c r="BL47" s="14">
        <f t="shared" si="99"/>
        <v>62.840885840178053</v>
      </c>
      <c r="BM47" s="14">
        <f t="shared" si="99"/>
        <v>65.10345553951197</v>
      </c>
      <c r="BN47" s="14">
        <f t="shared" si="99"/>
        <v>65.366490077489814</v>
      </c>
      <c r="BO47" s="14">
        <f t="shared" ref="BO47:DZ47" si="100">100*BO45/BO43</f>
        <v>67.009223774979816</v>
      </c>
      <c r="BP47" s="14">
        <f t="shared" si="100"/>
        <v>71.489818628542906</v>
      </c>
      <c r="BQ47" s="14">
        <f t="shared" si="100"/>
        <v>78.176148767198299</v>
      </c>
      <c r="BR47" s="14">
        <f t="shared" si="100"/>
        <v>76.693677453288345</v>
      </c>
      <c r="BS47" s="14">
        <f t="shared" si="100"/>
        <v>78.331665118366104</v>
      </c>
      <c r="BT47" s="14">
        <f t="shared" si="100"/>
        <v>78.077115446327326</v>
      </c>
      <c r="BU47" s="14">
        <f t="shared" si="100"/>
        <v>77.357220514288827</v>
      </c>
      <c r="BV47" s="14">
        <f t="shared" si="100"/>
        <v>78.835559696706241</v>
      </c>
      <c r="BW47" s="14">
        <f t="shared" si="100"/>
        <v>77.218294534530131</v>
      </c>
      <c r="BX47" s="14">
        <f t="shared" si="100"/>
        <v>75.222870259914146</v>
      </c>
      <c r="BY47" s="14">
        <f t="shared" si="100"/>
        <v>76.746904887712887</v>
      </c>
      <c r="BZ47" s="14">
        <f t="shared" si="100"/>
        <v>78.378673580733107</v>
      </c>
      <c r="CA47" s="14">
        <f t="shared" si="100"/>
        <v>79.135036590600578</v>
      </c>
      <c r="CB47" s="14">
        <f t="shared" si="100"/>
        <v>76.610806535113355</v>
      </c>
      <c r="CC47" s="14">
        <f t="shared" si="100"/>
        <v>77.641097132771378</v>
      </c>
      <c r="CD47" s="14">
        <f t="shared" si="100"/>
        <v>77.529861416436248</v>
      </c>
      <c r="CE47" s="14">
        <f t="shared" si="100"/>
        <v>78.065045352727552</v>
      </c>
      <c r="CF47" s="14">
        <f t="shared" si="100"/>
        <v>74.154896692149393</v>
      </c>
      <c r="CG47" s="14">
        <f t="shared" si="100"/>
        <v>73.026078433531623</v>
      </c>
      <c r="CH47" s="14">
        <f t="shared" si="100"/>
        <v>73.931321701537328</v>
      </c>
      <c r="CI47" s="14">
        <f t="shared" si="100"/>
        <v>73.797210261665853</v>
      </c>
      <c r="CJ47" s="14">
        <f t="shared" si="100"/>
        <v>73.202999122979193</v>
      </c>
      <c r="CK47" s="14">
        <f t="shared" si="100"/>
        <v>72.330069395056626</v>
      </c>
      <c r="CL47" s="14">
        <f t="shared" si="100"/>
        <v>72.312342897944021</v>
      </c>
      <c r="CM47" s="14">
        <f t="shared" si="100"/>
        <v>72.157821249290549</v>
      </c>
      <c r="CN47" s="14">
        <f t="shared" si="100"/>
        <v>74.864676365876704</v>
      </c>
      <c r="CO47" s="14">
        <f t="shared" si="100"/>
        <v>72.978596463223994</v>
      </c>
      <c r="CP47" s="14">
        <f t="shared" si="100"/>
        <v>72.42928060421977</v>
      </c>
      <c r="CQ47" s="14">
        <f t="shared" si="100"/>
        <v>73.253245757432097</v>
      </c>
      <c r="CR47" s="14">
        <f t="shared" si="100"/>
        <v>72.733440121542358</v>
      </c>
      <c r="CS47" s="14">
        <f t="shared" si="100"/>
        <v>71.983593321053036</v>
      </c>
      <c r="CT47" s="14">
        <f t="shared" si="100"/>
        <v>71.339870609834662</v>
      </c>
      <c r="CU47" s="14">
        <f t="shared" si="100"/>
        <v>72.093333314628907</v>
      </c>
      <c r="CV47" s="14">
        <f t="shared" si="100"/>
        <v>76.779750015783364</v>
      </c>
      <c r="CW47" s="14">
        <f t="shared" si="100"/>
        <v>74.23254746859071</v>
      </c>
      <c r="CX47" s="14">
        <f t="shared" si="100"/>
        <v>72.36847990937693</v>
      </c>
      <c r="CY47" s="14">
        <f t="shared" si="100"/>
        <v>73.542639018414718</v>
      </c>
      <c r="CZ47" s="14">
        <f t="shared" si="100"/>
        <v>72.722480527502171</v>
      </c>
      <c r="DA47" s="14">
        <f t="shared" si="100"/>
        <v>73.883227282821679</v>
      </c>
      <c r="DB47" s="14">
        <f t="shared" si="100"/>
        <v>74.098757463528571</v>
      </c>
      <c r="DC47" s="14">
        <f t="shared" si="100"/>
        <v>74.783772148857395</v>
      </c>
      <c r="DD47" s="14">
        <f t="shared" si="100"/>
        <v>74.62993971685421</v>
      </c>
      <c r="DE47" s="14">
        <f t="shared" si="100"/>
        <v>74.421733879850308</v>
      </c>
      <c r="DF47" s="14">
        <f t="shared" si="100"/>
        <v>73.836274699427292</v>
      </c>
      <c r="DG47" s="14">
        <f t="shared" si="100"/>
        <v>74.088327991289475</v>
      </c>
      <c r="DH47" s="14">
        <f t="shared" si="100"/>
        <v>73.999499347359873</v>
      </c>
      <c r="DI47" s="14">
        <f t="shared" si="100"/>
        <v>73.837932676246425</v>
      </c>
      <c r="DJ47" s="14">
        <f t="shared" si="100"/>
        <v>74.137819971229632</v>
      </c>
      <c r="DK47" s="14">
        <f t="shared" si="100"/>
        <v>73.52018726597143</v>
      </c>
      <c r="DL47" s="14">
        <f t="shared" si="100"/>
        <v>74.398840841435629</v>
      </c>
      <c r="DM47" s="14">
        <f t="shared" si="100"/>
        <v>73.466324575191749</v>
      </c>
      <c r="DN47" s="14">
        <f t="shared" si="100"/>
        <v>73.534927827441862</v>
      </c>
      <c r="DO47" s="14">
        <f t="shared" si="100"/>
        <v>73.504330945918099</v>
      </c>
      <c r="DP47" s="14">
        <f t="shared" si="100"/>
        <v>73.669133895966908</v>
      </c>
      <c r="DQ47" s="14">
        <f t="shared" si="100"/>
        <v>73.986338909519915</v>
      </c>
      <c r="DR47" s="14">
        <f t="shared" si="100"/>
        <v>74.305021532145275</v>
      </c>
      <c r="DS47" s="14">
        <f t="shared" si="100"/>
        <v>74.27227949749232</v>
      </c>
      <c r="DT47" s="14">
        <f t="shared" si="100"/>
        <v>74.207603725059883</v>
      </c>
      <c r="DU47" s="14">
        <f t="shared" si="100"/>
        <v>73.597236405010619</v>
      </c>
      <c r="DV47" s="14">
        <f t="shared" si="100"/>
        <v>74.38316398293361</v>
      </c>
      <c r="DW47" s="14">
        <f t="shared" si="100"/>
        <v>74.692804023687401</v>
      </c>
      <c r="DX47" s="14">
        <f t="shared" si="100"/>
        <v>74.265491202759023</v>
      </c>
      <c r="DY47" s="14">
        <f t="shared" si="100"/>
        <v>75.103967894770477</v>
      </c>
      <c r="DZ47" s="14">
        <f t="shared" si="100"/>
        <v>75.011050297603575</v>
      </c>
      <c r="EA47" s="14">
        <f t="shared" ref="EA47:GM47" si="101">100*EA45/EA43</f>
        <v>74.154182417082538</v>
      </c>
      <c r="EB47" s="14">
        <f t="shared" si="101"/>
        <v>73.739587527839589</v>
      </c>
      <c r="EC47" s="14">
        <f t="shared" si="101"/>
        <v>73.222590316809644</v>
      </c>
      <c r="ED47" s="14">
        <f t="shared" si="101"/>
        <v>73.403596320776757</v>
      </c>
      <c r="EE47" s="14">
        <f t="shared" si="101"/>
        <v>73.330201522201023</v>
      </c>
      <c r="EF47" s="14">
        <f t="shared" si="101"/>
        <v>73.663732128090601</v>
      </c>
      <c r="EG47" s="14">
        <f t="shared" si="101"/>
        <v>74.727185067663513</v>
      </c>
      <c r="EH47" s="14">
        <f t="shared" si="101"/>
        <v>75.105328868129476</v>
      </c>
      <c r="EI47" s="14">
        <f t="shared" si="101"/>
        <v>75.269761374415438</v>
      </c>
      <c r="EJ47" s="14">
        <f t="shared" si="101"/>
        <v>75.53846707194144</v>
      </c>
      <c r="EK47" s="14">
        <f t="shared" si="101"/>
        <v>75.811804022323457</v>
      </c>
      <c r="EL47" s="14">
        <f t="shared" si="101"/>
        <v>75.847345241874478</v>
      </c>
      <c r="EM47" s="14">
        <f t="shared" si="101"/>
        <v>75.735589370411731</v>
      </c>
      <c r="EN47" s="14">
        <f t="shared" si="101"/>
        <v>65.725791723966211</v>
      </c>
      <c r="EO47" s="14">
        <f t="shared" si="101"/>
        <v>75.849962552476669</v>
      </c>
      <c r="EP47" s="14">
        <f t="shared" si="101"/>
        <v>66.129474028032917</v>
      </c>
      <c r="EQ47" s="14">
        <f t="shared" si="101"/>
        <v>64.925181377935004</v>
      </c>
      <c r="ER47" s="14">
        <f t="shared" si="101"/>
        <v>75.503040412504234</v>
      </c>
      <c r="ES47" s="14">
        <f t="shared" si="101"/>
        <v>75.604382827006148</v>
      </c>
      <c r="ET47" s="14">
        <f t="shared" si="101"/>
        <v>75.256068141260968</v>
      </c>
      <c r="EU47" s="14">
        <f t="shared" si="101"/>
        <v>74.736678877900701</v>
      </c>
      <c r="EV47" s="14">
        <f t="shared" si="101"/>
        <v>74.797510782517918</v>
      </c>
      <c r="EW47" s="14">
        <f t="shared" si="101"/>
        <v>74.202065432230825</v>
      </c>
      <c r="EX47" s="14">
        <f t="shared" si="101"/>
        <v>73.505098850958561</v>
      </c>
      <c r="EY47" s="14">
        <f t="shared" si="101"/>
        <v>73.112745128734531</v>
      </c>
      <c r="EZ47" s="14">
        <f t="shared" si="101"/>
        <v>72.207924223012981</v>
      </c>
      <c r="FA47" s="14">
        <f t="shared" si="101"/>
        <v>69.119234144394454</v>
      </c>
      <c r="FB47" s="14">
        <f t="shared" si="101"/>
        <v>71.863063740477216</v>
      </c>
      <c r="FC47" s="14">
        <f t="shared" si="101"/>
        <v>70.72061159809202</v>
      </c>
      <c r="FD47" s="14">
        <f t="shared" si="101"/>
        <v>70.65864706580831</v>
      </c>
      <c r="FE47" s="14">
        <f t="shared" si="101"/>
        <v>70.218984675403135</v>
      </c>
      <c r="FF47" s="14">
        <f t="shared" si="101"/>
        <v>69.752536912395115</v>
      </c>
      <c r="FG47" s="14">
        <f t="shared" si="101"/>
        <v>69.021710543425584</v>
      </c>
      <c r="FH47" s="14">
        <f t="shared" si="101"/>
        <v>96.78461021871307</v>
      </c>
      <c r="FI47" s="14">
        <f t="shared" si="101"/>
        <v>97.715575970363219</v>
      </c>
      <c r="FJ47" s="14">
        <f t="shared" si="101"/>
        <v>97.204274611431146</v>
      </c>
      <c r="FK47" s="14">
        <f t="shared" si="101"/>
        <v>95.078166488322367</v>
      </c>
      <c r="FL47" s="14">
        <f t="shared" si="101"/>
        <v>98.647703996549311</v>
      </c>
      <c r="FM47" s="14">
        <f t="shared" si="101"/>
        <v>96.435597795838575</v>
      </c>
      <c r="FN47" s="14">
        <f t="shared" si="101"/>
        <v>95.394613701275631</v>
      </c>
      <c r="FO47" s="14">
        <f t="shared" si="101"/>
        <v>99.568885627161166</v>
      </c>
      <c r="FP47" s="14">
        <f t="shared" si="101"/>
        <v>100.80190576581003</v>
      </c>
      <c r="FQ47" s="14">
        <f t="shared" si="101"/>
        <v>99.837046634775064</v>
      </c>
      <c r="FR47" s="14">
        <f t="shared" si="101"/>
        <v>99.822980252933519</v>
      </c>
      <c r="FS47" s="14">
        <f t="shared" si="101"/>
        <v>99.994786439786751</v>
      </c>
      <c r="FT47" s="14">
        <f t="shared" si="101"/>
        <v>99.423604109437861</v>
      </c>
      <c r="FU47" s="14">
        <f t="shared" si="101"/>
        <v>97.456669445969936</v>
      </c>
      <c r="FV47" s="14">
        <f t="shared" si="101"/>
        <v>96.424975639254029</v>
      </c>
      <c r="FW47" s="14">
        <f t="shared" si="101"/>
        <v>94.783196414870076</v>
      </c>
      <c r="FX47" s="14">
        <f t="shared" si="101"/>
        <v>98.546012371606423</v>
      </c>
      <c r="FY47" s="14">
        <f t="shared" si="101"/>
        <v>100.31651845041142</v>
      </c>
      <c r="FZ47" s="14">
        <f t="shared" si="101"/>
        <v>99.821365585117007</v>
      </c>
      <c r="GA47" s="14">
        <f t="shared" si="101"/>
        <v>99.474561962649645</v>
      </c>
      <c r="GB47" s="14">
        <f t="shared" si="101"/>
        <v>100.74577022648165</v>
      </c>
      <c r="GC47" s="14">
        <f t="shared" si="101"/>
        <v>100.74577022648165</v>
      </c>
      <c r="GD47" s="14">
        <f t="shared" si="101"/>
        <v>104.22314874133255</v>
      </c>
      <c r="GE47" s="14">
        <f t="shared" si="101"/>
        <v>103.6747619432207</v>
      </c>
      <c r="GF47" s="14">
        <f t="shared" si="101"/>
        <v>101.36934969478392</v>
      </c>
      <c r="GG47" s="14">
        <f t="shared" si="101"/>
        <v>94.451075830703971</v>
      </c>
      <c r="GH47" s="14">
        <f t="shared" si="101"/>
        <v>93.504478504704167</v>
      </c>
      <c r="GI47" s="14">
        <f t="shared" si="101"/>
        <v>93.504478504704167</v>
      </c>
      <c r="GJ47" s="14">
        <f t="shared" si="101"/>
        <v>92.082196943336712</v>
      </c>
      <c r="GK47" s="14">
        <f t="shared" si="101"/>
        <v>95.2103160580386</v>
      </c>
      <c r="GL47" s="14">
        <f t="shared" si="101"/>
        <v>93.545766946799347</v>
      </c>
      <c r="GM47" s="14">
        <f t="shared" si="101"/>
        <v>97.238087826642285</v>
      </c>
      <c r="GN47" s="14">
        <f t="shared" ref="GN47:IY47" si="102">100*GN45/GN43</f>
        <v>100.44546325815591</v>
      </c>
      <c r="GO47" s="14">
        <f t="shared" si="102"/>
        <v>100.22729446058204</v>
      </c>
      <c r="GP47" s="14">
        <f t="shared" si="102"/>
        <v>99.16610651475294</v>
      </c>
      <c r="GQ47" s="14">
        <f t="shared" si="102"/>
        <v>101.76780166354025</v>
      </c>
      <c r="GR47" s="14">
        <f t="shared" si="102"/>
        <v>99.724638888825226</v>
      </c>
      <c r="GS47" s="14">
        <f t="shared" si="102"/>
        <v>97.905413152992949</v>
      </c>
      <c r="GT47" s="14">
        <f t="shared" si="102"/>
        <v>97.905413152992949</v>
      </c>
      <c r="GU47" s="14">
        <f t="shared" si="102"/>
        <v>97.905413152992949</v>
      </c>
      <c r="GV47" s="14">
        <f t="shared" si="102"/>
        <v>94.987514439814632</v>
      </c>
      <c r="GW47" s="14">
        <f t="shared" si="102"/>
        <v>94.987514439814632</v>
      </c>
      <c r="GX47" s="14">
        <f t="shared" si="102"/>
        <v>95.368966488421194</v>
      </c>
      <c r="GY47" s="14">
        <f t="shared" si="102"/>
        <v>93.413753836103311</v>
      </c>
      <c r="GZ47" s="14">
        <f t="shared" si="102"/>
        <v>92.526880989769268</v>
      </c>
      <c r="HA47" s="14">
        <f t="shared" si="102"/>
        <v>94.160643270806986</v>
      </c>
      <c r="HB47" s="14">
        <f t="shared" si="102"/>
        <v>91.1224017006857</v>
      </c>
      <c r="HC47" s="14">
        <f t="shared" si="102"/>
        <v>95.483716395996126</v>
      </c>
      <c r="HD47" s="14">
        <f t="shared" si="102"/>
        <v>107.00920881823215</v>
      </c>
      <c r="HE47" s="14">
        <f t="shared" si="102"/>
        <v>107.00920881823215</v>
      </c>
      <c r="HF47" s="14">
        <f t="shared" si="102"/>
        <v>103.0652995331282</v>
      </c>
      <c r="HG47" s="14">
        <f t="shared" si="102"/>
        <v>101.58316351937167</v>
      </c>
      <c r="HH47" s="14">
        <f t="shared" si="102"/>
        <v>98.164254136940144</v>
      </c>
      <c r="HI47" s="14">
        <f t="shared" si="102"/>
        <v>95.942970395228215</v>
      </c>
      <c r="HJ47" s="14">
        <f t="shared" si="102"/>
        <v>101.61712118976632</v>
      </c>
      <c r="HK47" s="14">
        <f t="shared" si="102"/>
        <v>98.53481963687338</v>
      </c>
      <c r="HL47" s="14">
        <f t="shared" si="102"/>
        <v>98.53481963687338</v>
      </c>
      <c r="HM47" s="14">
        <f t="shared" si="102"/>
        <v>98.356459487132582</v>
      </c>
      <c r="HN47" s="14">
        <f t="shared" si="102"/>
        <v>99.016034947718509</v>
      </c>
      <c r="HO47" s="14">
        <f t="shared" si="102"/>
        <v>105.59263249970083</v>
      </c>
      <c r="HP47" s="14">
        <f t="shared" si="102"/>
        <v>100.15196584685523</v>
      </c>
      <c r="HQ47" s="14">
        <f t="shared" si="102"/>
        <v>100.15196584685523</v>
      </c>
      <c r="HR47" s="14">
        <f t="shared" si="102"/>
        <v>88.421374381299771</v>
      </c>
      <c r="HS47" s="14">
        <f t="shared" si="102"/>
        <v>88.421374381299771</v>
      </c>
      <c r="HT47" s="14">
        <f t="shared" si="102"/>
        <v>86.602037554499276</v>
      </c>
      <c r="HU47" s="14">
        <f t="shared" si="102"/>
        <v>83.616421220297795</v>
      </c>
      <c r="HV47" s="14">
        <f t="shared" si="102"/>
        <v>87.6763467210546</v>
      </c>
      <c r="HW47" s="14">
        <f t="shared" si="102"/>
        <v>90.557759486777755</v>
      </c>
      <c r="HX47" s="14">
        <f t="shared" si="102"/>
        <v>90.557759486777755</v>
      </c>
      <c r="HY47" s="14">
        <f t="shared" si="102"/>
        <v>92.506587409033017</v>
      </c>
      <c r="HZ47" s="14">
        <f t="shared" si="102"/>
        <v>96.072258366784681</v>
      </c>
      <c r="IA47" s="14">
        <f t="shared" si="102"/>
        <v>97.663860125503589</v>
      </c>
      <c r="IB47" s="14">
        <f t="shared" si="102"/>
        <v>98.879376723374662</v>
      </c>
      <c r="IC47" s="14">
        <f t="shared" si="102"/>
        <v>99.430394049171099</v>
      </c>
      <c r="ID47" s="14">
        <f t="shared" si="102"/>
        <v>99.426940845801184</v>
      </c>
      <c r="IE47" s="14">
        <f t="shared" si="102"/>
        <v>99.49784748959415</v>
      </c>
      <c r="IF47" s="14">
        <f t="shared" si="102"/>
        <v>99.797171706584251</v>
      </c>
      <c r="IG47" s="14">
        <f t="shared" si="102"/>
        <v>102.55603487194259</v>
      </c>
      <c r="IH47" s="14">
        <f t="shared" si="102"/>
        <v>102.55603487194259</v>
      </c>
      <c r="II47" s="14">
        <f t="shared" si="102"/>
        <v>106.19730890559711</v>
      </c>
      <c r="IJ47" s="14">
        <f t="shared" si="102"/>
        <v>108.62639301721254</v>
      </c>
      <c r="IK47" s="14">
        <f t="shared" si="102"/>
        <v>109.37264705241812</v>
      </c>
      <c r="IL47" s="14">
        <f t="shared" si="102"/>
        <v>109.57560355307963</v>
      </c>
      <c r="IM47" s="14">
        <f t="shared" si="102"/>
        <v>109.43636182701196</v>
      </c>
      <c r="IN47" s="14">
        <f t="shared" si="102"/>
        <v>108.49131921736145</v>
      </c>
      <c r="IO47" s="14">
        <f t="shared" si="102"/>
        <v>107.51307004352957</v>
      </c>
      <c r="IP47" s="14">
        <f t="shared" si="102"/>
        <v>106.25332138665509</v>
      </c>
      <c r="IQ47" s="14">
        <f t="shared" si="102"/>
        <v>106.43956913408753</v>
      </c>
      <c r="IR47" s="14">
        <f t="shared" si="102"/>
        <v>108.47953826075468</v>
      </c>
      <c r="IS47" s="14">
        <f t="shared" si="102"/>
        <v>107.2435164045643</v>
      </c>
      <c r="IT47" s="14">
        <f t="shared" si="102"/>
        <v>102.99352881018004</v>
      </c>
      <c r="IU47" s="14">
        <f t="shared" si="102"/>
        <v>103.1496759488502</v>
      </c>
      <c r="IV47" s="14">
        <f t="shared" si="102"/>
        <v>102.33580297131627</v>
      </c>
      <c r="IW47" s="14">
        <f t="shared" si="102"/>
        <v>101.90938444049321</v>
      </c>
      <c r="IX47" s="14">
        <f t="shared" si="102"/>
        <v>101.66327452474029</v>
      </c>
      <c r="IY47" s="14">
        <f t="shared" si="102"/>
        <v>101.58401705533721</v>
      </c>
      <c r="IZ47" s="14">
        <f t="shared" ref="IZ47:LK47" si="103">100*IZ45/IZ43</f>
        <v>100.71507752702797</v>
      </c>
      <c r="JA47" s="14">
        <f t="shared" si="103"/>
        <v>99.626931934569896</v>
      </c>
      <c r="JB47" s="14">
        <f t="shared" si="103"/>
        <v>99.378775624458356</v>
      </c>
      <c r="JC47" s="14">
        <f t="shared" si="103"/>
        <v>98.832332642846197</v>
      </c>
      <c r="JD47" s="14">
        <f t="shared" si="103"/>
        <v>98.17452654855731</v>
      </c>
      <c r="JE47" s="14">
        <f t="shared" si="103"/>
        <v>98.244349356045717</v>
      </c>
      <c r="JF47" s="14">
        <f t="shared" si="103"/>
        <v>97.37982099766765</v>
      </c>
      <c r="JG47" s="14">
        <f t="shared" si="103"/>
        <v>97.37982099766765</v>
      </c>
      <c r="JH47" s="14">
        <f t="shared" si="103"/>
        <v>98.701505460748947</v>
      </c>
      <c r="JI47" s="14">
        <f t="shared" si="103"/>
        <v>98.701505460748947</v>
      </c>
      <c r="JJ47" s="14">
        <f t="shared" si="103"/>
        <v>109.21998489058056</v>
      </c>
      <c r="JK47" s="14">
        <f t="shared" si="103"/>
        <v>109.21998489058056</v>
      </c>
      <c r="JL47" s="14">
        <f t="shared" si="103"/>
        <v>111.07870590086164</v>
      </c>
      <c r="JM47" s="14">
        <f t="shared" si="103"/>
        <v>104.9667721418115</v>
      </c>
      <c r="JN47" s="14">
        <f t="shared" si="103"/>
        <v>101.54056093533183</v>
      </c>
      <c r="JO47" s="14">
        <f t="shared" si="103"/>
        <v>101.41645118018882</v>
      </c>
      <c r="JP47" s="14">
        <f t="shared" si="103"/>
        <v>102.09790094429252</v>
      </c>
      <c r="JQ47" s="14">
        <f t="shared" si="103"/>
        <v>102.57713681727992</v>
      </c>
      <c r="JR47" s="14">
        <f t="shared" si="103"/>
        <v>101.68062465730382</v>
      </c>
      <c r="JS47" s="14">
        <f t="shared" si="103"/>
        <v>107.36466899464821</v>
      </c>
      <c r="JT47" s="14">
        <f t="shared" si="103"/>
        <v>107.22658480390268</v>
      </c>
      <c r="JU47" s="14">
        <f t="shared" si="103"/>
        <v>107.20029231461304</v>
      </c>
      <c r="JV47" s="14">
        <f t="shared" si="103"/>
        <v>106.35563701549539</v>
      </c>
      <c r="JW47" s="14">
        <f t="shared" si="103"/>
        <v>105.89869837699906</v>
      </c>
      <c r="JX47" s="14">
        <f t="shared" si="103"/>
        <v>104.88791757107968</v>
      </c>
      <c r="JY47" s="14">
        <f t="shared" si="103"/>
        <v>105.46151725264917</v>
      </c>
      <c r="JZ47" s="14">
        <f t="shared" si="103"/>
        <v>105.08965684060013</v>
      </c>
      <c r="KA47" s="14">
        <f t="shared" si="103"/>
        <v>102.94338501764342</v>
      </c>
      <c r="KB47" s="14">
        <f t="shared" si="103"/>
        <v>101.1599940525918</v>
      </c>
      <c r="KC47" s="14">
        <f t="shared" si="103"/>
        <v>100.84601668070778</v>
      </c>
      <c r="KD47" s="14">
        <f t="shared" si="103"/>
        <v>103.61462645979624</v>
      </c>
      <c r="KE47" s="14">
        <f t="shared" si="103"/>
        <v>103.81281473221493</v>
      </c>
      <c r="KF47" s="14">
        <f t="shared" si="103"/>
        <v>100.68818179857918</v>
      </c>
      <c r="KG47" s="14">
        <f t="shared" si="103"/>
        <v>100.58516651269021</v>
      </c>
      <c r="KH47" s="14">
        <f t="shared" si="103"/>
        <v>100.24882416299384</v>
      </c>
      <c r="KI47" s="14">
        <f t="shared" si="103"/>
        <v>100.02405820476811</v>
      </c>
      <c r="KJ47" s="14">
        <f t="shared" si="103"/>
        <v>100.14518593154723</v>
      </c>
      <c r="KK47" s="14">
        <f t="shared" si="103"/>
        <v>100.12579773078548</v>
      </c>
      <c r="KL47" s="14">
        <f t="shared" si="103"/>
        <v>97.750345053085098</v>
      </c>
      <c r="KM47" s="14">
        <f t="shared" si="103"/>
        <v>97.220256128119274</v>
      </c>
      <c r="KN47" s="14">
        <f t="shared" si="103"/>
        <v>96.162936510813068</v>
      </c>
      <c r="KO47" s="14">
        <f t="shared" si="103"/>
        <v>96.171679810728619</v>
      </c>
      <c r="KP47" s="14">
        <f t="shared" si="103"/>
        <v>98.302937020276374</v>
      </c>
      <c r="KQ47" s="14">
        <f t="shared" si="103"/>
        <v>99.937659755807204</v>
      </c>
      <c r="KR47" s="14">
        <f t="shared" si="103"/>
        <v>100.15006531953591</v>
      </c>
      <c r="KS47" s="14">
        <f t="shared" si="103"/>
        <v>100.06438281189769</v>
      </c>
      <c r="KT47" s="14">
        <f t="shared" si="103"/>
        <v>99.896018359920262</v>
      </c>
      <c r="KU47" s="14">
        <f t="shared" si="103"/>
        <v>99.433378066423089</v>
      </c>
      <c r="KV47" s="14">
        <f t="shared" si="103"/>
        <v>97.76506094908099</v>
      </c>
      <c r="KW47" s="14">
        <f t="shared" si="103"/>
        <v>93.716074080826502</v>
      </c>
      <c r="KX47" s="14">
        <f t="shared" si="103"/>
        <v>91.357647885714698</v>
      </c>
      <c r="KY47" s="14">
        <f t="shared" si="103"/>
        <v>87.796426427169351</v>
      </c>
      <c r="KZ47" s="14">
        <f t="shared" si="103"/>
        <v>87.549823290906986</v>
      </c>
      <c r="LA47" s="14">
        <f t="shared" si="103"/>
        <v>86.859075972900158</v>
      </c>
      <c r="LB47" s="14">
        <f t="shared" si="103"/>
        <v>93.910361080410027</v>
      </c>
      <c r="LC47" s="14">
        <f t="shared" si="103"/>
        <v>90.10059584073413</v>
      </c>
      <c r="LD47" s="14">
        <f t="shared" si="103"/>
        <v>88.800459159437196</v>
      </c>
      <c r="LE47" s="14">
        <f t="shared" si="103"/>
        <v>88.66863972598135</v>
      </c>
      <c r="LF47" s="14">
        <f t="shared" si="103"/>
        <v>96.355154084894764</v>
      </c>
      <c r="LG47" s="14">
        <f t="shared" si="103"/>
        <v>92.09491255675006</v>
      </c>
      <c r="LH47" s="14">
        <f t="shared" si="103"/>
        <v>93.454979345406386</v>
      </c>
      <c r="LI47" s="14">
        <f t="shared" si="103"/>
        <v>91.859799111725877</v>
      </c>
      <c r="LJ47" s="14">
        <f t="shared" si="103"/>
        <v>89.932295522072721</v>
      </c>
      <c r="LK47" s="14">
        <f t="shared" si="103"/>
        <v>88.392330328244469</v>
      </c>
      <c r="LL47" s="14">
        <f t="shared" ref="LL47:NW47" si="104">100*LL45/LL43</f>
        <v>86.008695880097108</v>
      </c>
      <c r="LM47" s="14">
        <f t="shared" si="104"/>
        <v>85.398381572840705</v>
      </c>
      <c r="LN47" s="14">
        <f t="shared" si="104"/>
        <v>86.981112078034613</v>
      </c>
      <c r="LO47" s="14">
        <f t="shared" si="104"/>
        <v>85.741045933685086</v>
      </c>
      <c r="LP47" s="14">
        <f t="shared" si="104"/>
        <v>86.211904365456718</v>
      </c>
      <c r="LQ47" s="14">
        <f t="shared" si="104"/>
        <v>86.211904365456718</v>
      </c>
      <c r="LR47" s="14">
        <f t="shared" si="104"/>
        <v>86.747800533107394</v>
      </c>
      <c r="LS47" s="14">
        <f t="shared" si="104"/>
        <v>86.56866943445128</v>
      </c>
      <c r="LT47" s="14">
        <f t="shared" si="104"/>
        <v>86.83385538303213</v>
      </c>
      <c r="LU47" s="14">
        <f t="shared" si="104"/>
        <v>88.475726870571634</v>
      </c>
      <c r="LV47" s="14">
        <f t="shared" si="104"/>
        <v>81.230169842576984</v>
      </c>
      <c r="LW47" s="14">
        <f t="shared" si="104"/>
        <v>76.702142620613927</v>
      </c>
      <c r="LX47" s="14">
        <f t="shared" si="104"/>
        <v>86.535512248245652</v>
      </c>
      <c r="LY47" s="14">
        <f t="shared" si="104"/>
        <v>86.421312673396415</v>
      </c>
      <c r="LZ47" s="14">
        <f t="shared" si="104"/>
        <v>90.192509225166731</v>
      </c>
      <c r="MA47" s="14">
        <f t="shared" si="104"/>
        <v>87.488852075978201</v>
      </c>
      <c r="MB47" s="14">
        <f t="shared" si="104"/>
        <v>87.896828953718384</v>
      </c>
      <c r="MC47" s="14">
        <f t="shared" si="104"/>
        <v>89.531208105411039</v>
      </c>
      <c r="MD47" s="14">
        <f t="shared" si="104"/>
        <v>91.647328157430891</v>
      </c>
      <c r="ME47" s="14">
        <f t="shared" si="104"/>
        <v>96.687994876532201</v>
      </c>
      <c r="MF47" s="14">
        <f t="shared" si="104"/>
        <v>98.295503485285124</v>
      </c>
      <c r="MG47" s="14">
        <f t="shared" si="104"/>
        <v>98.342404785788759</v>
      </c>
      <c r="MH47" s="14">
        <f t="shared" si="104"/>
        <v>89.716731277855516</v>
      </c>
      <c r="MI47" s="14">
        <f t="shared" si="104"/>
        <v>87.820358087087641</v>
      </c>
      <c r="MJ47" s="14">
        <f t="shared" si="104"/>
        <v>84.564896397049182</v>
      </c>
      <c r="MK47" s="14">
        <f t="shared" si="104"/>
        <v>83.852919980121214</v>
      </c>
      <c r="ML47" s="14">
        <f t="shared" si="104"/>
        <v>83.907747296660887</v>
      </c>
      <c r="MM47" s="14">
        <f t="shared" si="104"/>
        <v>85.647929529953203</v>
      </c>
      <c r="MN47" s="14">
        <f t="shared" si="104"/>
        <v>97.522845469949516</v>
      </c>
      <c r="MO47" s="14">
        <f t="shared" si="104"/>
        <v>101.71843205632447</v>
      </c>
      <c r="MP47" s="14">
        <f t="shared" si="104"/>
        <v>102.15475971204432</v>
      </c>
      <c r="MQ47" s="14">
        <f t="shared" si="104"/>
        <v>99.730354249564243</v>
      </c>
      <c r="MR47" s="14">
        <f t="shared" si="104"/>
        <v>94.229729301045339</v>
      </c>
      <c r="MS47" s="14">
        <f t="shared" si="104"/>
        <v>94.229729301045339</v>
      </c>
      <c r="MT47" s="14">
        <f t="shared" si="104"/>
        <v>92.477938057476138</v>
      </c>
      <c r="MU47" s="14">
        <f t="shared" si="104"/>
        <v>86.684899392509337</v>
      </c>
      <c r="MV47" s="14">
        <f t="shared" si="104"/>
        <v>88.484603350832259</v>
      </c>
      <c r="MW47" s="14">
        <f t="shared" si="104"/>
        <v>88.842394378544725</v>
      </c>
      <c r="MX47" s="14">
        <f t="shared" si="104"/>
        <v>89.221378379367081</v>
      </c>
      <c r="MY47" s="14">
        <f t="shared" si="104"/>
        <v>88.332374961575994</v>
      </c>
      <c r="MZ47" s="14">
        <f t="shared" si="104"/>
        <v>87.539268144947442</v>
      </c>
      <c r="NA47" s="14">
        <f t="shared" si="104"/>
        <v>87.436378158341242</v>
      </c>
      <c r="NB47" s="14">
        <f t="shared" si="104"/>
        <v>87.306732399749336</v>
      </c>
      <c r="NC47" s="14">
        <f t="shared" si="104"/>
        <v>87.358501685058599</v>
      </c>
      <c r="ND47" s="14">
        <f t="shared" si="104"/>
        <v>87.310345907674744</v>
      </c>
      <c r="NE47" s="14">
        <f t="shared" si="104"/>
        <v>86.01390748728673</v>
      </c>
      <c r="NF47" s="14">
        <f t="shared" si="104"/>
        <v>81.840022027383327</v>
      </c>
      <c r="NG47" s="14">
        <f t="shared" si="104"/>
        <v>78.212829891968681</v>
      </c>
      <c r="NH47" s="14">
        <f t="shared" si="104"/>
        <v>78.00071897944882</v>
      </c>
      <c r="NI47" s="14">
        <f t="shared" si="104"/>
        <v>77.546835791664577</v>
      </c>
      <c r="NJ47" s="14">
        <f t="shared" si="104"/>
        <v>77.469406855713856</v>
      </c>
      <c r="NK47" s="14">
        <f t="shared" si="104"/>
        <v>78.129528069277555</v>
      </c>
      <c r="NL47" s="14">
        <f t="shared" si="104"/>
        <v>82.75201352870323</v>
      </c>
      <c r="NM47" s="14">
        <f t="shared" si="104"/>
        <v>88.626160030832409</v>
      </c>
      <c r="NN47" s="14">
        <f t="shared" si="104"/>
        <v>90.796043007481359</v>
      </c>
      <c r="NO47" s="14">
        <f t="shared" si="104"/>
        <v>88.766030347432178</v>
      </c>
      <c r="NP47" s="14">
        <f t="shared" si="104"/>
        <v>87.193826146952034</v>
      </c>
      <c r="NQ47" s="14">
        <f t="shared" si="104"/>
        <v>86.55649273216558</v>
      </c>
      <c r="NR47" s="14">
        <f t="shared" si="104"/>
        <v>82.317624907541898</v>
      </c>
      <c r="NS47" s="14">
        <f t="shared" si="104"/>
        <v>77.443034311902977</v>
      </c>
      <c r="NT47" s="14">
        <f t="shared" si="104"/>
        <v>76.117714488717425</v>
      </c>
      <c r="NU47" s="14">
        <f t="shared" si="104"/>
        <v>78.946683011089348</v>
      </c>
      <c r="NV47" s="14">
        <f t="shared" si="104"/>
        <v>77.743992552445732</v>
      </c>
      <c r="NW47" s="14">
        <f t="shared" si="104"/>
        <v>78.03520057924662</v>
      </c>
      <c r="NX47" s="14">
        <f t="shared" ref="NX47:QI47" si="105">100*NX45/NX43</f>
        <v>78.568202880218649</v>
      </c>
      <c r="NY47" s="14">
        <f t="shared" si="105"/>
        <v>82.572557526793545</v>
      </c>
      <c r="NZ47" s="14">
        <f t="shared" si="105"/>
        <v>83.707325913867436</v>
      </c>
      <c r="OA47" s="14">
        <f t="shared" si="105"/>
        <v>84.211860938448623</v>
      </c>
      <c r="OB47" s="14">
        <f t="shared" si="105"/>
        <v>83.077927074231994</v>
      </c>
      <c r="OC47" s="14">
        <f t="shared" si="105"/>
        <v>79.205715297478946</v>
      </c>
      <c r="OD47" s="14">
        <f t="shared" si="105"/>
        <v>75.309460998933815</v>
      </c>
      <c r="OE47" s="14">
        <f t="shared" si="105"/>
        <v>72.068228535922643</v>
      </c>
      <c r="OF47" s="14">
        <f t="shared" si="105"/>
        <v>71.335192677512325</v>
      </c>
      <c r="OG47" s="14">
        <f t="shared" si="105"/>
        <v>70.486311140038637</v>
      </c>
      <c r="OH47" s="14">
        <f t="shared" si="105"/>
        <v>70.898386856673824</v>
      </c>
      <c r="OI47" s="14">
        <f t="shared" si="105"/>
        <v>72.731712202144024</v>
      </c>
      <c r="OJ47" s="14">
        <f t="shared" si="105"/>
        <v>73.336908703103703</v>
      </c>
      <c r="OK47" s="14">
        <f t="shared" si="105"/>
        <v>75.510501390835785</v>
      </c>
      <c r="OL47" s="14">
        <f t="shared" si="105"/>
        <v>78.506131460277544</v>
      </c>
      <c r="OM47" s="14">
        <f t="shared" si="105"/>
        <v>77.98951925028048</v>
      </c>
      <c r="ON47" s="14">
        <f t="shared" si="105"/>
        <v>74.829671659318478</v>
      </c>
      <c r="OO47" s="14">
        <f t="shared" si="105"/>
        <v>73.564755440984726</v>
      </c>
      <c r="OP47" s="14">
        <f t="shared" si="105"/>
        <v>71.968044747027463</v>
      </c>
      <c r="OQ47" s="14">
        <f t="shared" si="105"/>
        <v>71.170092321843754</v>
      </c>
      <c r="OR47" s="14">
        <f t="shared" si="105"/>
        <v>69.80386618769468</v>
      </c>
      <c r="OS47" s="14">
        <f t="shared" si="105"/>
        <v>68.283391832814246</v>
      </c>
      <c r="OT47" s="14">
        <f t="shared" si="105"/>
        <v>67.214333314398488</v>
      </c>
      <c r="OU47" s="14">
        <f t="shared" si="105"/>
        <v>67.664922211629985</v>
      </c>
      <c r="OV47" s="14">
        <f t="shared" si="105"/>
        <v>67.333436010801933</v>
      </c>
      <c r="OW47" s="14">
        <f t="shared" si="105"/>
        <v>67.231430493748846</v>
      </c>
      <c r="OX47" s="14">
        <f t="shared" si="105"/>
        <v>67.360224297012891</v>
      </c>
      <c r="OY47" s="14">
        <f t="shared" si="105"/>
        <v>69.012074145418225</v>
      </c>
      <c r="OZ47" s="14">
        <f t="shared" si="105"/>
        <v>69.084624903084617</v>
      </c>
      <c r="PA47" s="14">
        <f t="shared" si="105"/>
        <v>68.808933967028608</v>
      </c>
      <c r="PB47" s="14">
        <f t="shared" si="105"/>
        <v>65.49404901072306</v>
      </c>
      <c r="PC47" s="14">
        <f t="shared" si="105"/>
        <v>65.552360664321284</v>
      </c>
      <c r="PD47" s="14">
        <f t="shared" si="105"/>
        <v>65.384378871360298</v>
      </c>
      <c r="PE47" s="14">
        <f t="shared" si="105"/>
        <v>62.994416933026599</v>
      </c>
      <c r="PF47" s="14">
        <f t="shared" si="105"/>
        <v>62.462547733231737</v>
      </c>
      <c r="PG47" s="14">
        <f t="shared" si="105"/>
        <v>63.317203020245103</v>
      </c>
      <c r="PH47" s="14">
        <f t="shared" si="105"/>
        <v>63.237288327911962</v>
      </c>
      <c r="PI47" s="14">
        <f t="shared" si="105"/>
        <v>63.200681495395706</v>
      </c>
      <c r="PJ47" s="14">
        <f t="shared" si="105"/>
        <v>64.271443196223046</v>
      </c>
      <c r="PK47" s="14">
        <f t="shared" si="105"/>
        <v>64.213118863612578</v>
      </c>
      <c r="PL47" s="14">
        <f t="shared" si="105"/>
        <v>58.662666728442261</v>
      </c>
      <c r="PM47" s="14">
        <f t="shared" si="105"/>
        <v>58.561439926622228</v>
      </c>
      <c r="PN47" s="14">
        <f t="shared" si="105"/>
        <v>58.482010234237045</v>
      </c>
      <c r="PO47" s="14">
        <f t="shared" si="105"/>
        <v>58.44157099420741</v>
      </c>
      <c r="PP47" s="14">
        <f t="shared" si="105"/>
        <v>58.262094790982744</v>
      </c>
      <c r="PQ47" s="14">
        <f t="shared" si="105"/>
        <v>56.320679047671575</v>
      </c>
      <c r="PR47" s="14">
        <f t="shared" si="105"/>
        <v>55.849006780070788</v>
      </c>
      <c r="PS47" s="14">
        <f t="shared" si="105"/>
        <v>55.771307304914394</v>
      </c>
      <c r="PT47" s="14">
        <f t="shared" si="105"/>
        <v>55.398396915300914</v>
      </c>
      <c r="PU47" s="14">
        <f t="shared" si="105"/>
        <v>55.357378936184972</v>
      </c>
      <c r="PV47" s="14">
        <f t="shared" si="105"/>
        <v>56.832311216305129</v>
      </c>
      <c r="PW47" s="14">
        <f t="shared" si="105"/>
        <v>54.740572179108966</v>
      </c>
      <c r="PX47" s="14">
        <f t="shared" si="105"/>
        <v>50.634407307646157</v>
      </c>
      <c r="PY47" s="14">
        <f t="shared" si="105"/>
        <v>49.21440019495487</v>
      </c>
      <c r="PZ47" s="14">
        <f t="shared" si="105"/>
        <v>48.222120696139122</v>
      </c>
      <c r="QA47" s="14">
        <f t="shared" si="105"/>
        <v>4.8813025798439522</v>
      </c>
      <c r="QB47" s="14">
        <f t="shared" si="105"/>
        <v>4.7905047655230133</v>
      </c>
      <c r="QC47" s="14">
        <f t="shared" si="105"/>
        <v>4.7674581847757649</v>
      </c>
      <c r="QD47" s="14">
        <f t="shared" si="105"/>
        <v>4.792126515208059</v>
      </c>
      <c r="QE47" s="14">
        <f t="shared" si="105"/>
        <v>4.7378332244040982</v>
      </c>
      <c r="QF47" s="14">
        <f t="shared" si="105"/>
        <v>4.7292231162457075</v>
      </c>
      <c r="QG47" s="14">
        <f t="shared" si="105"/>
        <v>4.7826787317366826</v>
      </c>
      <c r="QH47" s="14">
        <f t="shared" si="105"/>
        <v>4.893848168469269</v>
      </c>
      <c r="QI47" s="14">
        <f t="shared" si="105"/>
        <v>4.9043520434675036</v>
      </c>
      <c r="QJ47" s="14">
        <f t="shared" ref="QJ47:SU47" si="106">100*QJ45/QJ43</f>
        <v>4.7213796337518605</v>
      </c>
      <c r="QK47" s="14">
        <f t="shared" si="106"/>
        <v>4.682325472506558</v>
      </c>
      <c r="QL47" s="14">
        <f t="shared" si="106"/>
        <v>4.682325472506558</v>
      </c>
      <c r="QM47" s="14">
        <f t="shared" si="106"/>
        <v>4.3238628425340719</v>
      </c>
      <c r="QN47" s="14">
        <f t="shared" si="106"/>
        <v>4.1758660629414894</v>
      </c>
      <c r="QO47" s="14">
        <f t="shared" si="106"/>
        <v>4.1488650651153973</v>
      </c>
      <c r="QP47" s="14">
        <f t="shared" si="106"/>
        <v>4.0892521649239129</v>
      </c>
      <c r="QQ47" s="14">
        <f t="shared" si="106"/>
        <v>4.0748365574738976</v>
      </c>
      <c r="QR47" s="14">
        <f t="shared" si="106"/>
        <v>4.0618517432644747</v>
      </c>
      <c r="QS47" s="14">
        <f t="shared" si="106"/>
        <v>4.0691133964959914</v>
      </c>
      <c r="QT47" s="14">
        <f t="shared" si="106"/>
        <v>4.0691830590397968</v>
      </c>
      <c r="QU47" s="14">
        <f t="shared" si="106"/>
        <v>4.0609804121851294</v>
      </c>
      <c r="QV47" s="14">
        <f t="shared" si="106"/>
        <v>4.1100132838929788</v>
      </c>
      <c r="QW47" s="14">
        <f t="shared" si="106"/>
        <v>4.1125988751125497</v>
      </c>
      <c r="QX47" s="14">
        <f t="shared" si="106"/>
        <v>4.0621954986258633</v>
      </c>
      <c r="QY47" s="14">
        <f t="shared" si="106"/>
        <v>3.9361141204725487</v>
      </c>
      <c r="QZ47" s="14">
        <f t="shared" si="106"/>
        <v>3.8463424800702257</v>
      </c>
      <c r="RA47" s="14">
        <f t="shared" si="106"/>
        <v>3.8062231859259521</v>
      </c>
      <c r="RB47" s="14">
        <f t="shared" si="106"/>
        <v>3.8810238021098673</v>
      </c>
      <c r="RC47" s="14">
        <f t="shared" si="106"/>
        <v>3.9691578921794828</v>
      </c>
      <c r="RD47" s="14">
        <f t="shared" si="106"/>
        <v>3.9824378199381858</v>
      </c>
      <c r="RE47" s="14">
        <f t="shared" si="106"/>
        <v>3.988627292314181</v>
      </c>
      <c r="RF47" s="14">
        <f t="shared" si="106"/>
        <v>4.1241836784162036</v>
      </c>
      <c r="RG47" s="14">
        <f t="shared" si="106"/>
        <v>4.115865970809951</v>
      </c>
      <c r="RH47" s="14">
        <f t="shared" si="106"/>
        <v>3.9231979215078021</v>
      </c>
      <c r="RI47" s="14">
        <f t="shared" si="106"/>
        <v>3.8978995562634222</v>
      </c>
      <c r="RJ47" s="14">
        <f t="shared" si="106"/>
        <v>3.7776655200052676</v>
      </c>
      <c r="RK47" s="14">
        <f t="shared" si="106"/>
        <v>3.6870457055925883</v>
      </c>
      <c r="RL47" s="14">
        <f t="shared" si="106"/>
        <v>3.7527961086921522</v>
      </c>
      <c r="RM47" s="14">
        <f t="shared" si="106"/>
        <v>3.3465245129275938</v>
      </c>
      <c r="RN47" s="14">
        <f t="shared" si="106"/>
        <v>3.2595330670565743</v>
      </c>
      <c r="RO47" s="14">
        <f t="shared" si="106"/>
        <v>3.4468746525737384</v>
      </c>
      <c r="RP47" s="14">
        <f t="shared" si="106"/>
        <v>3.4734071132512474</v>
      </c>
      <c r="RQ47" s="14">
        <f t="shared" si="106"/>
        <v>3.4683183372020445</v>
      </c>
      <c r="RR47" s="14">
        <f t="shared" si="106"/>
        <v>3.552661724975779</v>
      </c>
      <c r="RS47" s="14">
        <f t="shared" si="106"/>
        <v>3.413991827078255</v>
      </c>
      <c r="RT47" s="14">
        <f t="shared" si="106"/>
        <v>3.4708396955949548</v>
      </c>
      <c r="RU47" s="14">
        <f t="shared" si="106"/>
        <v>3.3381043212126298</v>
      </c>
      <c r="RV47" s="14">
        <f t="shared" si="106"/>
        <v>3.2166451380077961</v>
      </c>
      <c r="RW47" s="14">
        <f t="shared" si="106"/>
        <v>3.1912787638128042</v>
      </c>
      <c r="RX47" s="14">
        <f t="shared" si="106"/>
        <v>3.1441381701448536</v>
      </c>
      <c r="RY47" s="14">
        <f t="shared" si="106"/>
        <v>3.1786700914389705</v>
      </c>
      <c r="RZ47" s="14">
        <f t="shared" si="106"/>
        <v>6.3127071208468388</v>
      </c>
      <c r="SA47" s="14">
        <f t="shared" si="106"/>
        <v>11.275869775195167</v>
      </c>
      <c r="SB47" s="14">
        <f t="shared" si="106"/>
        <v>11.383877510887032</v>
      </c>
      <c r="SC47" s="14">
        <f t="shared" si="106"/>
        <v>7.8201837534299479</v>
      </c>
      <c r="SD47" s="14">
        <f t="shared" si="106"/>
        <v>4.774823148314014</v>
      </c>
      <c r="SE47" s="14">
        <f t="shared" si="106"/>
        <v>4.1831879880771181</v>
      </c>
      <c r="SF47" s="14">
        <f t="shared" si="106"/>
        <v>3.1064736777068118</v>
      </c>
      <c r="SG47" s="14">
        <f t="shared" si="106"/>
        <v>3.0870988491470324</v>
      </c>
      <c r="SH47" s="14">
        <f t="shared" si="106"/>
        <v>3.0870988491470324</v>
      </c>
      <c r="SI47" s="14">
        <f t="shared" si="106"/>
        <v>2.6771300742336748</v>
      </c>
      <c r="SJ47" s="14">
        <f t="shared" si="106"/>
        <v>2.5487121970835913</v>
      </c>
      <c r="SK47" s="14">
        <f t="shared" si="106"/>
        <v>2.5164750428859732</v>
      </c>
      <c r="SL47" s="14">
        <f t="shared" si="106"/>
        <v>2.4507872083247566</v>
      </c>
      <c r="SM47" s="14">
        <f t="shared" si="106"/>
        <v>2.4506504376118401</v>
      </c>
      <c r="SN47" s="14">
        <f t="shared" si="106"/>
        <v>2.4553245593361437</v>
      </c>
      <c r="SO47" s="14">
        <f t="shared" si="106"/>
        <v>2.4542108954394144</v>
      </c>
      <c r="SP47" s="14">
        <f t="shared" si="106"/>
        <v>2.4532327193704693</v>
      </c>
      <c r="SQ47" s="14">
        <f t="shared" si="106"/>
        <v>2.4635756844903183</v>
      </c>
      <c r="SR47" s="14">
        <f t="shared" si="106"/>
        <v>2.4627902015808747</v>
      </c>
      <c r="SS47" s="14">
        <f t="shared" si="106"/>
        <v>2.4639697054250176</v>
      </c>
      <c r="ST47" s="14">
        <f t="shared" si="106"/>
        <v>2.4633877457300453</v>
      </c>
      <c r="SU47" s="14">
        <f t="shared" si="106"/>
        <v>2.4582736762614581</v>
      </c>
      <c r="SV47" s="14">
        <f t="shared" ref="SV47:VG47" si="107">100*SV45/SV43</f>
        <v>2.419530189963405</v>
      </c>
      <c r="SW47" s="14">
        <f t="shared" si="107"/>
        <v>2.3439180709848904</v>
      </c>
      <c r="SX47" s="14">
        <f t="shared" si="107"/>
        <v>2.2692875476749288</v>
      </c>
      <c r="SY47" s="14">
        <f t="shared" si="107"/>
        <v>2.2379377736076513</v>
      </c>
      <c r="SZ47" s="14">
        <f t="shared" si="107"/>
        <v>2.2309362796896157</v>
      </c>
      <c r="TA47" s="14">
        <f t="shared" si="107"/>
        <v>2.2315965172088434</v>
      </c>
      <c r="TB47" s="14">
        <f t="shared" si="107"/>
        <v>2.2341051020703802</v>
      </c>
      <c r="TC47" s="14">
        <f t="shared" si="107"/>
        <v>2.2359194918059764</v>
      </c>
      <c r="TD47" s="14">
        <f t="shared" si="107"/>
        <v>2.1787517329015724</v>
      </c>
      <c r="TE47" s="14">
        <f t="shared" si="107"/>
        <v>2.1802663355110909</v>
      </c>
      <c r="TF47" s="14">
        <f t="shared" si="107"/>
        <v>2.160385818419587</v>
      </c>
      <c r="TG47" s="14">
        <f t="shared" si="107"/>
        <v>2.1314750943411824</v>
      </c>
      <c r="TH47" s="14">
        <f t="shared" si="107"/>
        <v>2.1131857837185222</v>
      </c>
      <c r="TI47" s="14">
        <f t="shared" si="107"/>
        <v>2.1126014127356307</v>
      </c>
      <c r="TJ47" s="14">
        <f t="shared" si="107"/>
        <v>2.1206275360994078</v>
      </c>
      <c r="TK47" s="14">
        <f t="shared" si="107"/>
        <v>2.1457278724390059</v>
      </c>
      <c r="TL47" s="14">
        <f t="shared" si="107"/>
        <v>2.1761137698330666</v>
      </c>
      <c r="TM47" s="14">
        <f t="shared" si="107"/>
        <v>2.1803310172011119</v>
      </c>
      <c r="TN47" s="14">
        <f t="shared" si="107"/>
        <v>2.1631006780678907</v>
      </c>
      <c r="TO47" s="14">
        <f t="shared" si="107"/>
        <v>2.1478700923484375</v>
      </c>
      <c r="TP47" s="14">
        <f t="shared" si="107"/>
        <v>1.9800433046150006</v>
      </c>
      <c r="TQ47" s="14">
        <f t="shared" si="107"/>
        <v>1.9602134059157392</v>
      </c>
      <c r="TR47" s="14">
        <f t="shared" si="107"/>
        <v>1.9383104151235846</v>
      </c>
      <c r="TS47" s="14">
        <f t="shared" si="107"/>
        <v>1.8980760373289414</v>
      </c>
      <c r="TT47" s="14">
        <f t="shared" si="107"/>
        <v>1.8826503637140264</v>
      </c>
      <c r="TU47" s="14">
        <f t="shared" si="107"/>
        <v>1.8587371349242046</v>
      </c>
      <c r="TV47" s="14">
        <f t="shared" si="107"/>
        <v>1.6812584127650023</v>
      </c>
      <c r="TW47" s="14">
        <f t="shared" si="107"/>
        <v>0</v>
      </c>
      <c r="TX47" s="14">
        <f t="shared" si="107"/>
        <v>0</v>
      </c>
      <c r="TY47" s="14">
        <f t="shared" si="107"/>
        <v>0</v>
      </c>
      <c r="TZ47" s="14">
        <f t="shared" si="107"/>
        <v>0</v>
      </c>
      <c r="UA47" s="14">
        <f t="shared" si="107"/>
        <v>0</v>
      </c>
      <c r="UB47" s="14">
        <f t="shared" si="107"/>
        <v>0</v>
      </c>
      <c r="UC47" s="14">
        <f t="shared" si="107"/>
        <v>0</v>
      </c>
      <c r="UD47" s="14">
        <f t="shared" si="107"/>
        <v>0</v>
      </c>
      <c r="UE47" s="14">
        <f t="shared" si="107"/>
        <v>0</v>
      </c>
      <c r="UF47" s="14">
        <f t="shared" si="107"/>
        <v>0</v>
      </c>
      <c r="UG47" s="14">
        <f t="shared" si="107"/>
        <v>0</v>
      </c>
      <c r="UH47" s="14">
        <f t="shared" si="107"/>
        <v>0</v>
      </c>
      <c r="UI47" s="14">
        <f t="shared" si="107"/>
        <v>0</v>
      </c>
      <c r="UJ47" s="14">
        <f t="shared" si="107"/>
        <v>0</v>
      </c>
      <c r="UK47" s="14">
        <f t="shared" si="107"/>
        <v>0</v>
      </c>
      <c r="UL47" s="14">
        <f t="shared" si="107"/>
        <v>0</v>
      </c>
      <c r="UM47" s="14">
        <f t="shared" si="107"/>
        <v>0</v>
      </c>
      <c r="UN47" s="14">
        <f t="shared" si="107"/>
        <v>0</v>
      </c>
      <c r="UO47" s="14">
        <f t="shared" si="107"/>
        <v>0</v>
      </c>
      <c r="UP47" s="14">
        <f t="shared" si="107"/>
        <v>0</v>
      </c>
      <c r="UQ47" s="14">
        <f t="shared" si="107"/>
        <v>0</v>
      </c>
      <c r="UR47" s="14">
        <f t="shared" si="107"/>
        <v>0</v>
      </c>
      <c r="US47" s="14">
        <f t="shared" si="107"/>
        <v>0</v>
      </c>
      <c r="UT47" s="14">
        <f t="shared" si="107"/>
        <v>0</v>
      </c>
      <c r="UU47" s="14">
        <f t="shared" si="107"/>
        <v>0</v>
      </c>
      <c r="UV47" s="14">
        <f t="shared" si="107"/>
        <v>0</v>
      </c>
      <c r="UW47" s="14">
        <f t="shared" si="107"/>
        <v>0</v>
      </c>
      <c r="UX47" s="14">
        <f t="shared" si="107"/>
        <v>0</v>
      </c>
      <c r="UY47" s="14">
        <f t="shared" si="107"/>
        <v>0</v>
      </c>
      <c r="UZ47" s="14">
        <f t="shared" si="107"/>
        <v>0</v>
      </c>
      <c r="VA47" s="14">
        <f t="shared" si="107"/>
        <v>0</v>
      </c>
      <c r="VB47" s="14">
        <f t="shared" si="107"/>
        <v>0</v>
      </c>
      <c r="VC47" s="14">
        <f t="shared" si="107"/>
        <v>0.65277191154507885</v>
      </c>
      <c r="VD47" s="14">
        <f t="shared" si="107"/>
        <v>0</v>
      </c>
      <c r="VE47" s="14">
        <f t="shared" si="107"/>
        <v>0</v>
      </c>
      <c r="VF47" s="14">
        <f t="shared" si="107"/>
        <v>0</v>
      </c>
      <c r="VG47" s="14">
        <f t="shared" si="107"/>
        <v>0</v>
      </c>
      <c r="VH47" s="14">
        <f t="shared" ref="VH47:XS47" si="108">100*VH45/VH43</f>
        <v>0</v>
      </c>
      <c r="VI47" s="14">
        <f t="shared" si="108"/>
        <v>0</v>
      </c>
      <c r="VJ47" s="14">
        <f t="shared" si="108"/>
        <v>0</v>
      </c>
      <c r="VK47" s="14">
        <f t="shared" si="108"/>
        <v>0</v>
      </c>
      <c r="VL47" s="14">
        <f t="shared" si="108"/>
        <v>0</v>
      </c>
      <c r="VM47" s="14">
        <f t="shared" si="108"/>
        <v>0</v>
      </c>
      <c r="VN47" s="14">
        <f t="shared" si="108"/>
        <v>0</v>
      </c>
      <c r="VO47" s="14">
        <f t="shared" si="108"/>
        <v>0</v>
      </c>
      <c r="VP47" s="14">
        <f t="shared" si="108"/>
        <v>0</v>
      </c>
      <c r="VQ47" s="14">
        <f t="shared" si="108"/>
        <v>0</v>
      </c>
      <c r="VR47" s="14">
        <f t="shared" si="108"/>
        <v>0</v>
      </c>
      <c r="VS47" s="14">
        <f t="shared" si="108"/>
        <v>0</v>
      </c>
      <c r="VT47" s="14">
        <f t="shared" si="108"/>
        <v>0</v>
      </c>
      <c r="VU47" s="14">
        <f t="shared" si="108"/>
        <v>0</v>
      </c>
      <c r="VV47" s="14">
        <f t="shared" si="108"/>
        <v>0</v>
      </c>
      <c r="VW47" s="14">
        <f t="shared" si="108"/>
        <v>0</v>
      </c>
      <c r="VX47" s="14">
        <f t="shared" si="108"/>
        <v>0</v>
      </c>
      <c r="VY47" s="14">
        <f t="shared" si="108"/>
        <v>0</v>
      </c>
      <c r="VZ47" s="14">
        <f t="shared" si="108"/>
        <v>0</v>
      </c>
      <c r="WA47" s="14">
        <f t="shared" si="108"/>
        <v>0</v>
      </c>
      <c r="WB47" s="14">
        <f t="shared" si="108"/>
        <v>0</v>
      </c>
      <c r="WC47" s="14">
        <f t="shared" si="108"/>
        <v>0</v>
      </c>
      <c r="WD47" s="14">
        <f t="shared" si="108"/>
        <v>0</v>
      </c>
      <c r="WE47" s="14">
        <f t="shared" si="108"/>
        <v>0</v>
      </c>
      <c r="WF47" s="14">
        <f t="shared" si="108"/>
        <v>0</v>
      </c>
      <c r="WG47" s="14">
        <f t="shared" si="108"/>
        <v>0</v>
      </c>
      <c r="WH47" s="14">
        <f t="shared" si="108"/>
        <v>0</v>
      </c>
      <c r="WI47" s="14">
        <f t="shared" si="108"/>
        <v>0</v>
      </c>
      <c r="WJ47" s="14">
        <f t="shared" si="108"/>
        <v>0</v>
      </c>
      <c r="WK47" s="14">
        <f t="shared" si="108"/>
        <v>0</v>
      </c>
      <c r="WL47" s="14">
        <f t="shared" si="108"/>
        <v>0</v>
      </c>
      <c r="WM47" s="14">
        <f t="shared" si="108"/>
        <v>0</v>
      </c>
      <c r="WN47" s="14">
        <f t="shared" si="108"/>
        <v>0</v>
      </c>
      <c r="WO47" s="14">
        <f t="shared" si="108"/>
        <v>0</v>
      </c>
      <c r="WP47" s="14">
        <f t="shared" si="108"/>
        <v>0</v>
      </c>
      <c r="WQ47" s="14">
        <f t="shared" si="108"/>
        <v>0</v>
      </c>
      <c r="WR47" s="14">
        <f t="shared" si="108"/>
        <v>0</v>
      </c>
      <c r="WS47" s="14">
        <f t="shared" si="108"/>
        <v>0</v>
      </c>
      <c r="WT47" s="14">
        <f t="shared" si="108"/>
        <v>0</v>
      </c>
      <c r="WU47" s="14">
        <f t="shared" si="108"/>
        <v>0</v>
      </c>
      <c r="WV47" s="14">
        <f t="shared" si="108"/>
        <v>0</v>
      </c>
      <c r="WW47" s="14">
        <f t="shared" si="108"/>
        <v>0</v>
      </c>
      <c r="WX47" s="14">
        <f t="shared" si="108"/>
        <v>0</v>
      </c>
      <c r="WY47" s="14">
        <f t="shared" si="108"/>
        <v>0</v>
      </c>
      <c r="WZ47" s="14">
        <f t="shared" si="108"/>
        <v>0</v>
      </c>
      <c r="XA47" s="14">
        <f t="shared" si="108"/>
        <v>0</v>
      </c>
      <c r="XB47" s="14">
        <f t="shared" si="108"/>
        <v>0</v>
      </c>
      <c r="XC47" s="14">
        <f t="shared" si="108"/>
        <v>0</v>
      </c>
      <c r="XD47" s="14">
        <f t="shared" si="108"/>
        <v>0</v>
      </c>
      <c r="XE47" s="14">
        <f t="shared" si="108"/>
        <v>0</v>
      </c>
      <c r="XF47" s="14">
        <f t="shared" si="108"/>
        <v>0</v>
      </c>
      <c r="XG47" s="14">
        <f t="shared" si="108"/>
        <v>0</v>
      </c>
      <c r="XH47" s="14">
        <f t="shared" si="108"/>
        <v>0</v>
      </c>
      <c r="XI47" s="14">
        <f t="shared" si="108"/>
        <v>0</v>
      </c>
      <c r="XJ47" s="14">
        <f t="shared" si="108"/>
        <v>0</v>
      </c>
      <c r="XK47" s="14">
        <f t="shared" si="108"/>
        <v>0</v>
      </c>
      <c r="XL47" s="14">
        <f t="shared" si="108"/>
        <v>0</v>
      </c>
      <c r="XM47" s="14">
        <f t="shared" si="108"/>
        <v>0</v>
      </c>
      <c r="XN47" s="14">
        <f t="shared" si="108"/>
        <v>0</v>
      </c>
      <c r="XO47" s="14">
        <f t="shared" si="108"/>
        <v>0</v>
      </c>
      <c r="XP47" s="14">
        <f t="shared" si="108"/>
        <v>0</v>
      </c>
      <c r="XQ47" s="14">
        <f t="shared" si="108"/>
        <v>0</v>
      </c>
      <c r="XR47" s="14">
        <f t="shared" si="108"/>
        <v>0</v>
      </c>
      <c r="XS47" s="14">
        <f t="shared" si="108"/>
        <v>0</v>
      </c>
      <c r="XT47" s="14">
        <f t="shared" ref="XT47:AAE47" si="109">100*XT45/XT43</f>
        <v>0</v>
      </c>
      <c r="XU47" s="14">
        <f t="shared" si="109"/>
        <v>0</v>
      </c>
      <c r="XV47" s="14">
        <f t="shared" si="109"/>
        <v>0</v>
      </c>
      <c r="XW47" s="14">
        <f t="shared" si="109"/>
        <v>0</v>
      </c>
      <c r="XX47" s="14">
        <f t="shared" si="109"/>
        <v>0</v>
      </c>
      <c r="XY47" s="14">
        <f t="shared" si="109"/>
        <v>0</v>
      </c>
      <c r="XZ47" s="14">
        <f t="shared" si="109"/>
        <v>0</v>
      </c>
      <c r="YA47" s="14">
        <f t="shared" si="109"/>
        <v>0</v>
      </c>
      <c r="YB47" s="14">
        <f t="shared" si="109"/>
        <v>0</v>
      </c>
      <c r="YC47" s="14">
        <f t="shared" si="109"/>
        <v>0</v>
      </c>
      <c r="YD47" s="14">
        <f t="shared" si="109"/>
        <v>0</v>
      </c>
      <c r="YE47" s="14">
        <f t="shared" si="109"/>
        <v>0</v>
      </c>
      <c r="YF47" s="14">
        <f t="shared" si="109"/>
        <v>0</v>
      </c>
      <c r="YG47" s="14">
        <f t="shared" si="109"/>
        <v>0</v>
      </c>
      <c r="YH47" s="14">
        <f t="shared" si="109"/>
        <v>0</v>
      </c>
      <c r="YI47" s="14">
        <f t="shared" si="109"/>
        <v>0</v>
      </c>
      <c r="YJ47" s="14">
        <f t="shared" si="109"/>
        <v>0</v>
      </c>
      <c r="YK47" s="14">
        <f t="shared" si="109"/>
        <v>0</v>
      </c>
      <c r="YL47" s="14">
        <f t="shared" si="109"/>
        <v>0</v>
      </c>
      <c r="YM47" s="14">
        <f t="shared" si="109"/>
        <v>0</v>
      </c>
      <c r="YN47" s="14">
        <f t="shared" si="109"/>
        <v>0</v>
      </c>
      <c r="YO47" s="14">
        <f t="shared" si="109"/>
        <v>0</v>
      </c>
      <c r="YP47" s="14">
        <f t="shared" si="109"/>
        <v>0</v>
      </c>
      <c r="YQ47" s="14">
        <f t="shared" si="109"/>
        <v>0</v>
      </c>
      <c r="YR47" s="14">
        <f t="shared" si="109"/>
        <v>0</v>
      </c>
      <c r="YS47" s="14">
        <f t="shared" si="109"/>
        <v>0</v>
      </c>
      <c r="YT47" s="14">
        <f t="shared" si="109"/>
        <v>0</v>
      </c>
      <c r="YU47" s="14">
        <f t="shared" si="109"/>
        <v>0</v>
      </c>
      <c r="YV47" s="14">
        <f t="shared" si="109"/>
        <v>0</v>
      </c>
      <c r="YW47" s="14">
        <f t="shared" si="109"/>
        <v>0</v>
      </c>
      <c r="YX47" s="14">
        <f t="shared" si="109"/>
        <v>0</v>
      </c>
      <c r="YY47" s="14">
        <f t="shared" si="109"/>
        <v>0</v>
      </c>
      <c r="YZ47" s="14">
        <f t="shared" si="109"/>
        <v>0</v>
      </c>
      <c r="ZA47" s="14">
        <f t="shared" si="109"/>
        <v>0</v>
      </c>
      <c r="ZB47" s="14">
        <f t="shared" si="109"/>
        <v>0</v>
      </c>
      <c r="ZC47" s="14">
        <f t="shared" si="109"/>
        <v>0</v>
      </c>
      <c r="ZD47" s="14">
        <f t="shared" si="109"/>
        <v>0</v>
      </c>
      <c r="ZE47" s="14">
        <f t="shared" si="109"/>
        <v>0</v>
      </c>
      <c r="ZF47" s="14">
        <f t="shared" si="109"/>
        <v>0</v>
      </c>
      <c r="ZG47" s="14">
        <f t="shared" si="109"/>
        <v>0</v>
      </c>
      <c r="ZH47" s="14">
        <f t="shared" si="109"/>
        <v>0</v>
      </c>
      <c r="ZI47" s="14">
        <f t="shared" si="109"/>
        <v>0</v>
      </c>
      <c r="ZJ47" s="14">
        <f t="shared" si="109"/>
        <v>0</v>
      </c>
      <c r="ZK47" s="14">
        <f t="shared" si="109"/>
        <v>0</v>
      </c>
      <c r="ZL47" s="14">
        <f t="shared" si="109"/>
        <v>0</v>
      </c>
      <c r="ZM47" s="14">
        <f t="shared" si="109"/>
        <v>0</v>
      </c>
      <c r="ZN47" s="14">
        <f t="shared" si="109"/>
        <v>0</v>
      </c>
      <c r="ZO47" s="14">
        <f t="shared" si="109"/>
        <v>0</v>
      </c>
      <c r="ZP47" s="14">
        <f t="shared" si="109"/>
        <v>0</v>
      </c>
      <c r="ZQ47" s="14">
        <f t="shared" si="109"/>
        <v>0</v>
      </c>
      <c r="ZR47" s="14">
        <f t="shared" si="109"/>
        <v>0</v>
      </c>
      <c r="ZS47" s="14">
        <f t="shared" si="109"/>
        <v>0</v>
      </c>
      <c r="ZT47" s="14">
        <f t="shared" si="109"/>
        <v>0</v>
      </c>
      <c r="ZU47" s="14">
        <f t="shared" si="109"/>
        <v>0</v>
      </c>
      <c r="ZV47" s="14">
        <f t="shared" si="109"/>
        <v>0</v>
      </c>
      <c r="ZW47" s="14">
        <f t="shared" si="109"/>
        <v>0</v>
      </c>
      <c r="ZX47" s="14">
        <f t="shared" si="109"/>
        <v>0</v>
      </c>
      <c r="ZY47" s="14">
        <f t="shared" si="109"/>
        <v>0</v>
      </c>
      <c r="ZZ47" s="14">
        <f t="shared" si="109"/>
        <v>0</v>
      </c>
      <c r="AAA47" s="14">
        <f t="shared" si="109"/>
        <v>0</v>
      </c>
      <c r="AAB47" s="14">
        <f t="shared" si="109"/>
        <v>0</v>
      </c>
      <c r="AAC47" s="14">
        <f t="shared" si="109"/>
        <v>0</v>
      </c>
      <c r="AAD47" s="14">
        <f t="shared" si="109"/>
        <v>0</v>
      </c>
      <c r="AAE47" s="14">
        <f t="shared" si="109"/>
        <v>0</v>
      </c>
      <c r="AAF47" s="14">
        <f t="shared" ref="AAF47:ACQ47" si="110">100*AAF45/AAF43</f>
        <v>0</v>
      </c>
      <c r="AAG47" s="14">
        <f t="shared" si="110"/>
        <v>0</v>
      </c>
      <c r="AAH47" s="14">
        <f t="shared" si="110"/>
        <v>0</v>
      </c>
      <c r="AAI47" s="14">
        <f t="shared" si="110"/>
        <v>0</v>
      </c>
      <c r="AAJ47" s="14">
        <f t="shared" si="110"/>
        <v>0</v>
      </c>
      <c r="AAK47" s="14">
        <f t="shared" si="110"/>
        <v>0</v>
      </c>
      <c r="AAL47" s="14">
        <f t="shared" si="110"/>
        <v>0</v>
      </c>
      <c r="AAM47" s="14">
        <f t="shared" si="110"/>
        <v>0</v>
      </c>
      <c r="AAN47" s="14">
        <f t="shared" si="110"/>
        <v>0</v>
      </c>
      <c r="AAO47" s="14">
        <f t="shared" si="110"/>
        <v>0</v>
      </c>
      <c r="AAP47" s="14">
        <f t="shared" si="110"/>
        <v>0</v>
      </c>
      <c r="AAQ47" s="14">
        <f t="shared" si="110"/>
        <v>0</v>
      </c>
      <c r="AAR47" s="14">
        <f t="shared" si="110"/>
        <v>0</v>
      </c>
      <c r="AAS47" s="14">
        <f t="shared" si="110"/>
        <v>0</v>
      </c>
      <c r="AAT47" s="14">
        <f t="shared" si="110"/>
        <v>0</v>
      </c>
      <c r="AAU47" s="14">
        <f t="shared" si="110"/>
        <v>0</v>
      </c>
      <c r="AAV47" s="14">
        <f t="shared" si="110"/>
        <v>0</v>
      </c>
      <c r="AAW47" s="14">
        <f t="shared" si="110"/>
        <v>0</v>
      </c>
      <c r="AAX47" s="14">
        <f t="shared" si="110"/>
        <v>0</v>
      </c>
      <c r="AAY47" s="14">
        <f t="shared" si="110"/>
        <v>0</v>
      </c>
      <c r="AAZ47" s="14">
        <f t="shared" si="110"/>
        <v>0</v>
      </c>
      <c r="ABA47" s="14">
        <f t="shared" si="110"/>
        <v>0</v>
      </c>
      <c r="ABB47" s="14">
        <f t="shared" si="110"/>
        <v>0</v>
      </c>
      <c r="ABC47" s="14">
        <f t="shared" si="110"/>
        <v>0</v>
      </c>
      <c r="ABD47" s="14">
        <f t="shared" si="110"/>
        <v>0</v>
      </c>
      <c r="ABE47" s="14">
        <f t="shared" si="110"/>
        <v>0</v>
      </c>
      <c r="ABF47" s="14">
        <f t="shared" si="110"/>
        <v>0</v>
      </c>
      <c r="ABG47" s="14">
        <f t="shared" si="110"/>
        <v>0</v>
      </c>
      <c r="ABH47" s="14">
        <f t="shared" si="110"/>
        <v>0</v>
      </c>
      <c r="ABI47" s="14">
        <f t="shared" si="110"/>
        <v>0</v>
      </c>
      <c r="ABJ47" s="14">
        <f t="shared" si="110"/>
        <v>0</v>
      </c>
      <c r="ABK47" s="14">
        <f t="shared" si="110"/>
        <v>0</v>
      </c>
      <c r="ABL47" s="14">
        <f t="shared" si="110"/>
        <v>0</v>
      </c>
      <c r="ABM47" s="14">
        <f t="shared" si="110"/>
        <v>0</v>
      </c>
      <c r="ABN47" s="14">
        <f t="shared" si="110"/>
        <v>0</v>
      </c>
      <c r="ABO47" s="14">
        <f t="shared" si="110"/>
        <v>0</v>
      </c>
      <c r="ABP47" s="14">
        <f t="shared" si="110"/>
        <v>0</v>
      </c>
      <c r="ABQ47" s="14">
        <f t="shared" si="110"/>
        <v>0</v>
      </c>
      <c r="ABR47" s="14">
        <f t="shared" si="110"/>
        <v>0</v>
      </c>
      <c r="ABS47" s="14">
        <f t="shared" si="110"/>
        <v>39.90844410537597</v>
      </c>
      <c r="ABT47" s="14">
        <f t="shared" si="110"/>
        <v>46.670755503497311</v>
      </c>
      <c r="ABU47" s="14">
        <f t="shared" si="110"/>
        <v>45.491003454779111</v>
      </c>
      <c r="ABV47" s="14">
        <f t="shared" si="110"/>
        <v>0</v>
      </c>
      <c r="ABW47" s="14">
        <f t="shared" si="110"/>
        <v>48.744421560076972</v>
      </c>
      <c r="ABX47" s="14">
        <f t="shared" si="110"/>
        <v>0</v>
      </c>
      <c r="ABY47" s="14">
        <f t="shared" si="110"/>
        <v>0</v>
      </c>
      <c r="ABZ47" s="14">
        <f t="shared" si="110"/>
        <v>0</v>
      </c>
      <c r="ACA47" s="14">
        <f t="shared" si="110"/>
        <v>47.016536826578815</v>
      </c>
      <c r="ACB47" s="14">
        <f t="shared" si="110"/>
        <v>45.060734731107367</v>
      </c>
      <c r="ACC47" s="14">
        <f t="shared" si="110"/>
        <v>50.175453606527668</v>
      </c>
      <c r="ACD47" s="14">
        <f t="shared" si="110"/>
        <v>55.01788533452951</v>
      </c>
      <c r="ACE47" s="14">
        <f t="shared" si="110"/>
        <v>48.398507148154891</v>
      </c>
      <c r="ACF47" s="14">
        <f t="shared" si="110"/>
        <v>36.111807981088788</v>
      </c>
      <c r="ACG47" s="14">
        <f t="shared" si="110"/>
        <v>38.007517924938242</v>
      </c>
      <c r="ACH47" s="14">
        <f t="shared" si="110"/>
        <v>36.143165566308362</v>
      </c>
      <c r="ACI47" s="14">
        <f t="shared" si="110"/>
        <v>0</v>
      </c>
      <c r="ACJ47" s="14">
        <f t="shared" si="110"/>
        <v>36.087190941321623</v>
      </c>
      <c r="ACK47" s="14">
        <f t="shared" si="110"/>
        <v>37.711235914880646</v>
      </c>
      <c r="ACL47" s="14">
        <f t="shared" si="110"/>
        <v>28.73416743308281</v>
      </c>
      <c r="ACM47" s="14">
        <f t="shared" si="110"/>
        <v>24.708648873407647</v>
      </c>
      <c r="ACN47" s="14">
        <f t="shared" si="110"/>
        <v>21.642678574946011</v>
      </c>
      <c r="ACO47" s="14">
        <f t="shared" si="110"/>
        <v>21.401377496886489</v>
      </c>
      <c r="ACP47" s="14">
        <f t="shared" si="110"/>
        <v>26.422791602590628</v>
      </c>
      <c r="ACQ47" s="14">
        <f t="shared" si="110"/>
        <v>21.092957586129359</v>
      </c>
      <c r="ACR47" s="14">
        <f t="shared" ref="ACR47:AEO47" si="111">100*ACR45/ACR43</f>
        <v>19.434862738314514</v>
      </c>
      <c r="ACS47" s="14">
        <f t="shared" si="111"/>
        <v>0</v>
      </c>
      <c r="ACT47" s="14">
        <f t="shared" si="111"/>
        <v>0</v>
      </c>
      <c r="ACU47" s="14">
        <f t="shared" si="111"/>
        <v>0</v>
      </c>
      <c r="ACV47" s="14">
        <f t="shared" si="111"/>
        <v>0</v>
      </c>
      <c r="ACW47" s="14">
        <f t="shared" si="111"/>
        <v>0</v>
      </c>
      <c r="ACX47" s="14">
        <f t="shared" si="111"/>
        <v>0</v>
      </c>
      <c r="ACY47" s="14">
        <f t="shared" si="111"/>
        <v>0</v>
      </c>
      <c r="ACZ47" s="14">
        <f t="shared" si="111"/>
        <v>0</v>
      </c>
      <c r="ADA47" s="14">
        <f t="shared" si="111"/>
        <v>0</v>
      </c>
      <c r="ADB47" s="14">
        <f t="shared" si="111"/>
        <v>0</v>
      </c>
      <c r="ADC47" s="14">
        <f t="shared" si="111"/>
        <v>0</v>
      </c>
      <c r="ADD47" s="14">
        <f t="shared" si="111"/>
        <v>0</v>
      </c>
      <c r="ADE47" s="14">
        <f t="shared" si="111"/>
        <v>0</v>
      </c>
      <c r="ADF47" s="14">
        <f t="shared" si="111"/>
        <v>0</v>
      </c>
      <c r="ADG47" s="14">
        <f t="shared" si="111"/>
        <v>0</v>
      </c>
      <c r="ADH47" s="14">
        <f t="shared" si="111"/>
        <v>0</v>
      </c>
      <c r="ADI47" s="14">
        <f t="shared" si="111"/>
        <v>0</v>
      </c>
      <c r="ADJ47" s="14">
        <f t="shared" si="111"/>
        <v>0</v>
      </c>
      <c r="ADK47" s="14">
        <f t="shared" si="111"/>
        <v>0</v>
      </c>
      <c r="ADL47" s="14">
        <f t="shared" si="111"/>
        <v>0</v>
      </c>
      <c r="ADM47" s="14">
        <f t="shared" si="111"/>
        <v>0</v>
      </c>
      <c r="ADN47" s="14">
        <f t="shared" si="111"/>
        <v>0</v>
      </c>
      <c r="ADO47" s="14">
        <f t="shared" si="111"/>
        <v>0</v>
      </c>
      <c r="ADP47" s="14">
        <f t="shared" si="111"/>
        <v>0</v>
      </c>
      <c r="ADQ47" s="14">
        <f t="shared" si="111"/>
        <v>0</v>
      </c>
      <c r="ADR47" s="14">
        <f t="shared" si="111"/>
        <v>0</v>
      </c>
      <c r="ADS47" s="14">
        <f t="shared" si="111"/>
        <v>0</v>
      </c>
      <c r="ADT47" s="14">
        <f t="shared" si="111"/>
        <v>0</v>
      </c>
      <c r="ADU47" s="14">
        <f t="shared" si="111"/>
        <v>0</v>
      </c>
      <c r="ADV47" s="14">
        <f t="shared" si="111"/>
        <v>0</v>
      </c>
      <c r="ADW47" s="14">
        <f t="shared" si="111"/>
        <v>0</v>
      </c>
      <c r="ADX47" s="14">
        <f t="shared" si="111"/>
        <v>0</v>
      </c>
      <c r="ADY47" s="14">
        <f t="shared" si="111"/>
        <v>0</v>
      </c>
      <c r="ADZ47" s="14">
        <f t="shared" si="111"/>
        <v>0</v>
      </c>
      <c r="AEA47" s="14">
        <f t="shared" si="111"/>
        <v>0</v>
      </c>
      <c r="AEB47" s="14">
        <f t="shared" si="111"/>
        <v>0</v>
      </c>
      <c r="AEC47" s="14">
        <f t="shared" si="111"/>
        <v>0</v>
      </c>
      <c r="AED47" s="14">
        <f t="shared" si="111"/>
        <v>0</v>
      </c>
      <c r="AEE47" s="14">
        <f t="shared" si="111"/>
        <v>0</v>
      </c>
      <c r="AEF47" s="14">
        <f t="shared" si="111"/>
        <v>0</v>
      </c>
      <c r="AEG47" s="14">
        <f t="shared" si="111"/>
        <v>0</v>
      </c>
      <c r="AEH47" s="14">
        <f t="shared" si="111"/>
        <v>0</v>
      </c>
      <c r="AEI47" s="14">
        <f t="shared" si="111"/>
        <v>0</v>
      </c>
      <c r="AEJ47" s="14">
        <f t="shared" si="111"/>
        <v>0</v>
      </c>
      <c r="AEK47" s="14">
        <f t="shared" si="111"/>
        <v>0</v>
      </c>
      <c r="AEL47" s="14">
        <f t="shared" si="111"/>
        <v>0</v>
      </c>
      <c r="AEM47" s="14">
        <f t="shared" si="111"/>
        <v>0</v>
      </c>
      <c r="AEN47" s="14">
        <f t="shared" si="111"/>
        <v>0</v>
      </c>
      <c r="AEO47" s="14">
        <f t="shared" si="111"/>
        <v>0</v>
      </c>
      <c r="AEP47" s="39"/>
    </row>
    <row r="48" spans="1:822" s="26" customFormat="1">
      <c r="A48" s="19" t="s">
        <v>1735</v>
      </c>
      <c r="B48" s="14"/>
      <c r="C48" s="14"/>
      <c r="D48" s="14"/>
      <c r="E48" s="14"/>
      <c r="F48" s="14"/>
      <c r="G48" s="14"/>
      <c r="H48" s="14"/>
      <c r="I48" s="14"/>
      <c r="J48" s="14"/>
      <c r="K48" s="14"/>
      <c r="L48" s="14"/>
      <c r="M48" s="14"/>
      <c r="N48" s="14">
        <f t="shared" ref="N48:N49" si="112">N43-B43</f>
        <v>998242</v>
      </c>
      <c r="O48" s="14">
        <f t="shared" ref="O48:O49" si="113">O43-C43</f>
        <v>590242</v>
      </c>
      <c r="P48" s="14">
        <f t="shared" ref="P48:P49" si="114">P43-D43</f>
        <v>1143242</v>
      </c>
      <c r="Q48" s="14">
        <f t="shared" ref="Q48:Q49" si="115">Q43-E43</f>
        <v>1042042</v>
      </c>
      <c r="R48" s="14">
        <f t="shared" ref="R48:R49" si="116">R43-F43</f>
        <v>604300</v>
      </c>
      <c r="S48" s="14">
        <f t="shared" ref="S48:S49" si="117">S43-G43</f>
        <v>313300</v>
      </c>
      <c r="T48" s="14">
        <f t="shared" ref="T48:T49" si="118">T43-H43</f>
        <v>650300</v>
      </c>
      <c r="U48" s="14">
        <f t="shared" ref="U48:U49" si="119">U43-I43</f>
        <v>519300</v>
      </c>
      <c r="V48" s="14">
        <f t="shared" ref="V48:V49" si="120">V43-J43</f>
        <v>425307</v>
      </c>
      <c r="W48" s="14">
        <f t="shared" ref="W48:W49" si="121">W43-K43</f>
        <v>247307</v>
      </c>
      <c r="X48" s="14">
        <f t="shared" ref="X48:X49" si="122">X43-L43</f>
        <v>982307</v>
      </c>
      <c r="Y48" s="14">
        <f t="shared" ref="Y48:Y49" si="123">Y43-M43</f>
        <v>1043307</v>
      </c>
      <c r="Z48" s="14">
        <f t="shared" ref="Z48:Z49" si="124">Z43-N43</f>
        <v>1292758</v>
      </c>
      <c r="AA48" s="14">
        <f t="shared" ref="AA48:AA49" si="125">AA43-O43</f>
        <v>645758</v>
      </c>
      <c r="AB48" s="14">
        <f t="shared" ref="AB48:AB49" si="126">AB43-P43</f>
        <v>52758</v>
      </c>
      <c r="AC48" s="14">
        <f t="shared" ref="AC48:AC49" si="127">AC43-Q43</f>
        <v>-151742</v>
      </c>
      <c r="AD48" s="14">
        <f t="shared" ref="AD48:AD49" si="128">AD43-R43</f>
        <v>270000</v>
      </c>
      <c r="AE48" s="14">
        <f t="shared" ref="AE48:AE49" si="129">AE43-S43</f>
        <v>323000</v>
      </c>
      <c r="AF48" s="14">
        <f t="shared" ref="AF48:AF49" si="130">AF43-T43</f>
        <v>306000</v>
      </c>
      <c r="AG48" s="14">
        <f t="shared" ref="AG48:AG49" si="131">AG43-U43</f>
        <v>621000</v>
      </c>
      <c r="AH48" s="14">
        <f t="shared" ref="AH48:AH49" si="132">AH43-V43</f>
        <v>1054000</v>
      </c>
      <c r="AI48" s="14">
        <f t="shared" ref="AI48:AI49" si="133">AI43-W43</f>
        <v>904000</v>
      </c>
      <c r="AJ48" s="14">
        <f t="shared" ref="AJ48:AJ49" si="134">AJ43-X43</f>
        <v>393000</v>
      </c>
      <c r="AK48" s="14">
        <f t="shared" ref="AK48:AK49" si="135">AK43-Y43</f>
        <v>447000</v>
      </c>
      <c r="AL48" s="14">
        <f t="shared" ref="AL48:AL49" si="136">AL43-Z43</f>
        <v>610000</v>
      </c>
      <c r="AM48" s="14">
        <f t="shared" ref="AM48:AM49" si="137">AM43-AA43</f>
        <v>1295000</v>
      </c>
      <c r="AN48" s="14">
        <f t="shared" ref="AN48:AN49" si="138">AN43-AB43</f>
        <v>1516000</v>
      </c>
      <c r="AO48" s="14">
        <f t="shared" ref="AO48:AO49" si="139">AO43-AC43</f>
        <v>1309000</v>
      </c>
      <c r="AP48" s="14">
        <f t="shared" ref="AP48:AP49" si="140">AP43-AD43</f>
        <v>1289186.03515625</v>
      </c>
      <c r="AQ48" s="14">
        <f t="shared" ref="AQ48:AQ49" si="141">AQ43-AE43</f>
        <v>1241568.603515625</v>
      </c>
      <c r="AR48" s="14">
        <f t="shared" ref="AR48:AR49" si="142">AR43-AF43</f>
        <v>1295897.216796875</v>
      </c>
      <c r="AS48" s="14">
        <f t="shared" ref="AS48:AS49" si="143">AS43-AG43</f>
        <v>2924103</v>
      </c>
      <c r="AT48" s="14">
        <f t="shared" ref="AT48:AT49" si="144">AT43-AH43</f>
        <v>2588333</v>
      </c>
      <c r="AU48" s="14">
        <f t="shared" ref="AU48:AU49" si="145">AU43-AI43</f>
        <v>2745547</v>
      </c>
      <c r="AV48" s="14">
        <f t="shared" ref="AV48:AV49" si="146">AV43-AJ43</f>
        <v>2715403</v>
      </c>
      <c r="AW48" s="14">
        <f t="shared" ref="AW48:AW49" si="147">AW43-AK43</f>
        <v>2400334</v>
      </c>
      <c r="AX48" s="14">
        <f t="shared" ref="AX48:AX49" si="148">AX43-AL43</f>
        <v>1602027</v>
      </c>
      <c r="AY48" s="14">
        <f t="shared" ref="AY48:AY49" si="149">AY43-AM43</f>
        <v>1458974</v>
      </c>
      <c r="AZ48" s="14">
        <f t="shared" ref="AZ48:AZ49" si="150">AZ43-AN43</f>
        <v>1682000</v>
      </c>
      <c r="BA48" s="14">
        <f t="shared" ref="BA48:BA49" si="151">BA43-AO43</f>
        <v>1652974</v>
      </c>
      <c r="BB48" s="14">
        <f t="shared" ref="BB48:BB49" si="152">BB43-AP43</f>
        <v>2054787.96484375</v>
      </c>
      <c r="BC48" s="14">
        <f t="shared" ref="BC48:BC49" si="153">BC43-AQ43</f>
        <v>2267738.396484375</v>
      </c>
      <c r="BD48" s="14">
        <f t="shared" ref="BD48:BD49" si="154">BD43-AR43</f>
        <v>1677102.783203125</v>
      </c>
      <c r="BE48" s="14">
        <f t="shared" ref="BE48:BE49" si="155">BE43-AS43</f>
        <v>-49762</v>
      </c>
      <c r="BF48" s="14">
        <f t="shared" ref="BF48:BF49" si="156">BF43-AT43</f>
        <v>-50350.280321788043</v>
      </c>
      <c r="BG48" s="14">
        <f t="shared" ref="BG48:BG49" si="157">BG43-AU43</f>
        <v>1874068</v>
      </c>
      <c r="BH48" s="14">
        <f t="shared" ref="BH48:BH49" si="158">BH43-AV43</f>
        <v>1850720.6799999997</v>
      </c>
      <c r="BI48" s="14">
        <f t="shared" ref="BI48:BI49" si="159">BI43-AW43</f>
        <v>2425493.4800000004</v>
      </c>
      <c r="BJ48" s="14">
        <f t="shared" ref="BJ48:BJ49" si="160">BJ43-AX43</f>
        <v>2937555.2300000004</v>
      </c>
      <c r="BK48" s="14">
        <f t="shared" ref="BK48:BK49" si="161">BK43-AY43</f>
        <v>3579469.3800000008</v>
      </c>
      <c r="BL48" s="14">
        <f t="shared" ref="BL48:BL49" si="162">BL43-AZ43</f>
        <v>3941508.76</v>
      </c>
      <c r="BM48" s="14">
        <f t="shared" ref="BM48:BM49" si="163">BM43-BA43</f>
        <v>4001346.8000000007</v>
      </c>
      <c r="BN48" s="14">
        <f t="shared" ref="BN48:BN49" si="164">BN43-BB43</f>
        <v>3636844.1300000008</v>
      </c>
      <c r="BO48" s="14">
        <f t="shared" ref="BO48:BO49" si="165">BO43-BC43</f>
        <v>3350482.4399999995</v>
      </c>
      <c r="BP48" s="14">
        <f t="shared" ref="BP48:BP49" si="166">BP43-BD43</f>
        <v>3043364.1999999993</v>
      </c>
      <c r="BQ48" s="14">
        <f t="shared" ref="BQ48:BQ49" si="167">BQ43-BE43</f>
        <v>3001446.6300000008</v>
      </c>
      <c r="BR48" s="14">
        <f t="shared" ref="BR48:BR49" si="168">BR43-BF43</f>
        <v>4214718.700321788</v>
      </c>
      <c r="BS48" s="14">
        <f t="shared" ref="BS48:BS49" si="169">BS43-BG43</f>
        <v>832687.81000000052</v>
      </c>
      <c r="BT48" s="14">
        <f t="shared" ref="BT48:BT49" si="170">BT43-BH43</f>
        <v>1623994.3900000006</v>
      </c>
      <c r="BU48" s="14">
        <f t="shared" ref="BU48:BU49" si="171">BU43-BI43</f>
        <v>1172645.2199999988</v>
      </c>
      <c r="BV48" s="14">
        <f t="shared" ref="BV48:BV49" si="172">BV43-BJ43</f>
        <v>646492.63999999873</v>
      </c>
      <c r="BW48" s="14">
        <f t="shared" ref="BW48:BW49" si="173">BW43-BK43</f>
        <v>128032.20999999903</v>
      </c>
      <c r="BX48" s="14">
        <f t="shared" ref="BX48:BX49" si="174">BX43-BL43</f>
        <v>485013.3200000003</v>
      </c>
      <c r="BY48" s="14">
        <f t="shared" ref="BY48:BY49" si="175">BY43-BM43</f>
        <v>755912.89999999851</v>
      </c>
      <c r="BZ48" s="14">
        <f t="shared" ref="BZ48:BZ49" si="176">BZ43-BN43</f>
        <v>383410</v>
      </c>
      <c r="CA48" s="14">
        <f t="shared" ref="CA48:CA49" si="177">CA43-BO43</f>
        <v>245911.55000000075</v>
      </c>
      <c r="CB48" s="14">
        <f t="shared" ref="CB48:CB49" si="178">CB43-BP43</f>
        <v>1244355.6600000001</v>
      </c>
      <c r="CC48" s="14">
        <f t="shared" ref="CC48:CC49" si="179">CC43-BQ43</f>
        <v>1068468.1499999985</v>
      </c>
      <c r="CD48" s="14">
        <f t="shared" ref="CD48:CD49" si="180">CD43-BR43</f>
        <v>-477697.08999999985</v>
      </c>
      <c r="CE48" s="14">
        <f t="shared" ref="CE48:CE49" si="181">CE43-BS43</f>
        <v>676718.16999999993</v>
      </c>
      <c r="CF48" s="14">
        <f t="shared" ref="CF48:CF49" si="182">CF43-BT43</f>
        <v>54985.269999999553</v>
      </c>
      <c r="CG48" s="14">
        <f t="shared" ref="CG48:CG49" si="183">CG43-BU43</f>
        <v>223627.66000000015</v>
      </c>
      <c r="CH48" s="14">
        <f t="shared" ref="CH48:CH49" si="184">CH43-BV43</f>
        <v>885121.33000000007</v>
      </c>
      <c r="CI48" s="14">
        <f t="shared" ref="CI48:CI49" si="185">CI43-BW43</f>
        <v>866557.13000000082</v>
      </c>
      <c r="CJ48" s="14">
        <f t="shared" ref="CJ48:CJ49" si="186">CJ43-BX43</f>
        <v>257393.77999999933</v>
      </c>
      <c r="CK48" s="14">
        <f t="shared" ref="CK48:CK49" si="187">CK43-BY43</f>
        <v>430458.45000000112</v>
      </c>
      <c r="CL48" s="14">
        <f t="shared" ref="CL48:CL49" si="188">CL43-BZ43</f>
        <v>875175.05999999866</v>
      </c>
      <c r="CM48" s="14">
        <f t="shared" ref="CM48:CM49" si="189">CM43-CA43</f>
        <v>1309162.3599999994</v>
      </c>
      <c r="CN48" s="14">
        <f t="shared" ref="CN48:CN49" si="190">CN43-CB43</f>
        <v>515600.37000000104</v>
      </c>
      <c r="CO48" s="14">
        <f t="shared" ref="CO48:CO49" si="191">CO43-CC43</f>
        <v>870309.45000000112</v>
      </c>
      <c r="CP48" s="14">
        <f t="shared" ref="CP48:CP49" si="192">CP43-CD43</f>
        <v>1123092.75</v>
      </c>
      <c r="CQ48" s="14">
        <f t="shared" ref="CQ48:CQ49" si="193">CQ43-CE43</f>
        <v>1590110.1799999997</v>
      </c>
      <c r="CR48" s="14">
        <f t="shared" ref="CR48:CR49" si="194">CR43-CF43</f>
        <v>1605324.6799999997</v>
      </c>
      <c r="CS48" s="14">
        <f t="shared" ref="CS48:CS49" si="195">CS43-CG43</f>
        <v>1153332.0300000012</v>
      </c>
      <c r="CT48" s="14">
        <f t="shared" ref="CT48:CT49" si="196">CT43-CH43</f>
        <v>835497.56000000052</v>
      </c>
      <c r="CU48" s="14">
        <f t="shared" ref="CU48:CU49" si="197">CU43-CI43</f>
        <v>107796.55999999866</v>
      </c>
      <c r="CV48" s="14">
        <f t="shared" ref="CV48:CV49" si="198">CV43-CJ43</f>
        <v>-955167.53999999911</v>
      </c>
      <c r="CW48" s="14">
        <f t="shared" ref="CW48:CW49" si="199">CW43-CK43</f>
        <v>-1646861.0600000005</v>
      </c>
      <c r="CX48" s="14">
        <f t="shared" ref="CX48:CX49" si="200">CX43-CL43</f>
        <v>-1466387.1799999997</v>
      </c>
      <c r="CY48" s="14">
        <f t="shared" ref="CY48:CY49" si="201">CY43-CM43</f>
        <v>-1439512.379999999</v>
      </c>
      <c r="CZ48" s="14">
        <f t="shared" ref="CZ48:CZ49" si="202">CZ43-CN43</f>
        <v>-909499.78000000119</v>
      </c>
      <c r="DA48" s="14">
        <f t="shared" ref="DA48:DA49" si="203">DA43-CO43</f>
        <v>-1389291.2100000009</v>
      </c>
      <c r="DB48" s="14">
        <f t="shared" ref="DB48:DB49" si="204">DB43-CP43</f>
        <v>-1359862.8699999992</v>
      </c>
      <c r="DC48" s="14">
        <f t="shared" ref="DC48:DC49" si="205">DC43-CQ43</f>
        <v>-1455905.5199999996</v>
      </c>
      <c r="DD48" s="14">
        <f t="shared" ref="DD48:DD49" si="206">DD43-CR43</f>
        <v>-1486160.0199999996</v>
      </c>
      <c r="DE48" s="14">
        <f t="shared" ref="DE48:DE49" si="207">DE43-CS43</f>
        <v>-1369702.5500000007</v>
      </c>
      <c r="DF48" s="14">
        <f t="shared" ref="DF48:DF49" si="208">DF43-CT43</f>
        <v>-1400441.75</v>
      </c>
      <c r="DG48" s="14">
        <f t="shared" ref="DG48:DG49" si="209">DG43-CU43</f>
        <v>-881079.41999999993</v>
      </c>
      <c r="DH48" s="14">
        <f t="shared" ref="DH48:DH49" si="210">DH43-CV43</f>
        <v>5486.9699999988079</v>
      </c>
      <c r="DI48" s="14">
        <f t="shared" ref="DI48:DI49" si="211">DI43-CW43</f>
        <v>727655.3200000003</v>
      </c>
      <c r="DJ48" s="14">
        <f t="shared" ref="DJ48:DJ49" si="212">DJ43-CX43</f>
        <v>378750.22000000067</v>
      </c>
      <c r="DK48" s="14">
        <f t="shared" ref="DK48:DK49" si="213">DK43-CY43</f>
        <v>619150.52999999933</v>
      </c>
      <c r="DL48" s="14">
        <f t="shared" ref="DL48:DL49" si="214">DL43-CZ43</f>
        <v>513150.06000000052</v>
      </c>
      <c r="DM48" s="14">
        <f t="shared" ref="DM48:DM49" si="215">DM43-DA43</f>
        <v>710576.38000000082</v>
      </c>
      <c r="DN48" s="14">
        <f t="shared" ref="DN48:DN49" si="216">DN43-DB43</f>
        <v>642079.1099999994</v>
      </c>
      <c r="DO48" s="14">
        <f t="shared" ref="DO48:DO49" si="217">DO43-DC43</f>
        <v>593017.77999999933</v>
      </c>
      <c r="DP48" s="14">
        <f t="shared" ref="DP48:DP49" si="218">DP43-DD43</f>
        <v>466119.83999999985</v>
      </c>
      <c r="DQ48" s="14">
        <f t="shared" ref="DQ48:DQ49" si="219">DQ43-DE43</f>
        <v>200673.16999999993</v>
      </c>
      <c r="DR48" s="14">
        <f t="shared" ref="DR48:DR49" si="220">DR43-DF43</f>
        <v>-218435.53999999911</v>
      </c>
      <c r="DS48" s="14">
        <f t="shared" ref="DS48:DS49" si="221">DS43-DG43</f>
        <v>-84948.589999999851</v>
      </c>
      <c r="DT48" s="14">
        <f t="shared" ref="DT48:DT49" si="222">DT43-DH43</f>
        <v>-96713.64999999851</v>
      </c>
      <c r="DU48" s="14">
        <f t="shared" ref="DU48:DU49" si="223">DU43-DI43</f>
        <v>115531.73000000045</v>
      </c>
      <c r="DV48" s="14">
        <f t="shared" ref="DV48:DV49" si="224">DV43-DJ43</f>
        <v>-112550.56000000052</v>
      </c>
      <c r="DW48" s="14">
        <f t="shared" ref="DW48:DW49" si="225">DW43-DK43</f>
        <v>-545141.16000000015</v>
      </c>
      <c r="DX48" s="14">
        <f t="shared" ref="DX48:DX49" si="226">DX43-DL43</f>
        <v>-642653.8900000006</v>
      </c>
      <c r="DY48" s="14">
        <f t="shared" ref="DY48:DY49" si="227">DY43-DM43</f>
        <v>-750578.28000000119</v>
      </c>
      <c r="DZ48" s="14">
        <f t="shared" ref="DZ48:DZ49" si="228">DZ43-DN43</f>
        <v>-677083.70000000112</v>
      </c>
      <c r="EA48" s="14">
        <f t="shared" ref="EA48:EA49" si="229">EA43-DO43</f>
        <v>-309260.78999999911</v>
      </c>
      <c r="EB48" s="14">
        <f t="shared" ref="EB48:EB49" si="230">EB43-DP43</f>
        <v>-54979.279999999329</v>
      </c>
      <c r="EC48" s="14">
        <f t="shared" ref="EC48:EC49" si="231">EC43-DQ43</f>
        <v>370207.01999999955</v>
      </c>
      <c r="ED48" s="14">
        <f t="shared" ref="ED48:ED49" si="232">ED43-DR43</f>
        <v>427872.99000000022</v>
      </c>
      <c r="EE48" s="14">
        <f t="shared" ref="EE48:EE49" si="233">EE43-DS43</f>
        <v>449182.69000000134</v>
      </c>
      <c r="EF48" s="14">
        <f t="shared" ref="EF48:EF49" si="234">EF43-DT43</f>
        <v>256344.83999999985</v>
      </c>
      <c r="EG48" s="14">
        <f t="shared" ref="EG48:EG49" si="235">EG43-DU43</f>
        <v>-522860.50999999978</v>
      </c>
      <c r="EH48" s="14">
        <f t="shared" ref="EH48:EH49" si="236">EH43-DV43</f>
        <v>-318526.38000000082</v>
      </c>
      <c r="EI48" s="14">
        <f t="shared" ref="EI48:EI49" si="237">EI43-DW43</f>
        <v>-249651.47000000067</v>
      </c>
      <c r="EJ48" s="14">
        <f t="shared" ref="EJ48:EJ49" si="238">EJ43-DX43</f>
        <v>-220029.47999999858</v>
      </c>
      <c r="EK48" s="14">
        <f t="shared" ref="EK48:EK49" si="239">EK43-DY43</f>
        <v>-294939.30999999866</v>
      </c>
      <c r="EL48" s="14">
        <f t="shared" ref="EL48:EL49" si="240">EL43-DZ43</f>
        <v>-349282.30999999866</v>
      </c>
      <c r="EM48" s="14">
        <f t="shared" ref="EM48:EM49" si="241">EM43-EA43</f>
        <v>-686672.79000000097</v>
      </c>
      <c r="EN48" s="14">
        <f t="shared" ref="EN48:EN49" si="242">EN43-EB43</f>
        <v>-817498.79000000097</v>
      </c>
      <c r="EO48" s="14">
        <f t="shared" ref="EO48:EO49" si="243">EO43-EC43</f>
        <v>-1183609.6600000001</v>
      </c>
      <c r="EP48" s="14">
        <f t="shared" ref="EP48:EP49" si="244">EP43-ED43</f>
        <v>-996975.66000000015</v>
      </c>
      <c r="EQ48" s="14">
        <f t="shared" ref="EQ48:EQ49" si="245">EQ43-EE43</f>
        <v>-1522919.1600000001</v>
      </c>
      <c r="ER48" s="14">
        <f t="shared" ref="ER48:ER49" si="246">ER43-EF43</f>
        <v>-822893.50999999978</v>
      </c>
      <c r="ES48" s="14">
        <f t="shared" ref="ES48:ES49" si="247">ES43-EG43</f>
        <v>-374087.99000000022</v>
      </c>
      <c r="ET48" s="14">
        <f t="shared" ref="ET48:ET49" si="248">ET43-EH43</f>
        <v>-64189.14999999851</v>
      </c>
      <c r="EU48" s="14">
        <f t="shared" ref="EU48:EU49" si="249">EU43-EI43</f>
        <v>230256.77000000142</v>
      </c>
      <c r="EV48" s="14">
        <f t="shared" ref="EV48:EV49" si="250">EV43-EJ43</f>
        <v>315902.5</v>
      </c>
      <c r="EW48" s="14">
        <f t="shared" ref="EW48:EW49" si="251">EW43-EK43</f>
        <v>695739.83000000007</v>
      </c>
      <c r="EX48" s="14">
        <f t="shared" ref="EX48:EX49" si="252">EX43-EL43</f>
        <v>1040922.0800000001</v>
      </c>
      <c r="EY48" s="14">
        <f t="shared" ref="EY48:EY49" si="253">EY43-EM43</f>
        <v>1190556.5500000007</v>
      </c>
      <c r="EZ48" s="14">
        <f t="shared" ref="EZ48:EZ49" si="254">EZ43-EN43</f>
        <v>1472770.120000001</v>
      </c>
      <c r="FA48" s="14">
        <f t="shared" ref="FA48:FA49" si="255">FA43-EO43</f>
        <v>2143944.6500000004</v>
      </c>
      <c r="FB48" s="14">
        <f t="shared" ref="FB48:FB49" si="256">FB43-EP43</f>
        <v>1566630.6099999994</v>
      </c>
      <c r="FC48" s="14">
        <f t="shared" ref="FC48:FC49" si="257">FC43-EQ43</f>
        <v>2251865.0099999998</v>
      </c>
      <c r="FD48" s="14">
        <f t="shared" ref="FD48:FD49" si="258">FD43-ER43</f>
        <v>1796507.8399999999</v>
      </c>
      <c r="FE48" s="14">
        <f t="shared" ref="FE48:FE49" si="259">FE43-ES43</f>
        <v>1844742.0899999999</v>
      </c>
      <c r="FF48" s="14">
        <f t="shared" ref="FF48:FF49" si="260">FF43-ET43</f>
        <v>1782164.4900000002</v>
      </c>
      <c r="FG48" s="14">
        <f t="shared" ref="FG48:FG49" si="261">FG43-EU43</f>
        <v>1689763.9900000002</v>
      </c>
      <c r="FH48" s="14">
        <f t="shared" ref="FH48:FI49" si="262">FH43-EV43</f>
        <v>2515768.4900000002</v>
      </c>
      <c r="FI48" s="14">
        <f t="shared" si="262"/>
        <v>2577664.1432434786</v>
      </c>
      <c r="FJ48" s="14">
        <f t="shared" ref="FJ48:FJ49" si="263">FJ43-EW43</f>
        <v>2649904.5700000003</v>
      </c>
      <c r="FK48" s="14">
        <f t="shared" ref="FK48:FK49" si="264">FK43-EX43</f>
        <v>2627832.75</v>
      </c>
      <c r="FL48" s="14">
        <f t="shared" ref="FL48:FL49" si="265">FL43-EY43</f>
        <v>2682380.75</v>
      </c>
      <c r="FM48" s="14">
        <f t="shared" ref="FM48:FM49" si="266">FM43-EZ43</f>
        <v>2665064.25</v>
      </c>
      <c r="FN48" s="14">
        <f t="shared" ref="FN48:FN49" si="267">FN43-FA43</f>
        <v>2267143.120000001</v>
      </c>
      <c r="FO48" s="14">
        <f t="shared" ref="FO48:FO49" si="268">FO43-FB43</f>
        <v>2125009</v>
      </c>
      <c r="FP48" s="14">
        <f t="shared" ref="FP48:FP49" si="269">FP43-FC43</f>
        <v>1755344.0999999996</v>
      </c>
      <c r="FQ48" s="14">
        <f t="shared" ref="FQ48:FQ49" si="270">FQ43-FD43</f>
        <v>1809647.3699999992</v>
      </c>
      <c r="FR48" s="14">
        <f t="shared" ref="FR48:FR49" si="271">FR43-FE43</f>
        <v>1805316.4499999993</v>
      </c>
      <c r="FS48" s="14">
        <f t="shared" ref="FS48:FS49" si="272">FS43-FF43</f>
        <v>1698074.17</v>
      </c>
      <c r="FT48" s="14">
        <f t="shared" ref="FT48:FT49" si="273">FT43-FG43</f>
        <v>1647419.17</v>
      </c>
      <c r="FU48" s="14">
        <f t="shared" ref="FU48:FU49" si="274">FU43-FH43</f>
        <v>1135836.92</v>
      </c>
      <c r="FV48" s="14">
        <f t="shared" ref="FV48:FV49" si="275">FV43-FJ43</f>
        <v>889385.58999999985</v>
      </c>
      <c r="FW48" s="14">
        <f t="shared" ref="FW48:FW49" si="276">FW43-FK43</f>
        <v>835205.16000000015</v>
      </c>
      <c r="FX48" s="14">
        <f t="shared" ref="FX48:FX49" si="277">FX43-FL43</f>
        <v>775888.55999999866</v>
      </c>
      <c r="FY48" s="14">
        <f t="shared" ref="FY48:FY49" si="278">FY43-FM43</f>
        <v>179180.30999999866</v>
      </c>
      <c r="FZ48" s="14">
        <f t="shared" ref="FZ48:FZ49" si="279">FZ43-FN43</f>
        <v>92611.809999998659</v>
      </c>
      <c r="GA48" s="14">
        <f t="shared" ref="GA48:GA49" si="280">GA43-FO43</f>
        <v>767456.03999999911</v>
      </c>
      <c r="GB48" s="14">
        <f t="shared" ref="GB48:GB49" si="281">GB43-FP43</f>
        <v>752280.83999999985</v>
      </c>
      <c r="GC48" s="14">
        <f t="shared" ref="GC48:GC49" si="282">GC43-FQ43</f>
        <v>616426.5700000003</v>
      </c>
      <c r="GD48" s="14">
        <f t="shared" ref="GD48:GD49" si="283">GD43-FR43</f>
        <v>120309.58999999985</v>
      </c>
      <c r="GE48" s="14">
        <f t="shared" ref="GE48:GE49" si="284">GE43-FS43</f>
        <v>220420.3599999994</v>
      </c>
      <c r="GF48" s="14">
        <f t="shared" ref="GF48:GF49" si="285">GF43-FT43</f>
        <v>466304.1099999994</v>
      </c>
      <c r="GG48" s="14">
        <f t="shared" ref="GG48:GG49" si="286">GG43-FU43</f>
        <v>1256742.8599999994</v>
      </c>
      <c r="GH48" s="14">
        <f t="shared" ref="GH48:GH49" si="287">GH43-FV43</f>
        <v>2063192.7799999993</v>
      </c>
      <c r="GI48" s="14">
        <f t="shared" ref="GI48:GI49" si="288">GI43-FW43</f>
        <v>1808648.2799999993</v>
      </c>
      <c r="GJ48" s="14">
        <f t="shared" ref="GJ48:GJ49" si="289">GJ43-FX43</f>
        <v>1877268.879999999</v>
      </c>
      <c r="GK48" s="14">
        <f t="shared" ref="GK48:GK49" si="290">GK43-FY43</f>
        <v>1585376.1300000008</v>
      </c>
      <c r="GL48" s="14">
        <f t="shared" ref="GL48:GL49" si="291">GL43-FZ43</f>
        <v>1804458.8800000008</v>
      </c>
      <c r="GM48" s="14">
        <f t="shared" ref="GM48:GM49" si="292">GM43-GA43</f>
        <v>1116275.0300000012</v>
      </c>
      <c r="GN48" s="14">
        <f t="shared" ref="GN48:GN49" si="293">GN43-GB43</f>
        <v>790950.73000000045</v>
      </c>
      <c r="GO48" s="14">
        <f t="shared" ref="GO48:GO49" si="294">GO43-GC43</f>
        <v>824908.98000000045</v>
      </c>
      <c r="GP48" s="14">
        <f t="shared" ref="GP48:GP49" si="295">GP43-GD43</f>
        <v>1486332.1600000001</v>
      </c>
      <c r="GQ48" s="14">
        <f t="shared" ref="GQ48:GQ49" si="296">GQ43-GE43</f>
        <v>1006638.3200000003</v>
      </c>
      <c r="GR48" s="14">
        <f t="shared" ref="GR48:GR49" si="297">GR43-GF43</f>
        <v>994815.3200000003</v>
      </c>
      <c r="GS48" s="14">
        <f t="shared" ref="GS48:GS49" si="298">GS43-GG43</f>
        <v>208705.8200000003</v>
      </c>
      <c r="GT48" s="14">
        <f t="shared" ref="GT48:GT49" si="299">GT43-GH43</f>
        <v>-753311.84999999963</v>
      </c>
      <c r="GU48" s="14">
        <f t="shared" ref="GU48:GU49" si="300">GU43-GI43</f>
        <v>-753311.84999999963</v>
      </c>
      <c r="GV48" s="14">
        <f t="shared" ref="GV48:GV49" si="301">GV43-GJ43</f>
        <v>-520499.59999999776</v>
      </c>
      <c r="GW48" s="14">
        <f t="shared" ref="GW48:GW49" si="302">GW43-GK43</f>
        <v>38604.400000000373</v>
      </c>
      <c r="GX48" s="14">
        <f t="shared" ref="GX48:GX49" si="303">GX43-GL43</f>
        <v>-320237.34999999963</v>
      </c>
      <c r="GY48" s="14">
        <f t="shared" ref="GY48:GY49" si="304">GY43-GM43</f>
        <v>659747.23000000045</v>
      </c>
      <c r="GZ48" s="14">
        <f t="shared" ref="GZ48:GZ49" si="305">GZ43-GN43</f>
        <v>1335113.4800000004</v>
      </c>
      <c r="HA48" s="14">
        <f t="shared" ref="HA48:HA49" si="306">HA43-GO43</f>
        <v>1007308.7300000004</v>
      </c>
      <c r="HB48" s="14">
        <f t="shared" ref="HB48:HB49" si="307">HB43-GP43</f>
        <v>1394879.5300000012</v>
      </c>
      <c r="HC48" s="14">
        <f t="shared" ref="HC48:HC49" si="308">HC43-GQ43</f>
        <v>1798851.9800000004</v>
      </c>
      <c r="HD48" s="14">
        <f t="shared" ref="HD48:HD49" si="309">HD43-GR43</f>
        <v>-368794.44000000134</v>
      </c>
      <c r="HE48" s="14">
        <f t="shared" ref="HE48:HE49" si="310">HE43-GS43</f>
        <v>-660769.94000000134</v>
      </c>
      <c r="HF48" s="14">
        <f t="shared" ref="HF48:HF49" si="311">HF43-GT43</f>
        <v>-73596.440000001341</v>
      </c>
      <c r="HG48" s="14">
        <f t="shared" ref="HG48:HG49" si="312">HG43-GU43</f>
        <v>158852.19999999925</v>
      </c>
      <c r="HH48" s="14">
        <f t="shared" ref="HH48:HH49" si="313">HH43-GV43</f>
        <v>230161.44999999925</v>
      </c>
      <c r="HI48" s="14">
        <f t="shared" ref="HI48:HI49" si="314">HI43-GW43</f>
        <v>617428.59999999776</v>
      </c>
      <c r="HJ48" s="14">
        <f t="shared" ref="HJ48:HJ49" si="315">HJ43-GX43</f>
        <v>-272227.15000000037</v>
      </c>
      <c r="HK48" s="14">
        <f t="shared" ref="HK48:HK49" si="316">HK43-GY43</f>
        <v>-110671.71000000089</v>
      </c>
      <c r="HL48" s="14">
        <f t="shared" ref="HL48:HL49" si="317">HL43-GZ43</f>
        <v>-271458.96000000089</v>
      </c>
      <c r="HM48" s="14">
        <f t="shared" ref="HM48:HM49" si="318">HM43-HA43</f>
        <v>-936991.35000000149</v>
      </c>
      <c r="HN48" s="14">
        <f t="shared" ref="HN48:HN49" si="319">HN43-HB43</f>
        <v>-1596482.6000000015</v>
      </c>
      <c r="HO48" s="14">
        <f t="shared" ref="HO48:HO49" si="320">HO43-HC43</f>
        <v>-2568103.6000000015</v>
      </c>
      <c r="HP48" s="14">
        <f t="shared" ref="HP48:HP49" si="321">HP43-HD43</f>
        <v>78754.840000001714</v>
      </c>
      <c r="HQ48" s="14">
        <f t="shared" ref="HQ48:HQ49" si="322">HQ43-HE43</f>
        <v>78754.840000001714</v>
      </c>
      <c r="HR48" s="14">
        <f t="shared" ref="HR48:HR49" si="323">HR43-HF43</f>
        <v>1537733.5899999999</v>
      </c>
      <c r="HS48" s="14">
        <f t="shared" ref="HS48:HS49" si="324">HS43-HG43</f>
        <v>1305284.9499999993</v>
      </c>
      <c r="HT48" s="14">
        <f t="shared" ref="HT48:HT49" si="325">HT43-HH43</f>
        <v>1109311.4499999993</v>
      </c>
      <c r="HU48" s="14">
        <f t="shared" ref="HU48:HU49" si="326">HU43-HI43</f>
        <v>1358911.8000000007</v>
      </c>
      <c r="HV48" s="14">
        <f t="shared" ref="HV48:HV49" si="327">HV43-HJ43</f>
        <v>2314551.0499999989</v>
      </c>
      <c r="HW48" s="14">
        <f t="shared" ref="HW48:HW49" si="328">HW43-HK43</f>
        <v>1221294.2800000012</v>
      </c>
      <c r="HX48" s="14">
        <f t="shared" ref="HX48:HX49" si="329">HX43-HL43</f>
        <v>1221294.2800000012</v>
      </c>
      <c r="HY48" s="14">
        <f t="shared" ref="HY48:HY49" si="330">HY43-HM43</f>
        <v>1803881.9200000018</v>
      </c>
      <c r="HZ48" s="14">
        <f t="shared" ref="HZ48:HZ49" si="331">HZ43-HN43</f>
        <v>1258671.4200000018</v>
      </c>
      <c r="IA48" s="14">
        <f t="shared" ref="IA48:IA49" si="332">IA43-HO43</f>
        <v>1955548.4500000011</v>
      </c>
      <c r="IB48" s="14">
        <f t="shared" ref="IB48:IB49" si="333">IB43-HP43</f>
        <v>956998.6799999997</v>
      </c>
      <c r="IC48" s="14">
        <f t="shared" ref="IC48:IC49" si="334">IC43-HQ43</f>
        <v>866223.72999999858</v>
      </c>
      <c r="ID48" s="14">
        <f t="shared" ref="ID48:ID49" si="335">ID43-HR43</f>
        <v>-1179362.7699999996</v>
      </c>
      <c r="IE48" s="14">
        <f t="shared" ref="IE48:IE49" si="336">IE43-HS43</f>
        <v>-1190971.7699999996</v>
      </c>
      <c r="IF48" s="14">
        <f t="shared" ref="IF48:IF49" si="337">IF43-HT43</f>
        <v>-1606793.0199999996</v>
      </c>
      <c r="IG48" s="14">
        <f t="shared" ref="IG48:IG49" si="338">IG43-HU43</f>
        <v>-2680253.0999999996</v>
      </c>
      <c r="IH48" s="14">
        <f t="shared" ref="IH48:IH49" si="339">IH43-HV43</f>
        <v>-2680253.0999999996</v>
      </c>
      <c r="II48" s="14">
        <f t="shared" ref="II48:II49" si="340">II43-HW43</f>
        <v>-2633969.2500000019</v>
      </c>
      <c r="IJ48" s="14">
        <f t="shared" ref="IJ48:IJ49" si="341">IJ43-HX43</f>
        <v>-2975020.2500000019</v>
      </c>
      <c r="IK48" s="14">
        <f t="shared" ref="IK48:IK49" si="342">IK43-HY43</f>
        <v>-2699963.5000000019</v>
      </c>
      <c r="IL48" s="14">
        <f t="shared" ref="IL48:IL49" si="343">IL43-HZ43</f>
        <v>-2077567.5000000019</v>
      </c>
      <c r="IM48" s="14">
        <f t="shared" ref="IM48:IM49" si="344">IM43-IA43</f>
        <v>-1784016.5300000012</v>
      </c>
      <c r="IN48" s="14">
        <f t="shared" ref="IN48:IN49" si="345">IN43-IB43</f>
        <v>-1451229.5</v>
      </c>
      <c r="IO48" s="14">
        <f t="shared" ref="IO48:IO49" si="346">IO43-IC43</f>
        <v>-1224617.2999999989</v>
      </c>
      <c r="IP48" s="14">
        <f t="shared" ref="IP48:IP49" si="347">IP43-ID43</f>
        <v>-1046573.0499999989</v>
      </c>
      <c r="IQ48" s="14">
        <f t="shared" ref="IQ48:IQ49" si="348">IQ43-IE43</f>
        <v>-1061637</v>
      </c>
      <c r="IR48" s="14">
        <f t="shared" ref="IR48:IR49" si="349">IR43-IF43</f>
        <v>-1298965.75</v>
      </c>
      <c r="IS48" s="14">
        <f t="shared" ref="IS48:IS49" si="350">IS43-IG43</f>
        <v>-690292.16999999993</v>
      </c>
      <c r="IT48" s="14">
        <f t="shared" ref="IT48:IT49" si="351">IT43-IH43</f>
        <v>-67085.169999999925</v>
      </c>
      <c r="IU48" s="14">
        <f t="shared" ref="IU48:IU49" si="352">IU43-II43</f>
        <v>450616.33000000007</v>
      </c>
      <c r="IV48" s="14">
        <f t="shared" ref="IV48:IV49" si="353">IV43-IJ43</f>
        <v>916545.58000000007</v>
      </c>
      <c r="IW48" s="14">
        <f t="shared" ref="IW48:IW49" si="354">IW43-IK43</f>
        <v>1084504.7700000014</v>
      </c>
      <c r="IX48" s="14">
        <f t="shared" ref="IX48:IX49" si="355">IX43-IL43</f>
        <v>1150408.33</v>
      </c>
      <c r="IY48" s="14">
        <f t="shared" ref="IY48:IY49" si="356">IY43-IM43</f>
        <v>1144031.4800000004</v>
      </c>
      <c r="IZ48" s="14">
        <f t="shared" ref="IZ48:IZ49" si="357">IZ43-IN43</f>
        <v>1152672.4499999993</v>
      </c>
      <c r="JA48" s="14">
        <f t="shared" ref="JA48:JA49" si="358">JA43-IO43</f>
        <v>1192482.4699999988</v>
      </c>
      <c r="JB48" s="14">
        <f t="shared" ref="JB48:JB49" si="359">JB43-IP43</f>
        <v>1054468.2199999988</v>
      </c>
      <c r="JC48" s="14">
        <f t="shared" ref="JC48:JC49" si="360">JC43-IQ43</f>
        <v>1171252.17</v>
      </c>
      <c r="JD48" s="14">
        <f t="shared" ref="JD48:JD49" si="361">JD43-IR43</f>
        <v>1567211.0700000003</v>
      </c>
      <c r="JE48" s="14">
        <f t="shared" ref="JE48:JE49" si="362">JE43-IS43</f>
        <v>1383404.9700000007</v>
      </c>
      <c r="JF48" s="14">
        <f t="shared" ref="JF48:JF49" si="363">JF43-IT43</f>
        <v>906559.97000000067</v>
      </c>
      <c r="JG48" s="14">
        <f t="shared" ref="JG48:JG49" si="364">JG43-IU43</f>
        <v>930365.72000000067</v>
      </c>
      <c r="JH48" s="14">
        <f t="shared" ref="JH48:JH49" si="365">JH43-IV43</f>
        <v>582766.72000000067</v>
      </c>
      <c r="JI48" s="14">
        <f t="shared" ref="JI48:JI49" si="366">JI43-IW43</f>
        <v>516542.02999999933</v>
      </c>
      <c r="JJ48" s="14">
        <f t="shared" ref="JJ48:JJ49" si="367">JJ43-IX43</f>
        <v>-1102280.7299999986</v>
      </c>
      <c r="JK48" s="14">
        <f t="shared" ref="JK48:JK49" si="368">JK43-IY43</f>
        <v>-1114710.879999999</v>
      </c>
      <c r="JL48" s="14">
        <f t="shared" ref="JL48:JL49" si="369">JL43-IZ43</f>
        <v>-1500417.6799999997</v>
      </c>
      <c r="JM48" s="14">
        <f t="shared" ref="JM48:JM49" si="370">JM43-JA43</f>
        <v>-827037.69999999925</v>
      </c>
      <c r="JN48" s="14">
        <f t="shared" ref="JN48:JN49" si="371">JN43-JB43</f>
        <v>-346980.44999999925</v>
      </c>
      <c r="JO48" s="14">
        <f t="shared" ref="JO48:JO49" si="372">JO43-JC43</f>
        <v>-417571.27999999933</v>
      </c>
      <c r="JP48" s="14">
        <f t="shared" ref="JP48:JP49" si="373">JP43-JD43</f>
        <v>-633971.54999999888</v>
      </c>
      <c r="JQ48" s="14">
        <f t="shared" ref="JQ48:JQ49" si="374">JQ43-JE43</f>
        <v>-696361.69999999925</v>
      </c>
      <c r="JR48" s="14">
        <f t="shared" ref="JR48:JR49" si="375">JR43-JF43</f>
        <v>-703506.44999999925</v>
      </c>
      <c r="JS48" s="14">
        <f t="shared" ref="JS48:JS49" si="376">JS43-JG43</f>
        <v>-1546809.1799999997</v>
      </c>
      <c r="JT48" s="14">
        <f t="shared" ref="JT48:JT49" si="377">JT43-JH43</f>
        <v>-1304661.4299999997</v>
      </c>
      <c r="JU48" s="14">
        <f t="shared" ref="JU48:JU49" si="378">JU43-JI43</f>
        <v>-1300956.6799999997</v>
      </c>
      <c r="JV48" s="14">
        <f t="shared" ref="JV48:JV49" si="379">JV43-JJ43</f>
        <v>399382.26999999955</v>
      </c>
      <c r="JW48" s="14">
        <f t="shared" ref="JW48:JW49" si="380">JW43-JK43</f>
        <v>465092.40999999829</v>
      </c>
      <c r="JX48" s="14">
        <f t="shared" ref="JX48:JX49" si="381">JX43-JL43</f>
        <v>860627.70999999903</v>
      </c>
      <c r="JY48" s="14">
        <f t="shared" ref="JY48:JY49" si="382">JY43-JM43</f>
        <v>-72387.11999999918</v>
      </c>
      <c r="JZ48" s="14">
        <f t="shared" ref="JZ48:JZ49" si="383">JZ43-JN43</f>
        <v>-538696.11999999918</v>
      </c>
      <c r="KA48" s="14">
        <f t="shared" ref="KA48:KA49" si="384">KA43-JO43</f>
        <v>-236885.78999999911</v>
      </c>
      <c r="KB48" s="14">
        <f t="shared" ref="KB48:KB49" si="385">KB43-JP43</f>
        <v>147082.08000000007</v>
      </c>
      <c r="KC48" s="14">
        <f t="shared" ref="KC48:KC49" si="386">KC43-JQ43</f>
        <v>271046.33000000007</v>
      </c>
      <c r="KD48" s="14">
        <f t="shared" ref="KD48:KD49" si="387">KD43-JR43</f>
        <v>-297319.40000000037</v>
      </c>
      <c r="KE48" s="14">
        <f t="shared" ref="KE48:KE49" si="388">KE43-JS43</f>
        <v>516141.08000000007</v>
      </c>
      <c r="KF48" s="14">
        <f t="shared" ref="KF48:KF49" si="389">KF43-JT43</f>
        <v>980881.08000000007</v>
      </c>
      <c r="KG48" s="14">
        <f t="shared" ref="KG48:KG49" si="390">KG43-JU43</f>
        <v>993650.9299999997</v>
      </c>
      <c r="KH48" s="14">
        <f t="shared" ref="KH48:KH49" si="391">KH43-JV43</f>
        <v>927684.83000000007</v>
      </c>
      <c r="KI48" s="14">
        <f t="shared" ref="KI48:KI49" si="392">KI43-JW43</f>
        <v>898280.19000000134</v>
      </c>
      <c r="KJ48" s="14">
        <f t="shared" ref="KJ48:KJ49" si="393">KJ43-JX43</f>
        <v>731305.19000000134</v>
      </c>
      <c r="KK48" s="14">
        <f t="shared" ref="KK48:KK49" si="394">KK43-JY43</f>
        <v>818424.51999999955</v>
      </c>
      <c r="KL48" s="14">
        <f t="shared" ref="KL48:KL49" si="395">KL43-JZ43</f>
        <v>1157184.7699999996</v>
      </c>
      <c r="KM48" s="14">
        <f t="shared" ref="KM48:KM49" si="396">KM43-KA43</f>
        <v>926198.26999999955</v>
      </c>
      <c r="KN48" s="14">
        <f t="shared" ref="KN48:KN49" si="397">KN43-KB43</f>
        <v>832000.30000000075</v>
      </c>
      <c r="KO48" s="14">
        <f t="shared" ref="KO48:KO49" si="398">KO43-KC43</f>
        <v>780620.05000000075</v>
      </c>
      <c r="KP48" s="14">
        <f t="shared" ref="KP48:KP49" si="399">KP43-KD43</f>
        <v>844638.27999999933</v>
      </c>
      <c r="KQ48" s="14">
        <f t="shared" ref="KQ48:KQ49" si="400">KQ43-KE43</f>
        <v>604971.02999999933</v>
      </c>
      <c r="KR48" s="14">
        <f t="shared" ref="KR48:KR49" si="401">KR43-KF43</f>
        <v>86431.529999999329</v>
      </c>
      <c r="KS48" s="14">
        <f t="shared" ref="KS48:KS49" si="402">KS43-KG43</f>
        <v>83804.929999999702</v>
      </c>
      <c r="KT48" s="14">
        <f t="shared" ref="KT48:KT49" si="403">KT43-KH43</f>
        <v>57060.279999999329</v>
      </c>
      <c r="KU48" s="14">
        <f t="shared" ref="KU48:KU49" si="404">KU43-KI43</f>
        <v>96192.529999999329</v>
      </c>
      <c r="KV48" s="14">
        <f t="shared" ref="KV48:KV49" si="405">KV43-KJ43</f>
        <v>393741.91999999993</v>
      </c>
      <c r="KW48" s="14">
        <f t="shared" ref="KW48:KW49" si="406">KW43-KK43</f>
        <v>1106381.4199999981</v>
      </c>
      <c r="KX48" s="14">
        <f t="shared" ref="KX48:KX49" si="407">KX43-KL43</f>
        <v>1159435.4299999997</v>
      </c>
      <c r="KY48" s="14">
        <f t="shared" ref="KY48:KY49" si="408">KY43-KM43</f>
        <v>1788213.9299999997</v>
      </c>
      <c r="KZ48" s="14">
        <f t="shared" ref="KZ48:KZ49" si="409">KZ43-KN43</f>
        <v>1657001.1499999985</v>
      </c>
      <c r="LA48" s="14">
        <f t="shared" ref="LA48:LA49" si="410">LA43-KO43</f>
        <v>1805653.299999997</v>
      </c>
      <c r="LB48" s="14">
        <f t="shared" ref="LB48:LB49" si="411">LB43-KP43</f>
        <v>1569297.6500000004</v>
      </c>
      <c r="LC48" s="14">
        <f t="shared" ref="LC48:LC49" si="412">LC43-KQ43</f>
        <v>2601836.6500000004</v>
      </c>
      <c r="LD48" s="14">
        <f t="shared" ref="LD48:LD49" si="413">LD43-KR43</f>
        <v>2911587.9000000004</v>
      </c>
      <c r="LE48" s="14">
        <f t="shared" ref="LE48:LE49" si="414">LE43-KS43</f>
        <v>2926111.1500000004</v>
      </c>
      <c r="LF48" s="14">
        <f t="shared" ref="LF48:LF49" si="415">LF43-KT43</f>
        <v>1374185.9000000004</v>
      </c>
      <c r="LG48" s="14">
        <f t="shared" ref="LG48:LG49" si="416">LG43-KU43</f>
        <v>2112342.4900000002</v>
      </c>
      <c r="LH48" s="14">
        <f t="shared" ref="LH48:LH49" si="417">LH43-KV43</f>
        <v>1566581.1500000004</v>
      </c>
      <c r="LI48" s="14">
        <f t="shared" ref="LI48:LI49" si="418">LI43-KW43</f>
        <v>1165705.1500000022</v>
      </c>
      <c r="LJ48" s="14">
        <f t="shared" ref="LJ48:LJ49" si="419">LJ43-KX43</f>
        <v>1114948.3900000006</v>
      </c>
      <c r="LK48" s="14">
        <f t="shared" ref="LK48:LK49" si="420">LK43-KY43</f>
        <v>724121.3900000006</v>
      </c>
      <c r="LL48" s="14">
        <f t="shared" ref="LL48:LL49" si="421">LL43-KZ43</f>
        <v>1203491.8900000006</v>
      </c>
      <c r="LM48" s="14">
        <f t="shared" ref="LM48:LM49" si="422">LM43-LA43</f>
        <v>1197184.9900000021</v>
      </c>
      <c r="LN48" s="14">
        <f t="shared" ref="LN48:LN49" si="423">LN43-LB43</f>
        <v>1437579.8900000006</v>
      </c>
      <c r="LO48" s="14">
        <f t="shared" ref="LO48:LO49" si="424">LO43-LC43</f>
        <v>956333.78999999911</v>
      </c>
      <c r="LP48" s="14">
        <f t="shared" ref="LP48:LP49" si="425">LP43-LD43</f>
        <v>573006.03999999911</v>
      </c>
      <c r="LQ48" s="14">
        <f t="shared" ref="LQ48:LQ49" si="426">LQ43-LE43</f>
        <v>544634.78999999911</v>
      </c>
      <c r="LR48" s="14">
        <f t="shared" ref="LR48:LR49" si="427">LR43-LF43</f>
        <v>1947846.0899999999</v>
      </c>
      <c r="LS48" s="14">
        <f t="shared" ref="LS48:LS49" si="428">LS43-LG43</f>
        <v>1174675.4499999993</v>
      </c>
      <c r="LT48" s="14">
        <f t="shared" ref="LT48:LT49" si="429">LT43-LH43</f>
        <v>1382688.8999999985</v>
      </c>
      <c r="LU48" s="14">
        <f t="shared" ref="LU48:LU49" si="430">LU43-LI43</f>
        <v>1553315.6499999985</v>
      </c>
      <c r="LV48" s="14">
        <f t="shared" ref="LV48:LV49" si="431">LV43-LJ43</f>
        <v>2942024.6499999985</v>
      </c>
      <c r="LW48" s="14">
        <f t="shared" ref="LW48:LW49" si="432">LW43-LK43</f>
        <v>2922023.4199999981</v>
      </c>
      <c r="LX48" s="14">
        <f t="shared" ref="LX48:LX49" si="433">LX43-LL43</f>
        <v>2480136.8000000007</v>
      </c>
      <c r="LY48" s="14">
        <f t="shared" ref="LY48:LY49" si="434">LY43-LM43</f>
        <v>2368636.8000000007</v>
      </c>
      <c r="LZ48" s="14">
        <f t="shared" ref="LZ48:LZ49" si="435">LZ43-LN43</f>
        <v>1800946.0700000003</v>
      </c>
      <c r="MA48" s="14">
        <f t="shared" ref="MA48:MA49" si="436">MA43-LO43</f>
        <v>2176902.6700000018</v>
      </c>
      <c r="MB48" s="14">
        <f t="shared" ref="MB48:MB49" si="437">MB43-LP43</f>
        <v>2183007.6700000018</v>
      </c>
      <c r="MC48" s="14">
        <f t="shared" ref="MC48:MC49" si="438">MC43-LQ43</f>
        <v>1784321.6700000018</v>
      </c>
      <c r="MD48" s="14">
        <f t="shared" ref="MD48:MD49" si="439">MD43-LR43</f>
        <v>1410679.370000001</v>
      </c>
      <c r="ME48" s="14">
        <f t="shared" ref="ME48:ME49" si="440">ME43-LS43</f>
        <v>278258.67000000179</v>
      </c>
      <c r="MF48" s="14">
        <f t="shared" ref="MF48:MF49" si="441">MF43-LT43</f>
        <v>13349.670000001788</v>
      </c>
      <c r="MG48" s="14">
        <f t="shared" ref="MG48:MG49" si="442">MG43-LU43</f>
        <v>-481486.32999999821</v>
      </c>
      <c r="MH48" s="14">
        <f t="shared" ref="MH48:MH49" si="443">MH43-LV43</f>
        <v>-388854.82999999821</v>
      </c>
      <c r="MI48" s="14">
        <f t="shared" ref="MI48:MI49" si="444">MI43-LW43</f>
        <v>-235107.59999999776</v>
      </c>
      <c r="MJ48" s="14">
        <f t="shared" ref="MJ48:MJ49" si="445">MJ43-LX43</f>
        <v>516943.76999999955</v>
      </c>
      <c r="MK48" s="14">
        <f t="shared" ref="MK48:MK49" si="446">MK43-LY43</f>
        <v>680374.76999999955</v>
      </c>
      <c r="ML48" s="14">
        <f t="shared" ref="ML48:ML49" si="447">ML43-LZ43</f>
        <v>1594197.5</v>
      </c>
      <c r="MM48" s="14">
        <f t="shared" ref="MM48:MM49" si="448">MM43-MA43</f>
        <v>471619.5</v>
      </c>
      <c r="MN48" s="14">
        <f t="shared" ref="MN48:MN49" si="449">MN43-MB43</f>
        <v>-2155722.5</v>
      </c>
      <c r="MO48" s="14">
        <f t="shared" ref="MO48:MO49" si="450">MO43-MC43</f>
        <v>-2568955.1000000015</v>
      </c>
      <c r="MP48" s="14">
        <f t="shared" ref="MP48:MP49" si="451">MP43-MD43</f>
        <v>-2154487.5</v>
      </c>
      <c r="MQ48" s="14">
        <f t="shared" ref="MQ48:MQ49" si="452">MQ43-ME43</f>
        <v>-605670.5</v>
      </c>
      <c r="MR48" s="14">
        <f t="shared" ref="MR48:MR49" si="453">MR43-MF43</f>
        <v>842650.5</v>
      </c>
      <c r="MS48" s="14">
        <f t="shared" ref="MS48:MS49" si="454">MS43-MG43</f>
        <v>851964.5</v>
      </c>
      <c r="MT48" s="14">
        <f t="shared" ref="MT48:MT49" si="455">MT43-MH43</f>
        <v>-638871</v>
      </c>
      <c r="MU48" s="14">
        <f t="shared" ref="MU48:MU49" si="456">MU43-MI43</f>
        <v>286324.5</v>
      </c>
      <c r="MV48" s="14">
        <f t="shared" ref="MV48:MV49" si="457">MV43-MJ43</f>
        <v>-1005591.5</v>
      </c>
      <c r="MW48" s="14">
        <f t="shared" ref="MW48:MW49" si="458">MW43-MK43</f>
        <v>-1285707.5</v>
      </c>
      <c r="MX48" s="14">
        <f t="shared" ref="MX48:MX49" si="459">MX43-ML43</f>
        <v>-1362530.5</v>
      </c>
      <c r="MY48" s="14">
        <f t="shared" ref="MY48:MY49" si="460">MY43-MM43</f>
        <v>-681151.3599999994</v>
      </c>
      <c r="MZ48" s="14">
        <f t="shared" ref="MZ48:MZ49" si="461">MZ43-MN43</f>
        <v>2244929.6400000006</v>
      </c>
      <c r="NA48" s="14">
        <f t="shared" ref="NA48:NA49" si="462">NA43-MO43</f>
        <v>3082653.2400000021</v>
      </c>
      <c r="NB48" s="14">
        <f t="shared" ref="NB48:NB49" si="463">NB43-MP43</f>
        <v>3195863.6400000006</v>
      </c>
      <c r="NC48" s="14">
        <f t="shared" ref="NC48:NC49" si="464">NC43-MQ43</f>
        <v>2726013.6199999973</v>
      </c>
      <c r="ND48" s="14">
        <f t="shared" ref="ND48:ND49" si="465">ND43-MR43</f>
        <v>1614505.6400000006</v>
      </c>
      <c r="NE48" s="14">
        <f t="shared" ref="NE48:NE49" si="466">NE43-MS43</f>
        <v>1945898.6400000006</v>
      </c>
      <c r="NF48" s="14">
        <f t="shared" ref="NF48:NF49" si="467">NF43-MT43</f>
        <v>2698227.1400000006</v>
      </c>
      <c r="NG48" s="14">
        <f t="shared" ref="NG48:NG49" si="468">NG43-MU43</f>
        <v>2398799.1400000006</v>
      </c>
      <c r="NH48" s="14">
        <f t="shared" ref="NH48:NH49" si="469">NH43-MV43</f>
        <v>2915961.1400000006</v>
      </c>
      <c r="NI48" s="14">
        <f t="shared" ref="NI48:NI49" si="470">NI43-MW43</f>
        <v>3147380.1400000006</v>
      </c>
      <c r="NJ48" s="14">
        <f t="shared" ref="NJ48:NJ49" si="471">NJ43-MX43</f>
        <v>3263904.1400000006</v>
      </c>
      <c r="NK48" s="14">
        <f t="shared" ref="NK48:NK49" si="472">NK43-MY43</f>
        <v>2837998</v>
      </c>
      <c r="NL48" s="14">
        <f t="shared" ref="NL48:NL49" si="473">NL43-MZ43</f>
        <v>1268618</v>
      </c>
      <c r="NM48" s="14">
        <f t="shared" ref="NM48:NM49" si="474">NM43-NA43</f>
        <v>-294740</v>
      </c>
      <c r="NN48" s="14">
        <f t="shared" ref="NN48:NN49" si="475">NN43-NB43</f>
        <v>-844988.5</v>
      </c>
      <c r="NO48" s="14">
        <f t="shared" ref="NO48:NO49" si="476">NO43-NC43</f>
        <v>-348442.47999999672</v>
      </c>
      <c r="NP48" s="14">
        <f t="shared" ref="NP48:NP49" si="477">NP43-ND43</f>
        <v>29381.5</v>
      </c>
      <c r="NQ48" s="14">
        <f t="shared" ref="NQ48:NQ49" si="478">NQ43-NE43</f>
        <v>-139902.5</v>
      </c>
      <c r="NR48" s="14">
        <f t="shared" ref="NR48:NR49" si="479">NR43-NF43</f>
        <v>-136092.5</v>
      </c>
      <c r="NS48" s="14">
        <f t="shared" ref="NS48:NS49" si="480">NS43-NG43</f>
        <v>243972.5</v>
      </c>
      <c r="NT48" s="14">
        <f t="shared" ref="NT48:NT49" si="481">NT43-NH43</f>
        <v>608825.5</v>
      </c>
      <c r="NU48" s="14">
        <f t="shared" ref="NU48:NU49" si="482">NU43-NI43</f>
        <v>-438943.37000000104</v>
      </c>
      <c r="NV48" s="14">
        <f t="shared" ref="NV48:NV49" si="483">NV43-NJ43</f>
        <v>-87519.870000001043</v>
      </c>
      <c r="NW48" s="14">
        <f t="shared" ref="NW48:NW49" si="484">NW43-NK43</f>
        <v>29700.129999998957</v>
      </c>
      <c r="NX48" s="14">
        <f t="shared" ref="NX48:NX49" si="485">NX43-NL43</f>
        <v>1235300.0399999991</v>
      </c>
      <c r="NY48" s="14">
        <f t="shared" ref="NY48:NY49" si="486">NY43-NM43</f>
        <v>1587969.129999999</v>
      </c>
      <c r="NZ48" s="14">
        <f t="shared" ref="NZ48:NZ49" si="487">NZ43-NN43</f>
        <v>1790453.629999999</v>
      </c>
      <c r="OA48" s="14">
        <f t="shared" ref="OA48:OA49" si="488">OA43-NO43</f>
        <v>1169539.629999999</v>
      </c>
      <c r="OB48" s="14">
        <f t="shared" ref="OB48:OB49" si="489">OB43-NP43</f>
        <v>1090734.7599999979</v>
      </c>
      <c r="OC48" s="14">
        <f t="shared" ref="OC48:OC49" si="490">OC43-NQ43</f>
        <v>2058272.7599999979</v>
      </c>
      <c r="OD48" s="14">
        <f t="shared" ref="OD48:OD49" si="491">OD43-NR43</f>
        <v>2170139.7599999979</v>
      </c>
      <c r="OE48" s="14">
        <f t="shared" ref="OE48:OE49" si="492">OE43-NS43</f>
        <v>1848682.7599999979</v>
      </c>
      <c r="OF48" s="14">
        <f t="shared" ref="OF48:OF49" si="493">OF43-NT43</f>
        <v>1690803.7599999979</v>
      </c>
      <c r="OG48" s="14">
        <f t="shared" ref="OG48:OG49" si="494">OG43-NU43</f>
        <v>2918613.629999999</v>
      </c>
      <c r="OH48" s="14">
        <f t="shared" ref="OH48:OH49" si="495">OH43-NV43</f>
        <v>2384155.129999999</v>
      </c>
      <c r="OI48" s="14">
        <f t="shared" ref="OI48:OI49" si="496">OI43-NW43</f>
        <v>1793796.129999999</v>
      </c>
      <c r="OJ48" s="14">
        <f t="shared" ref="OJ48:OJ49" si="497">OJ43-NX43</f>
        <v>1742872.2199999988</v>
      </c>
      <c r="OK48" s="14">
        <f t="shared" ref="OK48:OK49" si="498">OK43-NY43</f>
        <v>2174272.129999999</v>
      </c>
      <c r="OL48" s="14">
        <f t="shared" ref="OL48:OL49" si="499">OL43-NZ43</f>
        <v>1519364.129999999</v>
      </c>
      <c r="OM48" s="14">
        <f t="shared" ref="OM48:OM49" si="500">OM43-OA43</f>
        <v>1818738.129999999</v>
      </c>
      <c r="ON48" s="14">
        <f t="shared" ref="ON48:ON49" si="501">ON43-OB43</f>
        <v>2546997</v>
      </c>
      <c r="OO48" s="14">
        <f t="shared" ref="OO48:OO49" si="502">OO43-OC43</f>
        <v>1858457</v>
      </c>
      <c r="OP48" s="14">
        <f t="shared" ref="OP48:OP49" si="503">OP43-OD43</f>
        <v>1183497</v>
      </c>
      <c r="OQ48" s="14">
        <f t="shared" ref="OQ48:OQ49" si="504">OQ43-OE43</f>
        <v>336145</v>
      </c>
      <c r="OR48" s="14">
        <f t="shared" ref="OR48:OR49" si="505">OR43-OF43</f>
        <v>590351</v>
      </c>
      <c r="OS48" s="14">
        <f t="shared" ref="OS48:OS49" si="506">OS43-OG43</f>
        <v>878627</v>
      </c>
      <c r="OT48" s="14">
        <f t="shared" ref="OT48:OT49" si="507">OT43-OH43</f>
        <v>1484067</v>
      </c>
      <c r="OU48" s="14">
        <f t="shared" ref="OU48:OU49" si="508">OU43-OI43</f>
        <v>1976384</v>
      </c>
      <c r="OV48" s="14">
        <f t="shared" ref="OV48:OV49" si="509">OV43-OJ43</f>
        <v>2333861</v>
      </c>
      <c r="OW48" s="14">
        <f t="shared" ref="OW48:OW49" si="510">OW43-OK43</f>
        <v>3130601</v>
      </c>
      <c r="OX48" s="14">
        <f t="shared" ref="OX48:OX49" si="511">OX43-OL43</f>
        <v>4046077</v>
      </c>
      <c r="OY48" s="14">
        <f t="shared" ref="OY48:OY49" si="512">OY43-OM43</f>
        <v>3201970</v>
      </c>
      <c r="OZ48" s="14">
        <f t="shared" ref="OZ48:OZ49" si="513">OZ43-ON43</f>
        <v>2133360</v>
      </c>
      <c r="PA48" s="14">
        <f t="shared" ref="PA48:PA49" si="514">PA43-OO43</f>
        <v>1803585.5300000012</v>
      </c>
      <c r="PB48" s="14">
        <f t="shared" ref="PB48:PB49" si="515">PB43-OP43</f>
        <v>2636675.5300000012</v>
      </c>
      <c r="PC48" s="14">
        <f t="shared" ref="PC48:PC49" si="516">PC43-OQ43</f>
        <v>2311537.5300000012</v>
      </c>
      <c r="PD48" s="14">
        <f t="shared" ref="PD48:PD49" si="517">PD43-OR43</f>
        <v>1858849.5300000012</v>
      </c>
      <c r="PE48" s="14">
        <f t="shared" ref="PE48:PE49" si="518">PE43-OS43</f>
        <v>2360370.5300000012</v>
      </c>
      <c r="PF48" s="14">
        <f t="shared" ref="PF48:PF49" si="519">PF43-OT43</f>
        <v>2172706.5300000012</v>
      </c>
      <c r="PG48" s="14">
        <f t="shared" ref="PG48:PG49" si="520">PG43-OU43</f>
        <v>1948058.5300000012</v>
      </c>
      <c r="PH48" s="14">
        <f t="shared" ref="PH48:PH49" si="521">PH43-OV43</f>
        <v>1846704.5300000012</v>
      </c>
      <c r="PI48" s="14">
        <f t="shared" ref="PI48:PI49" si="522">PI43-OW43</f>
        <v>1821031.5300000012</v>
      </c>
      <c r="PJ48" s="14">
        <f t="shared" ref="PJ48:PJ49" si="523">PJ43-OX43</f>
        <v>1369592.5300000012</v>
      </c>
      <c r="PK48" s="14">
        <f t="shared" ref="PK48:PK49" si="524">PK43-OY43</f>
        <v>2078852.5300000012</v>
      </c>
      <c r="PL48" s="14">
        <f t="shared" ref="PL48:PL49" si="525">PL43-OZ43</f>
        <v>4936645.5300000012</v>
      </c>
      <c r="PM48" s="14">
        <f t="shared" ref="PM48:PM49" si="526">PM43-PA43</f>
        <v>4881878</v>
      </c>
      <c r="PN48" s="14">
        <f t="shared" ref="PN48:PN49" si="527">PN43-PB43</f>
        <v>3514358</v>
      </c>
      <c r="PO48" s="14">
        <f t="shared" ref="PO48:PO49" si="528">PO43-PC43</f>
        <v>3563144.5299999975</v>
      </c>
      <c r="PP48" s="14">
        <f t="shared" ref="PP48:PP49" si="529">PP43-PD43</f>
        <v>3589095.5299999975</v>
      </c>
      <c r="PQ48" s="14">
        <f t="shared" ref="PQ48:PQ49" si="530">PQ43-PE43</f>
        <v>3610979.5299999975</v>
      </c>
      <c r="PR48" s="14">
        <f t="shared" ref="PR48:PR49" si="531">PR43-PF43</f>
        <v>3639357.5299999975</v>
      </c>
      <c r="PS48" s="14">
        <f t="shared" ref="PS48:PS49" si="532">PS43-PG43</f>
        <v>4102079.5299999975</v>
      </c>
      <c r="PT48" s="14">
        <f t="shared" ref="PT48:PT49" si="533">PT43-PH43</f>
        <v>4295463.5299999975</v>
      </c>
      <c r="PU48" s="14">
        <f t="shared" ref="PU48:PU49" si="534">PU43-PI43</f>
        <v>4303556.5299999975</v>
      </c>
      <c r="PV48" s="14">
        <f t="shared" ref="PV48:PV49" si="535">PV43-PJ43</f>
        <v>3909621.5299999975</v>
      </c>
      <c r="PW48" s="14">
        <f t="shared" ref="PW48:PW49" si="536">PW43-PK43</f>
        <v>5173202.5299999975</v>
      </c>
      <c r="PX48" s="14">
        <f t="shared" ref="PX48:PX49" si="537">PX43-PL43</f>
        <v>5188474.5299999975</v>
      </c>
      <c r="PY48" s="14">
        <f t="shared" ref="PY48:PY49" si="538">PY43-PM43</f>
        <v>6225811.5299999975</v>
      </c>
      <c r="PZ48" s="14">
        <f t="shared" ref="PZ48:PZ49" si="539">PZ43-PN43</f>
        <v>6983930.5299999975</v>
      </c>
      <c r="QA48" s="14">
        <f t="shared" ref="QA48:QA49" si="540">QA43-PO43</f>
        <v>7032443</v>
      </c>
      <c r="QB48" s="14">
        <f t="shared" ref="QB48:QB49" si="541">QB43-PP43</f>
        <v>7687131</v>
      </c>
      <c r="QC48" s="14">
        <f t="shared" ref="QC48:QC49" si="542">QC43-PQ43</f>
        <v>6747801</v>
      </c>
      <c r="QD48" s="14">
        <f t="shared" ref="QD48:QD49" si="543">QD43-PR43</f>
        <v>6249748</v>
      </c>
      <c r="QE48" s="14">
        <f t="shared" ref="QE48:QE49" si="544">QE43-PS43</f>
        <v>6667371.75</v>
      </c>
      <c r="QF48" s="14">
        <f t="shared" ref="QF48:QF49" si="545">QF43-PT43</f>
        <v>6510478.75</v>
      </c>
      <c r="QG48" s="14">
        <f t="shared" ref="QG48:QG49" si="546">QG43-PU43</f>
        <v>6024732.75</v>
      </c>
      <c r="QH48" s="14">
        <f t="shared" ref="QH48:QH49" si="547">QH43-PV43</f>
        <v>6000097.75</v>
      </c>
      <c r="QI48" s="14">
        <f t="shared" ref="QI48:QI49" si="548">QI43-PW43</f>
        <v>4624193.75</v>
      </c>
      <c r="QJ48" s="14">
        <f t="shared" ref="QJ48:QJ49" si="549">QJ43-PX43</f>
        <v>3318589.75</v>
      </c>
      <c r="QK48" s="14">
        <f t="shared" ref="QK48:QK49" si="550">QK43-PY43</f>
        <v>2568584.75</v>
      </c>
      <c r="QL48" s="14">
        <f t="shared" ref="QL48:QL49" si="551">QL43-PZ43</f>
        <v>1765943.75</v>
      </c>
      <c r="QM48" s="14">
        <f t="shared" ref="QM48:QM49" si="552">QM43-QA43</f>
        <v>5141405.75</v>
      </c>
      <c r="QN48" s="14">
        <f t="shared" ref="QN48:QN49" si="553">QN43-QB43</f>
        <v>5981135.75</v>
      </c>
      <c r="QO48" s="14">
        <f t="shared" ref="QO48:QO49" si="554">QO43-QC43</f>
        <v>6088081.75</v>
      </c>
      <c r="QP48" s="14">
        <f t="shared" ref="QP48:QP49" si="555">QP43-QD43</f>
        <v>6982277.75</v>
      </c>
      <c r="QQ48" s="14">
        <f t="shared" ref="QQ48:QQ49" si="556">QQ43-QE43</f>
        <v>6685178</v>
      </c>
      <c r="QR48" s="14">
        <f t="shared" ref="QR48:QR49" si="557">QR43-QF43</f>
        <v>6763092</v>
      </c>
      <c r="QS48" s="14">
        <f t="shared" ref="QS48:QS49" si="558">QS43-QG43</f>
        <v>7137635</v>
      </c>
      <c r="QT48" s="14">
        <f t="shared" ref="QT48:QT49" si="559">QT43-QH43</f>
        <v>8061419</v>
      </c>
      <c r="QU48" s="14">
        <f t="shared" ref="QU48:QU49" si="560">QU43-QI43</f>
        <v>8243242</v>
      </c>
      <c r="QV48" s="14">
        <f t="shared" ref="QV48:QV49" si="561">QV43-QJ43</f>
        <v>6133113.1400000006</v>
      </c>
      <c r="QW48" s="14">
        <f t="shared" ref="QW48:QW49" si="562">QW43-QK43</f>
        <v>5759438.3900000006</v>
      </c>
      <c r="QX48" s="14">
        <f t="shared" ref="QX48:QX49" si="563">QX43-QL43</f>
        <v>6346757.3900000006</v>
      </c>
      <c r="QY48" s="14">
        <f t="shared" ref="QY48:QY49" si="564">QY43-QM43</f>
        <v>4435089.3900000006</v>
      </c>
      <c r="QZ48" s="14">
        <f t="shared" ref="QZ48:QZ49" si="565">QZ43-QN43</f>
        <v>3993774.8900000006</v>
      </c>
      <c r="RA48" s="14">
        <f t="shared" ref="RA48:RA49" si="566">RA43-QO43</f>
        <v>4223849.8900000006</v>
      </c>
      <c r="RB48" s="14">
        <f t="shared" ref="RB48:RB49" si="567">RB43-QP43</f>
        <v>2554119.8900000006</v>
      </c>
      <c r="RC48" s="14">
        <f t="shared" ref="RC48:RC49" si="568">RC43-QQ43</f>
        <v>1271950.8900000006</v>
      </c>
      <c r="RD48" s="14">
        <f t="shared" ref="RD48:RD49" si="569">RD43-QR43</f>
        <v>955685.8900000006</v>
      </c>
      <c r="RE48" s="14">
        <f t="shared" ref="RE48:RE49" si="570">RE43-QS43</f>
        <v>965359.8900000006</v>
      </c>
      <c r="RF48" s="14">
        <f t="shared" ref="RF48:RF49" si="571">RF43-QT43</f>
        <v>-637990.1099999994</v>
      </c>
      <c r="RG48" s="14">
        <f t="shared" ref="RG48:RG49" si="572">RG43-QU43</f>
        <v>-639230.6099999994</v>
      </c>
      <c r="RH48" s="14">
        <f t="shared" ref="RH48:RH49" si="573">RH43-QV43</f>
        <v>2255385.25</v>
      </c>
      <c r="RI48" s="14">
        <f t="shared" ref="RI48:RI49" si="574">RI43-QW43</f>
        <v>2607205.5</v>
      </c>
      <c r="RJ48" s="14">
        <f t="shared" ref="RJ48:RJ49" si="575">RJ43-QX43</f>
        <v>3609402.3900000006</v>
      </c>
      <c r="RK48" s="14">
        <f t="shared" ref="RK48:RK49" si="576">RK43-QY43</f>
        <v>3340904.3900000006</v>
      </c>
      <c r="RL48" s="14">
        <f t="shared" ref="RL48:RL49" si="577">RL43-QZ43</f>
        <v>1261582.3900000006</v>
      </c>
      <c r="RM48" s="14">
        <f t="shared" ref="RM48:RM49" si="578">RM43-RA43</f>
        <v>7025489.3900000006</v>
      </c>
      <c r="RN48" s="14">
        <f t="shared" ref="RN48:RN49" si="579">RN43-RB43</f>
        <v>9563669.3900000006</v>
      </c>
      <c r="RO48" s="14">
        <f t="shared" ref="RO48:RO49" si="580">RO43-RC43</f>
        <v>7431454.3900000006</v>
      </c>
      <c r="RP48" s="14">
        <f t="shared" ref="RP48:RP49" si="581">RP43-RD43</f>
        <v>7163592.6400000006</v>
      </c>
      <c r="RQ48" s="14">
        <f t="shared" ref="RQ48:RQ49" si="582">RQ43-RE43</f>
        <v>7321675.6400000006</v>
      </c>
      <c r="RR48" s="14">
        <f t="shared" ref="RR48:RR49" si="583">RR43-RF43</f>
        <v>7593336.6400000006</v>
      </c>
      <c r="RS48" s="14">
        <f t="shared" ref="RS48:RS49" si="584">RS43-RG43</f>
        <v>9723601.1400000006</v>
      </c>
      <c r="RT48" s="14">
        <f t="shared" ref="RT48:RT49" si="585">RT43-RH43</f>
        <v>6466947.1400000006</v>
      </c>
      <c r="RU48" s="14">
        <f t="shared" ref="RU48:RU49" si="586">RU43-RI43</f>
        <v>8375104.6400000006</v>
      </c>
      <c r="RV48" s="14">
        <f t="shared" ref="RV48:RV49" si="587">RV43-RJ43</f>
        <v>8987596.75</v>
      </c>
      <c r="RW48" s="14">
        <f t="shared" ref="RW48:RW49" si="588">RW43-RK43</f>
        <v>8202115.75</v>
      </c>
      <c r="RX48" s="14">
        <f t="shared" ref="RX48:RX49" si="589">RX43-RL43</f>
        <v>10041724.25</v>
      </c>
      <c r="RY48" s="14">
        <f t="shared" ref="RY48:RY49" si="590">RY43-RM43</f>
        <v>3071743.25</v>
      </c>
      <c r="RZ48" s="14">
        <f t="shared" ref="RZ48:RZ49" si="591">RZ43-RN43</f>
        <v>2797145.25</v>
      </c>
      <c r="SA48" s="14">
        <f t="shared" ref="SA48:SA49" si="592">SA43-RO43</f>
        <v>6150076.25</v>
      </c>
      <c r="SB48" s="14">
        <f t="shared" ref="SB48:SB49" si="593">SB43-RP43</f>
        <v>5767690</v>
      </c>
      <c r="SC48" s="14">
        <f t="shared" ref="SC48:SC49" si="594">SC43-RQ43</f>
        <v>4762342.5</v>
      </c>
      <c r="SD48" s="14">
        <f t="shared" ref="SD48:SD49" si="595">SD43-RR43</f>
        <v>5661394.5</v>
      </c>
      <c r="SE48" s="14">
        <f t="shared" ref="SE48:SE49" si="596">SE43-RS43</f>
        <v>5412198.25</v>
      </c>
      <c r="SF48" s="14">
        <f t="shared" ref="SF48:SF49" si="597">SF43-RT43</f>
        <v>6578505.25</v>
      </c>
      <c r="SG48" s="14">
        <f t="shared" ref="SG48:SG49" si="598">SG43-RU43</f>
        <v>4741593.75</v>
      </c>
      <c r="SH48" s="14">
        <f t="shared" ref="SH48:SH49" si="599">SH43-RV43</f>
        <v>2539585.75</v>
      </c>
      <c r="SI48" s="14">
        <f t="shared" ref="SI48:SI49" si="600">SI43-RW43</f>
        <v>11715103</v>
      </c>
      <c r="SJ48" s="14">
        <f t="shared" ref="SJ48:SJ49" si="601">SJ43-RX43</f>
        <v>14464284.25</v>
      </c>
      <c r="SK48" s="14">
        <f t="shared" ref="SK48:SK49" si="602">SK43-RY43</f>
        <v>16115338.75</v>
      </c>
      <c r="SL48" s="14">
        <f t="shared" ref="SL48:SL49" si="603">SL43-RZ43</f>
        <v>16910859.890000001</v>
      </c>
      <c r="SM48" s="14">
        <f t="shared" ref="SM48:SM49" si="604">SM43-SA43</f>
        <v>16808334.890000001</v>
      </c>
      <c r="SN48" s="14">
        <f t="shared" ref="SN48:SN49" si="605">SN43-SB43</f>
        <v>17470911.640000001</v>
      </c>
      <c r="SO48" s="14">
        <f t="shared" ref="SO48:SO49" si="606">SO43-SC43</f>
        <v>18430006.140000001</v>
      </c>
      <c r="SP48" s="14">
        <f t="shared" ref="SP48:SP49" si="607">SP43-SD43</f>
        <v>18895089.140000001</v>
      </c>
      <c r="SQ48" s="14">
        <f t="shared" ref="SQ48:SQ49" si="608">SQ43-SE43</f>
        <v>16585488.390000001</v>
      </c>
      <c r="SR48" s="14">
        <f t="shared" ref="SR48:SR49" si="609">SR43-SF43</f>
        <v>16378301.390000001</v>
      </c>
      <c r="SS48" s="14">
        <f t="shared" ref="SS48:SS49" si="610">SS43-SG43</f>
        <v>15947174.890000001</v>
      </c>
      <c r="ST48" s="14">
        <f t="shared" ref="ST48:ST49" si="611">ST43-SH43</f>
        <v>15965839.390000001</v>
      </c>
      <c r="SU48" s="14">
        <f t="shared" ref="SU48:SU49" si="612">SU43-SI43</f>
        <v>6473678.6400000006</v>
      </c>
      <c r="SV48" s="14">
        <f t="shared" ref="SV48:SV49" si="613">SV43-SJ43</f>
        <v>4077948.8900000006</v>
      </c>
      <c r="SW48" s="14">
        <f t="shared" ref="SW48:SW49" si="614">SW43-SK43</f>
        <v>5694938.6400000006</v>
      </c>
      <c r="SX48" s="14">
        <f t="shared" ref="SX48:SX49" si="615">SX43-SL43</f>
        <v>6352903.75</v>
      </c>
      <c r="SY48" s="14">
        <f t="shared" ref="SY48:SY49" si="616">SY43-SM43</f>
        <v>7550149.75</v>
      </c>
      <c r="SZ48" s="14">
        <f t="shared" ref="SZ48:SZ49" si="617">SZ43-SN43</f>
        <v>7974357.25</v>
      </c>
      <c r="TA48" s="14">
        <f t="shared" ref="TA48:TA49" si="618">TA43-SO43</f>
        <v>7912564.25</v>
      </c>
      <c r="TB48" s="14">
        <f t="shared" ref="TB48:TB49" si="619">TB43-SP43</f>
        <v>7782988</v>
      </c>
      <c r="TC48" s="14">
        <f t="shared" ref="TC48:TC49" si="620">TC43-SQ43</f>
        <v>8045425</v>
      </c>
      <c r="TD48" s="14">
        <f t="shared" ref="TD48:TD49" si="621">TD43-SR43</f>
        <v>10304658.25</v>
      </c>
      <c r="TE48" s="14">
        <f t="shared" ref="TE48:TE49" si="622">TE43-SS43</f>
        <v>10280427.5</v>
      </c>
      <c r="TF48" s="14">
        <f t="shared" ref="TF48:TF49" si="623">TF43-ST43</f>
        <v>11083397</v>
      </c>
      <c r="TG48" s="14">
        <f t="shared" ref="TG48:TG49" si="624">TG43-SU43</f>
        <v>12141190.219999999</v>
      </c>
      <c r="TH48" s="14">
        <f t="shared" ref="TH48:TH49" si="625">TH43-SV43</f>
        <v>11663605.5</v>
      </c>
      <c r="TI48" s="14">
        <f t="shared" ref="TI48:TI49" si="626">TI43-SW43</f>
        <v>9093655.75</v>
      </c>
      <c r="TJ48" s="14">
        <f t="shared" ref="TJ48:TJ49" si="627">TJ43-SX43</f>
        <v>6013562.5</v>
      </c>
      <c r="TK48" s="14">
        <f t="shared" ref="TK48:TK49" si="628">TK43-SY43</f>
        <v>3738062</v>
      </c>
      <c r="TL48" s="14">
        <f t="shared" ref="TL48:TL49" si="629">TL43-SZ43</f>
        <v>2198273.599999994</v>
      </c>
      <c r="TM48" s="14">
        <f t="shared" ref="TM48:TM49" si="630">TM43-TA43</f>
        <v>2051061.5</v>
      </c>
      <c r="TN48" s="14">
        <f t="shared" ref="TN48:TN49" si="631">TN43-TB43</f>
        <v>2860201.75</v>
      </c>
      <c r="TO48" s="14">
        <f t="shared" ref="TO48:TO49" si="632">TO43-TC43</f>
        <v>3569059.75</v>
      </c>
      <c r="TP48" s="14">
        <f t="shared" ref="TP48:TP49" si="633">TP43-TD43</f>
        <v>8966551.5</v>
      </c>
      <c r="TQ48" s="14">
        <f t="shared" ref="TQ48:TQ49" si="634">TQ43-TE43</f>
        <v>10023187.25</v>
      </c>
      <c r="TR48" s="14">
        <f t="shared" ref="TR48:TR49" si="635">TR43-TF43</f>
        <v>10323748.25</v>
      </c>
      <c r="TS48" s="14">
        <f t="shared" ref="TS48:TS49" si="636">TS43-TG43</f>
        <v>11230441.280000001</v>
      </c>
      <c r="TT48" s="14">
        <f t="shared" ref="TT48:TT49" si="637">TT43-TH43</f>
        <v>11280332.5</v>
      </c>
      <c r="TU48" s="14">
        <f t="shared" ref="TU48:TU49" si="638">TU43-TI43</f>
        <v>12585128.25</v>
      </c>
      <c r="TV48" s="14">
        <f t="shared" ref="TV48:TV49" si="639">TV43-TJ43</f>
        <v>23989558.75</v>
      </c>
      <c r="TW48" s="14">
        <f t="shared" ref="TW48:TW49" si="640">TW43-TK43</f>
        <v>24426843.75</v>
      </c>
      <c r="TX48" s="14">
        <f t="shared" ref="TX48:TX49" si="641">TX43-TL43</f>
        <v>23732772.300000012</v>
      </c>
      <c r="TY48" s="14">
        <f t="shared" ref="TY48:TY49" si="642">TY43-TM43</f>
        <v>24780328.400000006</v>
      </c>
      <c r="TZ48" s="14">
        <f t="shared" ref="TZ48:TZ49" si="643">TZ43-TN43</f>
        <v>23449363.150000006</v>
      </c>
      <c r="UA48" s="14">
        <f t="shared" ref="UA48:UA49" si="644">UA43-TO43</f>
        <v>22537301.150000006</v>
      </c>
      <c r="UB48" s="14">
        <f t="shared" ref="UB48:UB49" si="645">UB43-TP43</f>
        <v>14800566.150000006</v>
      </c>
      <c r="UC48" s="14">
        <f t="shared" ref="UC48:UC49" si="646">UC43-TQ43</f>
        <v>12623323.650000006</v>
      </c>
      <c r="UD48" s="14">
        <f t="shared" ref="UD48:UD49" si="647">UD43-TR43</f>
        <v>13391528.400000006</v>
      </c>
      <c r="UE48" s="14">
        <f t="shared" ref="UE48:UE49" si="648">UE43-TS43</f>
        <v>13678377.650000006</v>
      </c>
      <c r="UF48" s="14">
        <f t="shared" ref="UF48:UF49" si="649">UF43-TT43</f>
        <v>12623065.650000006</v>
      </c>
      <c r="UG48" s="14">
        <f t="shared" ref="UG48:UG49" si="650">UG43-TU43</f>
        <v>11045599.900000006</v>
      </c>
      <c r="UH48" s="14">
        <f t="shared" ref="UH48:UH49" si="651">UH43-TV43</f>
        <v>3200126.400000006</v>
      </c>
      <c r="UI48" s="14">
        <f t="shared" ref="UI48:UI49" si="652">UI43-TW43</f>
        <v>714531.40000000596</v>
      </c>
      <c r="UJ48" s="14">
        <f t="shared" ref="UJ48:UJ49" si="653">UJ43-TX43</f>
        <v>440943</v>
      </c>
      <c r="UK48" s="14">
        <f t="shared" ref="UK48:UK49" si="654">UK43-TY43</f>
        <v>-3550741.75</v>
      </c>
      <c r="UL48" s="14">
        <f t="shared" ref="UL48:UL49" si="655">UL43-TZ43</f>
        <v>-1313962.5</v>
      </c>
      <c r="UM48" s="14">
        <f t="shared" ref="UM48:UM49" si="656">UM43-UA43</f>
        <v>1154080</v>
      </c>
      <c r="UN48" s="14">
        <f t="shared" ref="UN48:UN49" si="657">UN43-UB43</f>
        <v>659604.75</v>
      </c>
      <c r="UO48" s="14">
        <f t="shared" ref="UO48:UO49" si="658">UO43-UC43</f>
        <v>4459084.25</v>
      </c>
      <c r="UP48" s="14">
        <f t="shared" ref="UP48:UP49" si="659">UP43-UD43</f>
        <v>-637923.25</v>
      </c>
      <c r="UQ48" s="14">
        <f t="shared" ref="UQ48:UQ49" si="660">UQ43-UE43</f>
        <v>-2809476.5</v>
      </c>
      <c r="UR48" s="14">
        <f t="shared" ref="UR48:UR49" si="661">UR43-UF43</f>
        <v>-499069.5</v>
      </c>
      <c r="US48" s="14">
        <f t="shared" ref="US48:US49" si="662">US43-UG43</f>
        <v>2712253.5</v>
      </c>
      <c r="UT48" s="14">
        <f t="shared" ref="UT48:UT49" si="663">UT43-UH43</f>
        <v>13926572.5</v>
      </c>
      <c r="UU48" s="14">
        <f t="shared" ref="UU48:UU49" si="664">UU43-UI43</f>
        <v>15350846.75</v>
      </c>
      <c r="UV48" s="14">
        <f t="shared" ref="UV48:UV49" si="665">UV43-UJ43</f>
        <v>11148276.75</v>
      </c>
      <c r="UW48" s="14">
        <f t="shared" ref="UW48:UW49" si="666">UW43-UK43</f>
        <v>12127294.5</v>
      </c>
      <c r="UX48" s="14">
        <f t="shared" ref="UX48:UX49" si="667">UX43-UL43</f>
        <v>5693832.8799999952</v>
      </c>
      <c r="UY48" s="14">
        <f t="shared" ref="UY48:UY49" si="668">UY43-UM43</f>
        <v>2383366.3799999952</v>
      </c>
      <c r="UZ48" s="14">
        <f t="shared" ref="UZ48:UZ49" si="669">UZ43-UN43</f>
        <v>2185742.6299999952</v>
      </c>
      <c r="VA48" s="14">
        <f t="shared" ref="VA48:VA49" si="670">VA43-UO43</f>
        <v>-2181437.8700000048</v>
      </c>
      <c r="VB48" s="14">
        <f t="shared" ref="VB48:VB49" si="671">VB43-UP43</f>
        <v>-363096.87000000477</v>
      </c>
      <c r="VC48" s="14">
        <f t="shared" ref="VC48:VC49" si="672">VC43-UQ43</f>
        <v>1465754.3799999952</v>
      </c>
      <c r="VD48" s="14">
        <f t="shared" ref="VD48:VD49" si="673">VD43-UR43</f>
        <v>21008784.389999986</v>
      </c>
      <c r="VE48" s="14">
        <f t="shared" ref="VE48:VE49" si="674">VE43-US43</f>
        <v>30331548.139999986</v>
      </c>
      <c r="VF48" s="14">
        <f t="shared" ref="VF48:VF49" si="675">VF43-UT43</f>
        <v>28079398.889999986</v>
      </c>
      <c r="VG48" s="14">
        <f t="shared" ref="VG48:VG49" si="676">VG43-UU43</f>
        <v>31207886.639999986</v>
      </c>
      <c r="VH48" s="14">
        <f t="shared" ref="VH48:VH49" si="677">VH43-UV43</f>
        <v>34797184.50999999</v>
      </c>
      <c r="VI48" s="14">
        <f t="shared" ref="VI48:VI49" si="678">VI43-UW43</f>
        <v>35616299.00999999</v>
      </c>
      <c r="VJ48" s="14">
        <f t="shared" ref="VJ48:VJ49" si="679">VJ43-UX43</f>
        <v>39260392.379999995</v>
      </c>
      <c r="VK48" s="14">
        <f t="shared" ref="VK48:VK49" si="680">VK43-UY43</f>
        <v>40439473.379999995</v>
      </c>
      <c r="VL48" s="14">
        <f t="shared" ref="VL48:VL49" si="681">VL43-UZ43</f>
        <v>36168887.879999995</v>
      </c>
      <c r="VM48" s="14">
        <f t="shared" ref="VM48:VM49" si="682">VM43-VA43</f>
        <v>37938626.879999995</v>
      </c>
      <c r="VN48" s="14">
        <f t="shared" ref="VN48:VN49" si="683">VN43-VB43</f>
        <v>39322885.129999995</v>
      </c>
      <c r="VO48" s="14">
        <f t="shared" ref="VO48:VO49" si="684">VO43-VC43</f>
        <v>37266437.780000001</v>
      </c>
      <c r="VP48" s="14">
        <f t="shared" ref="VP48:VP49" si="685">VP43-VD43</f>
        <v>16533818.870000005</v>
      </c>
      <c r="VQ48" s="14">
        <f t="shared" ref="VQ48:VQ49" si="686">VQ43-VE43</f>
        <v>15921998.25</v>
      </c>
      <c r="VR48" s="14">
        <f t="shared" ref="VR48:VR49" si="687">VR43-VF43</f>
        <v>11045504.25</v>
      </c>
      <c r="VS48" s="14">
        <f t="shared" ref="VS48:VS49" si="688">VS43-VG43</f>
        <v>16385442.5</v>
      </c>
      <c r="VT48" s="14">
        <f t="shared" ref="VT48:VT49" si="689">VT43-VH43</f>
        <v>19753493.379999995</v>
      </c>
      <c r="VU48" s="14">
        <f t="shared" ref="VU48:VU49" si="690">VU43-VI43</f>
        <v>21295508.129999995</v>
      </c>
      <c r="VV48" s="14">
        <f t="shared" ref="VV48:VV49" si="691">VV43-VJ43</f>
        <v>20887009.629999995</v>
      </c>
      <c r="VW48" s="14">
        <f t="shared" ref="VW48:VW49" si="692">VW43-VK43</f>
        <v>18562119.129999995</v>
      </c>
      <c r="VX48" s="14">
        <f t="shared" ref="VX48:VX49" si="693">VX43-VL43</f>
        <v>23578387.129999995</v>
      </c>
      <c r="VY48" s="14">
        <f t="shared" ref="VY48:VY49" si="694">VY43-VM43</f>
        <v>23376437.129999995</v>
      </c>
      <c r="VZ48" s="14">
        <f t="shared" ref="VZ48:VZ49" si="695">VZ43-VN43</f>
        <v>22691014.379999995</v>
      </c>
      <c r="WA48" s="14">
        <f t="shared" ref="WA48:WA49" si="696">WA43-VO43</f>
        <v>22399764.139999986</v>
      </c>
      <c r="WB48" s="14">
        <f t="shared" ref="WB48:WB49" si="697">WB43-VP43</f>
        <v>21263803.039999992</v>
      </c>
      <c r="WC48" s="14">
        <f t="shared" ref="WC48:WC49" si="698">WC43-VQ43</f>
        <v>9920386.5</v>
      </c>
      <c r="WD48" s="14">
        <f t="shared" ref="WD48:WD49" si="699">WD43-VR43</f>
        <v>6829948.75</v>
      </c>
      <c r="WE48" s="14">
        <f t="shared" ref="WE48:WE49" si="700">WE43-VS43</f>
        <v>2266847.5</v>
      </c>
      <c r="WF48" s="14">
        <f t="shared" ref="WF48:WF49" si="701">WF43-VT43</f>
        <v>5731286.25</v>
      </c>
      <c r="WG48" s="14">
        <f t="shared" ref="WG48:WG49" si="702">WG43-VU43</f>
        <v>3799387</v>
      </c>
      <c r="WH48" s="14">
        <f t="shared" ref="WH48:WH49" si="703">WH43-VV43</f>
        <v>5305853.25</v>
      </c>
      <c r="WI48" s="14">
        <f t="shared" ref="WI48:WI49" si="704">WI43-VW43</f>
        <v>12191344.25</v>
      </c>
      <c r="WJ48" s="14">
        <f t="shared" ref="WJ48:WJ49" si="705">WJ43-VX43</f>
        <v>2153556.75</v>
      </c>
      <c r="WK48" s="14">
        <f t="shared" ref="WK48:WK49" si="706">WK43-VY43</f>
        <v>3010829.75</v>
      </c>
      <c r="WL48" s="14">
        <f t="shared" ref="WL48:WL49" si="707">WL43-VZ43</f>
        <v>7033827.25</v>
      </c>
      <c r="WM48" s="14">
        <f t="shared" ref="WM48:WM49" si="708">WM43-WA43</f>
        <v>7567542.3400000036</v>
      </c>
      <c r="WN48" s="14">
        <f t="shared" ref="WN48:WN49" si="709">WN43-WB43</f>
        <v>18035006.840000004</v>
      </c>
      <c r="WO48" s="14">
        <f t="shared" ref="WO48:WO49" si="710">WO43-WC43</f>
        <v>45429233.25</v>
      </c>
      <c r="WP48" s="14">
        <f t="shared" ref="WP48:WP49" si="711">WP43-WD43</f>
        <v>87332698.25</v>
      </c>
      <c r="WQ48" s="14">
        <f t="shared" ref="WQ48:WQ49" si="712">WQ43-WE43</f>
        <v>91887279.25000003</v>
      </c>
      <c r="WR48" s="14">
        <f t="shared" ref="WR48:WR49" si="713">WR43-WF43</f>
        <v>70284358.629999995</v>
      </c>
      <c r="WS48" s="14">
        <f t="shared" ref="WS48:WS49" si="714">WS43-WG43</f>
        <v>83862196.629999995</v>
      </c>
      <c r="WT48" s="14">
        <f t="shared" ref="WT48:WT49" si="715">WT43-WH43</f>
        <v>67549868.129999995</v>
      </c>
      <c r="WU48" s="14">
        <f t="shared" ref="WU48:WU49" si="716">WU43-WI43</f>
        <v>67793360.01000002</v>
      </c>
      <c r="WV48" s="14">
        <f t="shared" ref="WV48:WV49" si="717">WV43-WJ43</f>
        <v>90870229.51000002</v>
      </c>
      <c r="WW48" s="14">
        <f t="shared" ref="WW48:WW49" si="718">WW43-WK43</f>
        <v>102831481.51000002</v>
      </c>
      <c r="WX48" s="14">
        <f t="shared" ref="WX48:WX49" si="719">WX43-WL43</f>
        <v>105820844.26000002</v>
      </c>
      <c r="WY48" s="14">
        <f t="shared" ref="WY48:WY49" si="720">WY43-WM43</f>
        <v>105561795.76000002</v>
      </c>
      <c r="WZ48" s="14">
        <f t="shared" ref="WZ48:WZ49" si="721">WZ43-WN43</f>
        <v>98412102.76000002</v>
      </c>
      <c r="XA48" s="14">
        <f t="shared" ref="XA48:XA49" si="722">XA43-WO43</f>
        <v>73815419.26000002</v>
      </c>
      <c r="XB48" s="14">
        <f t="shared" ref="XB48:XB49" si="723">XB43-WP43</f>
        <v>71118465.210000008</v>
      </c>
      <c r="XC48" s="14">
        <f t="shared" ref="XC48:XC49" si="724">XC43-WQ43</f>
        <v>45755249.75</v>
      </c>
      <c r="XD48" s="14">
        <f t="shared" ref="XD48:XD49" si="725">XD43-WR43</f>
        <v>54999010.25000003</v>
      </c>
      <c r="XE48" s="14">
        <f t="shared" ref="XE48:XE49" si="726">XE43-WS43</f>
        <v>45591700.602862209</v>
      </c>
      <c r="XF48" s="14">
        <f t="shared" ref="XF48:XF49" si="727">XF43-WT43</f>
        <v>64458688.322786599</v>
      </c>
      <c r="XG48" s="14">
        <f t="shared" ref="XG48:XG49" si="728">XG43-WU43</f>
        <v>50689833.74000001</v>
      </c>
      <c r="XH48" s="14">
        <f t="shared" ref="XH48:XH49" si="729">XH43-WV43</f>
        <v>35783073.74000001</v>
      </c>
      <c r="XI48" s="14">
        <f t="shared" ref="XI48:XI49" si="730">XI43-WW43</f>
        <v>19410327.120000005</v>
      </c>
      <c r="XJ48" s="14">
        <f t="shared" ref="XJ48:XJ49" si="731">XJ43-WX43</f>
        <v>7857613.1200000048</v>
      </c>
      <c r="XK48" s="14">
        <f t="shared" ref="XK48:XK49" si="732">XK43-WY43</f>
        <v>19205528.120000005</v>
      </c>
      <c r="XL48" s="14">
        <f t="shared" ref="XL48:XL49" si="733">XL43-WZ43</f>
        <v>9230577.6200000048</v>
      </c>
      <c r="XM48" s="14">
        <f t="shared" ref="XM48:XM49" si="734">XM43-XA43</f>
        <v>17760444.620000005</v>
      </c>
      <c r="XN48" s="14">
        <f t="shared" ref="XN48:XN49" si="735">XN43-XB43</f>
        <v>-9280427.4599999785</v>
      </c>
      <c r="XO48" s="14">
        <f t="shared" ref="XO48:XO49" si="736">XO43-XC43</f>
        <v>0</v>
      </c>
      <c r="XP48" s="14">
        <f t="shared" ref="XP48:XP49" si="737">XP43-XD43</f>
        <v>-4911529.1299999952</v>
      </c>
      <c r="XQ48" s="14">
        <f t="shared" ref="XQ48:XQ49" si="738">XQ43-XE43</f>
        <v>-7373148.4828621745</v>
      </c>
      <c r="XR48" s="14">
        <f t="shared" ref="XR48:XR49" si="739">XR43-XF43</f>
        <v>-3324870.3227865696</v>
      </c>
      <c r="XS48" s="14">
        <f t="shared" ref="XS48:XS49" si="740">XS43-XG43</f>
        <v>2787095.1299999952</v>
      </c>
      <c r="XT48" s="14">
        <f t="shared" ref="XT48:XT49" si="741">XT43-XH43</f>
        <v>-4245653.5400000215</v>
      </c>
      <c r="XU48" s="14">
        <f t="shared" ref="XU48:XU49" si="742">XU43-XI43</f>
        <v>-8733554.25</v>
      </c>
      <c r="XV48" s="14">
        <f t="shared" ref="XV48:XV49" si="743">XV43-XJ43</f>
        <v>-1978659.75</v>
      </c>
      <c r="XW48" s="14">
        <f t="shared" ref="XW48:XW49" si="744">XW43-XK43</f>
        <v>-14781948.5</v>
      </c>
      <c r="XX48" s="14">
        <f t="shared" ref="XX48:XX49" si="745">XX43-XL43</f>
        <v>3084695</v>
      </c>
      <c r="XY48" s="14">
        <f t="shared" ref="XY48:XY49" si="746">XY43-XM43</f>
        <v>8373169</v>
      </c>
      <c r="XZ48" s="14">
        <f t="shared" ref="XZ48:XZ49" si="747">XZ43-XN43</f>
        <v>-1171236.8700000048</v>
      </c>
      <c r="YA48" s="14">
        <f t="shared" ref="YA48:YA49" si="748">YA43-XO43</f>
        <v>-6975604.3700000048</v>
      </c>
      <c r="YB48" s="14">
        <f t="shared" ref="YB48:YB49" si="749">YB43-XP43</f>
        <v>-11784438.620000005</v>
      </c>
      <c r="YC48" s="14">
        <f t="shared" ref="YC48:YC49" si="750">YC43-XQ43</f>
        <v>-15209160.040000021</v>
      </c>
      <c r="YD48" s="14">
        <f t="shared" ref="YD48:YD49" si="751">YD43-XR43</f>
        <v>-34049816.99000001</v>
      </c>
      <c r="YE48" s="14">
        <f t="shared" ref="YE48:YE49" si="752">YE43-XS43</f>
        <v>-45436159.75000003</v>
      </c>
      <c r="YF48" s="14">
        <f t="shared" ref="YF48:YF49" si="753">YF43-XT43</f>
        <v>-43549301.580000013</v>
      </c>
      <c r="YG48" s="14">
        <f t="shared" ref="YG48:YG49" si="754">YG43-XU43</f>
        <v>-23247105.75</v>
      </c>
      <c r="YH48" s="14">
        <f t="shared" ref="YH48:YH49" si="755">YH43-XV43</f>
        <v>-30082005.25000003</v>
      </c>
      <c r="YI48" s="14">
        <f t="shared" ref="YI48:YI49" si="756">YI43-XW43</f>
        <v>-29929057.920000017</v>
      </c>
      <c r="YJ48" s="14">
        <f t="shared" ref="YJ48:YJ49" si="757">YJ43-XX43</f>
        <v>-43142206.75000003</v>
      </c>
      <c r="YK48" s="14">
        <f t="shared" ref="YK48:YK49" si="758">YK43-XY43</f>
        <v>-66294895.25000003</v>
      </c>
      <c r="YL48" s="14">
        <f t="shared" ref="YL48:YL49" si="759">YL43-XZ43</f>
        <v>-39526898.25</v>
      </c>
      <c r="YM48" s="14">
        <f t="shared" ref="YM48:YM49" si="760">YM43-YA43</f>
        <v>-21775790.25</v>
      </c>
      <c r="YN48" s="14">
        <f t="shared" ref="YN48:YN49" si="761">YN43-YB43</f>
        <v>-38204753.420000017</v>
      </c>
      <c r="YO48" s="14">
        <f t="shared" ref="YO48:YO49" si="762">YO43-YC43</f>
        <v>-42744707.080000013</v>
      </c>
      <c r="YP48" s="14">
        <f t="shared" ref="YP48:YP49" si="763">YP43-YD43</f>
        <v>-36421490.51000002</v>
      </c>
      <c r="YQ48" s="14">
        <f t="shared" ref="YQ48:YQ49" si="764">YQ43-YE43</f>
        <v>-21267234.669999987</v>
      </c>
      <c r="YR48" s="14">
        <f t="shared" ref="YR48:YR49" si="765">YR43-YF43</f>
        <v>-34797668.75</v>
      </c>
      <c r="YS48" s="14">
        <f t="shared" ref="YS48:YS49" si="766">YS43-YG43</f>
        <v>-36020806.75000003</v>
      </c>
      <c r="YT48" s="14">
        <f t="shared" ref="YT48:YT49" si="767">YT43-YH43</f>
        <v>-32019920.75</v>
      </c>
      <c r="YU48" s="14">
        <f t="shared" ref="YU48:YU49" si="768">YU43-YI43</f>
        <v>-33518045.330000013</v>
      </c>
      <c r="YV48" s="14">
        <f t="shared" ref="YV48:YV49" si="769">YV43-YJ43</f>
        <v>-25203428</v>
      </c>
      <c r="YW48" s="14">
        <f t="shared" ref="YW48:YW49" si="770">YW43-YK43</f>
        <v>-13448053.169999987</v>
      </c>
      <c r="YX48" s="14">
        <f t="shared" ref="YX48:YX49" si="771">YX43-YL43</f>
        <v>-35939980.400000006</v>
      </c>
      <c r="YY48" s="14">
        <f t="shared" ref="YY48:YY49" si="772">YY43-YM43</f>
        <v>-32738602.75000003</v>
      </c>
      <c r="YZ48" s="14">
        <f t="shared" ref="YZ48:YZ49" si="773">YZ43-YN43</f>
        <v>-14819148.580000013</v>
      </c>
      <c r="ZA48" s="14">
        <f t="shared" ref="ZA48:ZA49" si="774">ZA43-YO43</f>
        <v>-589645.5</v>
      </c>
      <c r="ZB48" s="14">
        <f t="shared" ref="ZB48:ZB49" si="775">ZB43-YP43</f>
        <v>1196338</v>
      </c>
      <c r="ZC48" s="14">
        <f t="shared" ref="ZC48:ZC49" si="776">ZC43-YQ43</f>
        <v>-3073838.8300000131</v>
      </c>
      <c r="ZD48" s="14">
        <f t="shared" ref="ZD48:ZD49" si="777">ZD43-YR43</f>
        <v>21775329.25</v>
      </c>
      <c r="ZE48" s="14">
        <f t="shared" ref="ZE48:ZE49" si="778">ZE43-YS43</f>
        <v>1398003.8100000024</v>
      </c>
      <c r="ZF48" s="14">
        <f t="shared" ref="ZF48:ZF49" si="779">ZF43-YT43</f>
        <v>2335435.8100000024</v>
      </c>
      <c r="ZG48" s="14">
        <f t="shared" ref="ZG48:ZG49" si="780">ZG43-YU43</f>
        <v>6492374.6900000274</v>
      </c>
      <c r="ZH48" s="14">
        <f t="shared" ref="ZH48:ZH49" si="781">ZH43-YV43</f>
        <v>7975286.6900000274</v>
      </c>
      <c r="ZI48" s="14">
        <f t="shared" ref="ZI48:ZI49" si="782">ZI43-YW43</f>
        <v>1508981.2800000012</v>
      </c>
      <c r="ZJ48" s="14">
        <f t="shared" ref="ZJ48:ZJ49" si="783">ZJ43-YX43</f>
        <v>-10377221.430000007</v>
      </c>
      <c r="ZK48" s="14">
        <f t="shared" ref="ZK48:ZK49" si="784">ZK43-YY43</f>
        <v>-8527144.1399999857</v>
      </c>
      <c r="ZL48" s="14">
        <f t="shared" ref="ZL48:ZL49" si="785">ZL43-YZ43</f>
        <v>-9723778.0599999726</v>
      </c>
      <c r="ZM48" s="14">
        <f t="shared" ref="ZM48:ZM49" si="786">ZM43-ZA43</f>
        <v>-19796904.809999973</v>
      </c>
      <c r="ZN48" s="14">
        <f t="shared" ref="ZN48:ZN49" si="787">ZN43-ZB43</f>
        <v>-26032784.139999986</v>
      </c>
      <c r="ZO48" s="14">
        <f t="shared" ref="ZO48:ZO49" si="788">ZO43-ZC43</f>
        <v>-9963034.3099999726</v>
      </c>
      <c r="ZP48" s="14">
        <f t="shared" ref="ZP48:ZP49" si="789">ZP43-ZD43</f>
        <v>-26764410.639999986</v>
      </c>
      <c r="ZQ48" s="14">
        <f t="shared" ref="ZQ48:ZQ49" si="790">ZQ43-ZE43</f>
        <v>-23837840.869999975</v>
      </c>
      <c r="ZR48" s="14">
        <f t="shared" ref="ZR48:ZR49" si="791">ZR43-ZF43</f>
        <v>-22968428.369999975</v>
      </c>
      <c r="ZS48" s="14">
        <f t="shared" ref="ZS48:ZS49" si="792">ZS43-ZG43</f>
        <v>-21327310.75</v>
      </c>
      <c r="ZT48" s="14">
        <f t="shared" ref="ZT48:ZT49" si="793">ZT43-ZH43</f>
        <v>-32198834.5</v>
      </c>
      <c r="ZU48" s="14">
        <f t="shared" ref="ZU48:ZU49" si="794">ZU43-ZI43</f>
        <v>-1482602.4199999869</v>
      </c>
      <c r="ZV48" s="14">
        <f t="shared" ref="ZV48:ZV49" si="795">ZV43-ZJ43</f>
        <v>2786450.9399999976</v>
      </c>
      <c r="ZW48" s="14">
        <f t="shared" ref="ZW48:ZW49" si="796">ZW43-ZK43</f>
        <v>12993995</v>
      </c>
      <c r="ZX48" s="14">
        <f t="shared" ref="ZX48:ZX49" si="797">ZX43-ZL43</f>
        <v>-17996864.120000005</v>
      </c>
      <c r="ZY48" s="14">
        <f t="shared" ref="ZY48:ZY49" si="798">ZY43-ZM43</f>
        <v>-8779799.3300000131</v>
      </c>
      <c r="ZZ48" s="14">
        <f t="shared" ref="ZZ48:ZZ49" si="799">ZZ43-ZN43</f>
        <v>-9912916.5399999917</v>
      </c>
      <c r="AAA48" s="14">
        <f t="shared" ref="AAA48:AAA49" si="800">AAA43-ZO43</f>
        <v>-23254189.870000005</v>
      </c>
      <c r="AAB48" s="14">
        <f t="shared" ref="AAB48:AAB49" si="801">AAB43-ZP43</f>
        <v>-11734863.039999992</v>
      </c>
      <c r="AAC48" s="14">
        <f t="shared" ref="AAC48:AAC49" si="802">AAC43-ZQ43</f>
        <v>-1917120.1200000048</v>
      </c>
      <c r="AAD48" s="14">
        <f t="shared" ref="AAD48:AAD49" si="803">AAD43-ZR43</f>
        <v>-1948851.6200000048</v>
      </c>
      <c r="AAE48" s="14">
        <f t="shared" ref="AAE48:AAE49" si="804">AAE43-ZS43</f>
        <v>-4985181.1200000048</v>
      </c>
      <c r="AAF48" s="14">
        <f t="shared" ref="AAF48:AAF49" si="805">AAF43-ZT43</f>
        <v>-10710931.110000014</v>
      </c>
      <c r="AAG48" s="14">
        <f t="shared" ref="AAG48:AAG49" si="806">AAG43-ZU43</f>
        <v>-25279318.620000005</v>
      </c>
      <c r="AAH48" s="14">
        <f t="shared" ref="AAH48:AAH49" si="807">AAH43-ZV43</f>
        <v>-17893686.530000001</v>
      </c>
      <c r="AAI48" s="14">
        <f t="shared" ref="AAI48:AAI49" si="808">AAI43-ZW43</f>
        <v>-34525686.530000001</v>
      </c>
      <c r="AAJ48" s="14">
        <f t="shared" ref="AAJ48:AAJ49" si="809">AAJ43-ZX43</f>
        <v>1183588.3799999952</v>
      </c>
      <c r="AAK48" s="14">
        <f t="shared" ref="AAK48:AAK49" si="810">AAK43-ZY43</f>
        <v>-21713459.280000001</v>
      </c>
      <c r="AAL48" s="14">
        <f t="shared" ref="AAL48:AAL49" si="811">AAL43-ZZ43</f>
        <v>-24128747.24000001</v>
      </c>
      <c r="AAM48" s="14">
        <f t="shared" ref="AAM48:AAM49" si="812">AAM43-AAA43</f>
        <v>-21565313.460000008</v>
      </c>
      <c r="AAN48" s="14">
        <f t="shared" ref="AAN48:AAN49" si="813">AAN43-AAB43</f>
        <v>-33483395.24000001</v>
      </c>
      <c r="AAO48" s="14">
        <f t="shared" ref="AAO48:AAO49" si="814">AAO43-AAC43</f>
        <v>-32678540.210000008</v>
      </c>
      <c r="AAP48" s="14">
        <f t="shared" ref="AAP48:AAP49" si="815">AAP43-AAD43</f>
        <v>-34300749.210000008</v>
      </c>
      <c r="AAQ48" s="14">
        <f t="shared" ref="AAQ48:AAQ49" si="816">AAQ43-AAE43</f>
        <v>-27453790.99000001</v>
      </c>
      <c r="AAR48" s="14">
        <f t="shared" ref="AAR48:AAR49" si="817">AAR43-AAF43</f>
        <v>-12662059.25</v>
      </c>
      <c r="AAS48" s="14">
        <f t="shared" ref="AAS48:AAS49" si="818">AAS43-AAG43</f>
        <v>-21677207.74000001</v>
      </c>
      <c r="AAT48" s="14">
        <f t="shared" ref="AAT48:AAT49" si="819">AAT43-AAH43</f>
        <v>-18077740.25</v>
      </c>
      <c r="AAU48" s="14">
        <f t="shared" ref="AAU48:AAU49" si="820">AAU43-AAI43</f>
        <v>-13110000</v>
      </c>
      <c r="AAV48" s="14">
        <f t="shared" ref="AAV48:AAV49" si="821">AAV43-AAJ43</f>
        <v>-42435280.120000005</v>
      </c>
      <c r="AAW48" s="14">
        <f t="shared" ref="AAW48:AAW49" si="822">AAW43-AAK43</f>
        <v>-23289641.5</v>
      </c>
      <c r="AAX48" s="14">
        <f t="shared" ref="AAX48:AAX49" si="823">AAX43-AAL43</f>
        <v>-10415765</v>
      </c>
      <c r="AAY48" s="14">
        <f t="shared" ref="AAY48:AAY49" si="824">AAY43-AAM43</f>
        <v>-2974211.7800000012</v>
      </c>
      <c r="AAZ48" s="14">
        <f t="shared" ref="AAZ48:AAZ49" si="825">AAZ43-AAN43</f>
        <v>-2053690.400000006</v>
      </c>
      <c r="ABA48" s="14">
        <f t="shared" ref="ABA48:ABA49" si="826">ABA43-AAO43</f>
        <v>1292914.9699999988</v>
      </c>
      <c r="ABB48" s="14">
        <f t="shared" ref="ABB48:ABB49" si="827">ABB43-AAP43</f>
        <v>2708274.9699999988</v>
      </c>
      <c r="ABC48" s="14">
        <f t="shared" ref="ABC48:ABC49" si="828">ABC43-AAQ43</f>
        <v>4888632.1299999952</v>
      </c>
      <c r="ABD48" s="14">
        <f t="shared" ref="ABD48:ABD49" si="829">ABD43-AAR43</f>
        <v>-3941317.2199999988</v>
      </c>
      <c r="ABE48" s="14">
        <f t="shared" ref="ABE48:ABE49" si="830">ABE43-AAS43</f>
        <v>-1010939.2199999988</v>
      </c>
      <c r="ABF48" s="14">
        <f t="shared" ref="ABF48:ABF49" si="831">ABF43-AAT43</f>
        <v>5775363.7800000012</v>
      </c>
      <c r="ABG48" s="14">
        <f t="shared" ref="ABG48:ABG49" si="832">ABG43-AAU43</f>
        <v>6803712.2599999905</v>
      </c>
      <c r="ABH48" s="14">
        <f t="shared" ref="ABH48:ABH49" si="833">ABH43-AAV43</f>
        <v>7052394.7800000012</v>
      </c>
      <c r="ABI48" s="14">
        <f t="shared" ref="ABI48:ABI49" si="834">ABI43-AAW43</f>
        <v>3160668.7899999917</v>
      </c>
      <c r="ABJ48" s="14">
        <f t="shared" ref="ABJ48:ABJ49" si="835">ABJ43-AAX43</f>
        <v>16463360.780000001</v>
      </c>
      <c r="ABK48" s="14">
        <f t="shared" ref="ABK48:ABK49" si="836">ABK43-AAY43</f>
        <v>10711239.890000015</v>
      </c>
      <c r="ABL48" s="14">
        <f t="shared" ref="ABL48:ABL49" si="837">ABL43-AAZ43</f>
        <v>35264810.790000021</v>
      </c>
      <c r="ABM48" s="14">
        <f t="shared" ref="ABM48:ABM49" si="838">ABM43-ABA43</f>
        <v>23749442.640000015</v>
      </c>
      <c r="ABN48" s="14">
        <f t="shared" ref="ABN48:ABN49" si="839">ABN43-ABB43</f>
        <v>22425850.640000015</v>
      </c>
      <c r="ABO48" s="14">
        <f t="shared" ref="ABO48:ABO49" si="840">ABO43-ABC43</f>
        <v>10584439.26000002</v>
      </c>
      <c r="ABP48" s="14">
        <f t="shared" ref="ABP48:ABP49" si="841">ABP43-ABD43</f>
        <v>13965000</v>
      </c>
      <c r="ABQ48" s="14">
        <f t="shared" ref="ABQ48:ABQ49" si="842">ABQ43-ABE43</f>
        <v>27800598.610000014</v>
      </c>
      <c r="ABR48" s="14">
        <f t="shared" ref="ABR48:ABR49" si="843">ABR43-ABF43</f>
        <v>23064289.110000014</v>
      </c>
      <c r="ABS48" s="14">
        <f t="shared" ref="ABS48:ABS49" si="844">ABS43-ABG43</f>
        <v>1020154.8500000238</v>
      </c>
      <c r="ABT48" s="14">
        <f t="shared" ref="ABT48:ABT49" si="845">ABT43-ABH43</f>
        <v>19493296.580000013</v>
      </c>
      <c r="ABU48" s="14">
        <f t="shared" ref="ABU48:ABU49" si="846">ABU43-ABI43</f>
        <v>15876469.570000023</v>
      </c>
      <c r="ABV48" s="14">
        <f t="shared" ref="ABV48:ABV49" si="847">ABV43-ABJ43</f>
        <v>-83657990.290000007</v>
      </c>
      <c r="ABW48" s="14">
        <f t="shared" ref="ABW48:ABW49" si="848">ABW43-ABK43</f>
        <v>12804028.900000006</v>
      </c>
      <c r="ABX48" s="14">
        <f t="shared" ref="ABX48:ABX49" si="849">ABX43-ABL43</f>
        <v>-8118553.6400000155</v>
      </c>
      <c r="ABY48" s="14">
        <f t="shared" ref="ABY48:ABY49" si="850">ABY43-ABM43</f>
        <v>9180018.8599999845</v>
      </c>
      <c r="ABZ48" s="14">
        <f t="shared" ref="ABZ48:ABZ49" si="851">ABZ43-ABN43</f>
        <v>-3277749.1400000155</v>
      </c>
      <c r="ACA48" s="14">
        <f t="shared" ref="ACA48:ACA49" si="852">ACA43-ABO43</f>
        <v>1787679.400000006</v>
      </c>
      <c r="ACB48" s="14">
        <f t="shared" ref="ACB48:ACB49" si="853">ACB43-ABP43</f>
        <v>-5433409.1099999845</v>
      </c>
      <c r="ACC48" s="14">
        <f t="shared" ref="ACC48:ACC49" si="854">ACC43-ABQ43</f>
        <v>-8599593.1200000346</v>
      </c>
      <c r="ACD48" s="14">
        <f t="shared" ref="ACD48:ACD49" si="855">ACD43-ABR43</f>
        <v>-2390463.7199999988</v>
      </c>
      <c r="ACE48" s="14">
        <f t="shared" ref="ACE48:ACE49" si="856">ACE43-ABS43</f>
        <v>-17950957.189999998</v>
      </c>
      <c r="ACF48" s="14">
        <f t="shared" ref="ACF48:ACF49" si="857">ACF43-ABT43</f>
        <v>-30107856.189999998</v>
      </c>
      <c r="ACG48" s="14">
        <f t="shared" ref="ACG48:ACG49" si="858">ACG43-ABU43</f>
        <v>-18169656.810000002</v>
      </c>
      <c r="ACH48" s="14">
        <f t="shared" ref="ACH48:ACH49" si="859">ACH43-ABV43</f>
        <v>64325985.060000017</v>
      </c>
      <c r="ACI48" s="14">
        <f t="shared" ref="ACI48:ACI49" si="860">ACI43-ABW43</f>
        <v>-96869518.094708875</v>
      </c>
      <c r="ACJ48" s="14">
        <f t="shared" ref="ACJ48:ACJ49" si="861">ACJ43-ABX43</f>
        <v>-27217740.199999988</v>
      </c>
      <c r="ACK48" s="14">
        <f t="shared" ref="ACK48:ACK49" si="862">ACK43-ABY43</f>
        <v>-35744366.199999988</v>
      </c>
      <c r="ACL48" s="14">
        <f t="shared" ref="ACL48:ACL49" si="863">ACL43-ABZ43</f>
        <v>-30436538.199999988</v>
      </c>
      <c r="ACM48" s="14">
        <f t="shared" ref="ACM48:ACM49" si="864">ACM43-ACA43</f>
        <v>-35957441.24000001</v>
      </c>
      <c r="ACN48" s="14">
        <f t="shared" ref="ACN48:ACN49" si="865">ACN43-ACB43</f>
        <v>-22168858.24000001</v>
      </c>
      <c r="ACO48" s="14">
        <f t="shared" ref="ACO48:ACO49" si="866">ACO43-ACC43</f>
        <v>-30728147.339999974</v>
      </c>
      <c r="ACP48" s="14">
        <f t="shared" ref="ACP48:ACP49" si="867">ACP43-ACD43</f>
        <v>-27269201.860000014</v>
      </c>
      <c r="ACQ48" s="14">
        <f t="shared" ref="ACQ48:ACQ49" si="868">ACQ43-ACE43</f>
        <v>-28517912.860000014</v>
      </c>
      <c r="ACR48" s="14">
        <f t="shared" ref="ACR48:ACR49" si="869">ACR43-ACF43</f>
        <v>-21445373.230000019</v>
      </c>
      <c r="ACS48" s="14">
        <f t="shared" ref="ACS48:ACS49" si="870">ACS43-ACG43</f>
        <v>-55386586.96225369</v>
      </c>
      <c r="ACT48" s="14">
        <f t="shared" ref="ACT48:ACT49" si="871">ACT43-ACH43</f>
        <v>-50371509.823523283</v>
      </c>
      <c r="ACU48" s="14">
        <f t="shared" ref="ACU48:ACU49" si="872">ACU43-ACI43</f>
        <v>10844067.36066851</v>
      </c>
      <c r="ACV48" s="14">
        <f t="shared" ref="ACV48:ACV49" si="873">ACV43-ACJ43</f>
        <v>-50345207.226185098</v>
      </c>
      <c r="ACW48" s="14">
        <f t="shared" ref="ACW48:ACW49" si="874">ACW43-ACK43</f>
        <v>-54832250.887495175</v>
      </c>
      <c r="ACX48" s="14">
        <f t="shared" ref="ACX48:ACX49" si="875">ACX43-ACL43</f>
        <v>-35852235.568115756</v>
      </c>
      <c r="ACY48" s="14">
        <f t="shared" ref="ACY48:ACY49" si="876">ACY43-ACM43</f>
        <v>-27932461.420972049</v>
      </c>
      <c r="ACZ48" s="14">
        <f t="shared" ref="ACZ48:ACZ49" si="877">ACZ43-ACN43</f>
        <v>-23393313.577712744</v>
      </c>
      <c r="ADA48" s="14">
        <f t="shared" ref="ADA48:ADA49" si="878">ADA43-ACO43</f>
        <v>-24466245.903580546</v>
      </c>
      <c r="ADB48" s="14">
        <f t="shared" ref="ADB48:ADB49" si="879">ADB43-ACP43</f>
        <v>-39445877.861350209</v>
      </c>
      <c r="ADC48" s="14">
        <f t="shared" ref="ADC48:ADC49" si="880">ADC43-ACQ43</f>
        <v>-1023585.3700000048</v>
      </c>
      <c r="ADD48" s="14">
        <f t="shared" ref="ADD48:ADD49" si="881">ADD43-ACR43</f>
        <v>23739115</v>
      </c>
      <c r="ADE48" s="14">
        <f t="shared" ref="ADE48:ADE49" si="882">ADE43-ACS43</f>
        <v>43106718.352253675</v>
      </c>
      <c r="ADF48" s="14">
        <f t="shared" ref="ADF48:ADF49" si="883">ADF43-ACT43</f>
        <v>38433071.213523269</v>
      </c>
      <c r="ADG48" s="14">
        <f t="shared" ref="ADG48:ADG49" si="884">ADG43-ACU43</f>
        <v>38488358.609973952</v>
      </c>
      <c r="ADH48" s="14">
        <f t="shared" ref="ADH48:ADH49" si="885">ADH43-ACV43</f>
        <v>35644125.116185084</v>
      </c>
      <c r="ADI48" s="14">
        <f t="shared" ref="ADI48:ADI49" si="886">ADI43-ACW43</f>
        <v>48887137.777495161</v>
      </c>
      <c r="ADJ48" s="14">
        <f t="shared" ref="ADJ48:ADJ49" si="887">ADJ43-ACX43</f>
        <v>36046324.458115742</v>
      </c>
      <c r="ADK48" s="14">
        <f t="shared" ref="ADK48:ADK49" si="888">ADK43-ACY43</f>
        <v>19396540.810972035</v>
      </c>
      <c r="ADL48" s="14">
        <f t="shared" ref="ADL48:ADL49" si="889">ADL43-ACZ43</f>
        <v>21039565.890580922</v>
      </c>
      <c r="ADM48" s="14">
        <f t="shared" ref="ADM48:ADM49" si="890">ADM43-ADA43</f>
        <v>22505377.948965579</v>
      </c>
      <c r="ADN48" s="14">
        <f t="shared" ref="ADN48:ADN49" si="891">ADN43-ADB43</f>
        <v>24118709.771468818</v>
      </c>
      <c r="ADO48" s="14">
        <f t="shared" ref="ADO48:ADO49" si="892">ADO43-ADC43</f>
        <v>25100031.386988133</v>
      </c>
      <c r="ADP48" s="14">
        <f t="shared" ref="ADP48:ADP49" si="893">ADP43-ADD43</f>
        <v>24523216.208837777</v>
      </c>
      <c r="ADQ48" s="14">
        <f t="shared" ref="ADQ48:ADQ49" si="894">ADQ43-ADE43</f>
        <v>23301737.917659193</v>
      </c>
      <c r="ADR48" s="14">
        <f t="shared" ref="ADR48:ADR49" si="895">ADR43-ADF43</f>
        <v>22652898.240657449</v>
      </c>
      <c r="ADS48" s="14">
        <f t="shared" ref="ADS48:ADS49" si="896">ADS43-ADG43</f>
        <v>22685485.273809969</v>
      </c>
      <c r="ADT48" s="14">
        <f t="shared" ref="ADT48:ADT49" si="897">ADT43-ADH43</f>
        <v>22293072.674220473</v>
      </c>
      <c r="ADU48" s="14">
        <f t="shared" ref="ADU48:ADU49" si="898">ADU43-ADI43</f>
        <v>16153538</v>
      </c>
      <c r="ADV48" s="14">
        <f t="shared" ref="ADV48:ADV49" si="899">ADV43-ADJ43</f>
        <v>15915008</v>
      </c>
      <c r="ADW48" s="14">
        <f t="shared" ref="ADW48:ADW49" si="900">ADW43-ADK43</f>
        <v>22620633</v>
      </c>
      <c r="ADX48" s="14">
        <f t="shared" ref="ADX48:ADX49" si="901">ADX43-ADL43</f>
        <v>5929122.1971318126</v>
      </c>
      <c r="ADY48" s="14">
        <f t="shared" ref="ADY48:ADY49" si="902">ADY43-ADM43</f>
        <v>-3922641.0353850424</v>
      </c>
      <c r="ADZ48" s="14">
        <f t="shared" ref="ADZ48:ADZ49" si="903">ADZ43-ADN43</f>
        <v>1069979.7198813856</v>
      </c>
      <c r="AEA48" s="14">
        <f t="shared" ref="AEA48:AEA49" si="904">AEA43-ADO43</f>
        <v>-16846438.386988133</v>
      </c>
      <c r="AEB48" s="14">
        <f t="shared" ref="AEB48:AEB49" si="905">AEB43-ADP43</f>
        <v>-18267174.208837777</v>
      </c>
      <c r="AEC48" s="14">
        <f t="shared" ref="AEC48:AEC49" si="906">AEC43-ADQ43</f>
        <v>-9389207.9176591933</v>
      </c>
      <c r="AED48" s="14">
        <f t="shared" ref="AED48:AED49" si="907">AED43-ADR43</f>
        <v>-7423156.2406574488</v>
      </c>
      <c r="AEE48" s="14">
        <f t="shared" ref="AEE48:AEE49" si="908">AEE43-ADS43</f>
        <v>-8783239.9997435808</v>
      </c>
      <c r="AEF48" s="14">
        <f t="shared" ref="AEF48:AEF49" si="909">AEF43-ADT43</f>
        <v>-6070300.6742204726</v>
      </c>
      <c r="AEG48" s="14">
        <f t="shared" ref="AEG48:AEG49" si="910">AEG43-ADU43</f>
        <v>-11142381.876355827</v>
      </c>
      <c r="AEH48" s="14">
        <f t="shared" ref="AEH48:AEH49" si="911">AEH43-ADV43</f>
        <v>9179597</v>
      </c>
      <c r="AEI48" s="14">
        <f t="shared" ref="AEI48:AEI49" si="912">AEI43-ADW43</f>
        <v>21548109</v>
      </c>
      <c r="AEJ48" s="14">
        <f t="shared" ref="AEJ48:AEJ49" si="913">AEJ43-ADX43</f>
        <v>31105270.496902436</v>
      </c>
      <c r="AEK48" s="14">
        <f t="shared" ref="AEK48:AEK49" si="914">AEK43-ADY43</f>
        <v>35537128</v>
      </c>
      <c r="AEL48" s="14">
        <f t="shared" ref="AEL48:AEL49" si="915">AEL43-ADZ43</f>
        <v>39155942.321806908</v>
      </c>
      <c r="AEM48" s="14">
        <f t="shared" ref="AEM48:AEM49" si="916">AEM43-AEA43</f>
        <v>34390332</v>
      </c>
      <c r="AEN48" s="14">
        <f t="shared" ref="AEN48:AEN49" si="917">AEN43-AEB43</f>
        <v>40424547</v>
      </c>
      <c r="AEO48" s="14">
        <f t="shared" ref="AEO48:AEO49" si="918">AEO43-AEC43</f>
        <v>44470860.5</v>
      </c>
      <c r="AEP48" s="39"/>
    </row>
    <row r="49" spans="1:822" s="26" customFormat="1">
      <c r="A49" s="19" t="s">
        <v>1736</v>
      </c>
      <c r="B49" s="14"/>
      <c r="C49" s="14"/>
      <c r="D49" s="14"/>
      <c r="E49" s="14"/>
      <c r="F49" s="14"/>
      <c r="G49" s="14"/>
      <c r="H49" s="14"/>
      <c r="I49" s="14"/>
      <c r="J49" s="14"/>
      <c r="K49" s="14"/>
      <c r="L49" s="14"/>
      <c r="M49" s="14"/>
      <c r="N49" s="14">
        <f t="shared" si="112"/>
        <v>186800.32999999996</v>
      </c>
      <c r="O49" s="14">
        <f t="shared" si="113"/>
        <v>90000</v>
      </c>
      <c r="P49" s="14">
        <f t="shared" si="114"/>
        <v>140000</v>
      </c>
      <c r="Q49" s="14">
        <f t="shared" si="115"/>
        <v>145666.67000000004</v>
      </c>
      <c r="R49" s="14">
        <f t="shared" si="116"/>
        <v>95666.670000000042</v>
      </c>
      <c r="S49" s="14">
        <f t="shared" si="117"/>
        <v>-4333.3299999999581</v>
      </c>
      <c r="T49" s="14">
        <f t="shared" si="118"/>
        <v>70000</v>
      </c>
      <c r="U49" s="14">
        <f t="shared" si="119"/>
        <v>79200.329999999958</v>
      </c>
      <c r="V49" s="14">
        <f t="shared" si="120"/>
        <v>130666.67000000004</v>
      </c>
      <c r="W49" s="14">
        <f t="shared" si="121"/>
        <v>90000</v>
      </c>
      <c r="X49" s="14">
        <f t="shared" si="122"/>
        <v>158666.67000000004</v>
      </c>
      <c r="Y49" s="14">
        <f t="shared" si="123"/>
        <v>265666.67000000004</v>
      </c>
      <c r="Z49" s="14">
        <f t="shared" si="124"/>
        <v>335333.33000000007</v>
      </c>
      <c r="AA49" s="14">
        <f t="shared" si="125"/>
        <v>179600</v>
      </c>
      <c r="AB49" s="14">
        <f t="shared" si="126"/>
        <v>89400</v>
      </c>
      <c r="AC49" s="14">
        <f t="shared" si="127"/>
        <v>-36400</v>
      </c>
      <c r="AD49" s="14">
        <f t="shared" si="128"/>
        <v>67200</v>
      </c>
      <c r="AE49" s="14">
        <f t="shared" si="129"/>
        <v>168000</v>
      </c>
      <c r="AF49" s="14">
        <f t="shared" si="130"/>
        <v>119400</v>
      </c>
      <c r="AG49" s="14">
        <f t="shared" si="131"/>
        <v>119000</v>
      </c>
      <c r="AH49" s="14">
        <f t="shared" si="132"/>
        <v>350000</v>
      </c>
      <c r="AI49" s="14">
        <f t="shared" si="133"/>
        <v>175000</v>
      </c>
      <c r="AJ49" s="14">
        <f t="shared" si="134"/>
        <v>189800</v>
      </c>
      <c r="AK49" s="14">
        <f t="shared" si="135"/>
        <v>-10000</v>
      </c>
      <c r="AL49" s="14">
        <f t="shared" si="136"/>
        <v>293466.66999999993</v>
      </c>
      <c r="AM49" s="14">
        <f t="shared" si="137"/>
        <v>389200</v>
      </c>
      <c r="AN49" s="14">
        <f t="shared" si="138"/>
        <v>207400</v>
      </c>
      <c r="AO49" s="14">
        <f t="shared" si="139"/>
        <v>217800</v>
      </c>
      <c r="AP49" s="14">
        <f t="shared" si="140"/>
        <v>231317.92496526171</v>
      </c>
      <c r="AQ49" s="14">
        <f t="shared" si="141"/>
        <v>231519.68503937009</v>
      </c>
      <c r="AR49" s="14">
        <f t="shared" si="142"/>
        <v>231872.76516905986</v>
      </c>
      <c r="AS49" s="14">
        <f t="shared" si="143"/>
        <v>775103</v>
      </c>
      <c r="AT49" s="14">
        <f t="shared" si="144"/>
        <v>605333</v>
      </c>
      <c r="AU49" s="14">
        <f t="shared" si="145"/>
        <v>751547</v>
      </c>
      <c r="AV49" s="14">
        <f t="shared" si="146"/>
        <v>655603</v>
      </c>
      <c r="AW49" s="14">
        <f t="shared" si="147"/>
        <v>830334</v>
      </c>
      <c r="AX49" s="14">
        <f t="shared" si="148"/>
        <v>394227</v>
      </c>
      <c r="AY49" s="14">
        <f t="shared" si="149"/>
        <v>419174</v>
      </c>
      <c r="AZ49" s="14">
        <f t="shared" si="150"/>
        <v>749200</v>
      </c>
      <c r="BA49" s="14">
        <f t="shared" si="151"/>
        <v>376574</v>
      </c>
      <c r="BB49" s="14">
        <f t="shared" si="152"/>
        <v>629456.07503473829</v>
      </c>
      <c r="BC49" s="14">
        <f t="shared" si="153"/>
        <v>644787.31496062991</v>
      </c>
      <c r="BD49" s="14">
        <f t="shared" si="154"/>
        <v>276727.23483094014</v>
      </c>
      <c r="BE49" s="14">
        <f t="shared" si="155"/>
        <v>-49762</v>
      </c>
      <c r="BF49" s="14">
        <f t="shared" si="156"/>
        <v>-61551.334564415505</v>
      </c>
      <c r="BG49" s="14">
        <f t="shared" si="157"/>
        <v>1201636</v>
      </c>
      <c r="BH49" s="14">
        <f t="shared" si="158"/>
        <v>1044503.1699999999</v>
      </c>
      <c r="BI49" s="14">
        <f t="shared" si="159"/>
        <v>1470116.9900000002</v>
      </c>
      <c r="BJ49" s="14">
        <f t="shared" si="160"/>
        <v>1580635.29</v>
      </c>
      <c r="BK49" s="14">
        <f t="shared" si="161"/>
        <v>2296685.75</v>
      </c>
      <c r="BL49" s="14">
        <f t="shared" si="162"/>
        <v>2318335.21</v>
      </c>
      <c r="BM49" s="14">
        <f t="shared" si="163"/>
        <v>2404173.0499999998</v>
      </c>
      <c r="BN49" s="14">
        <f t="shared" si="164"/>
        <v>2017135.3199999998</v>
      </c>
      <c r="BO49" s="14">
        <f t="shared" si="165"/>
        <v>1750591.44</v>
      </c>
      <c r="BP49" s="14">
        <f t="shared" si="166"/>
        <v>1140741.6200000001</v>
      </c>
      <c r="BQ49" s="14">
        <f t="shared" si="167"/>
        <v>735753.20000000019</v>
      </c>
      <c r="BR49" s="14">
        <f t="shared" si="168"/>
        <v>1010119.5145644157</v>
      </c>
      <c r="BS49" s="14">
        <f t="shared" si="169"/>
        <v>-793299.18000000017</v>
      </c>
      <c r="BT49" s="14">
        <f t="shared" si="170"/>
        <v>-392839.5</v>
      </c>
      <c r="BU49" s="14">
        <f t="shared" si="171"/>
        <v>-818769.68000000017</v>
      </c>
      <c r="BV49" s="14">
        <f t="shared" si="172"/>
        <v>-1074076.5</v>
      </c>
      <c r="BW49" s="14">
        <f t="shared" si="173"/>
        <v>-1572364.8399999999</v>
      </c>
      <c r="BX49" s="14">
        <f t="shared" si="174"/>
        <v>-1275321.02</v>
      </c>
      <c r="BY49" s="14">
        <f t="shared" si="175"/>
        <v>-1114739.52</v>
      </c>
      <c r="BZ49" s="14">
        <f t="shared" si="176"/>
        <v>-1330661.21</v>
      </c>
      <c r="CA49" s="14">
        <f t="shared" si="177"/>
        <v>-1251692.6999999997</v>
      </c>
      <c r="CB49" s="14">
        <f t="shared" si="178"/>
        <v>77913.989999999758</v>
      </c>
      <c r="CC49" s="14">
        <f t="shared" si="179"/>
        <v>149649.25999999978</v>
      </c>
      <c r="CD49" s="14">
        <f t="shared" si="180"/>
        <v>-242129.9700000002</v>
      </c>
      <c r="CE49" s="14">
        <f t="shared" si="181"/>
        <v>175321.90000000037</v>
      </c>
      <c r="CF49" s="14">
        <f t="shared" si="182"/>
        <v>437344.58999999985</v>
      </c>
      <c r="CG49" s="14">
        <f t="shared" si="183"/>
        <v>538846.19999999972</v>
      </c>
      <c r="CH49" s="14">
        <f t="shared" si="184"/>
        <v>770552.58000000007</v>
      </c>
      <c r="CI49" s="14">
        <f t="shared" si="185"/>
        <v>607331.9299999997</v>
      </c>
      <c r="CJ49" s="14">
        <f t="shared" si="186"/>
        <v>310197.37000000011</v>
      </c>
      <c r="CK49" s="14">
        <f t="shared" si="187"/>
        <v>640966.99000000022</v>
      </c>
      <c r="CL49" s="14">
        <f t="shared" si="188"/>
        <v>933769.68000000017</v>
      </c>
      <c r="CM49" s="14">
        <f t="shared" si="189"/>
        <v>1131344.1999999997</v>
      </c>
      <c r="CN49" s="14">
        <f t="shared" si="190"/>
        <v>327185.02</v>
      </c>
      <c r="CO49" s="14">
        <f t="shared" si="191"/>
        <v>762697.08000000007</v>
      </c>
      <c r="CP49" s="14">
        <f t="shared" si="192"/>
        <v>874106.25</v>
      </c>
      <c r="CQ49" s="14">
        <f t="shared" si="193"/>
        <v>943053.50999999978</v>
      </c>
      <c r="CR49" s="14">
        <f t="shared" si="194"/>
        <v>591846.8200000003</v>
      </c>
      <c r="CS49" s="14">
        <f t="shared" si="195"/>
        <v>440632.16000000015</v>
      </c>
      <c r="CT49" s="14">
        <f t="shared" si="196"/>
        <v>547635.12999999989</v>
      </c>
      <c r="CU49" s="14">
        <f t="shared" si="197"/>
        <v>234241.52000000002</v>
      </c>
      <c r="CV49" s="14">
        <f t="shared" si="198"/>
        <v>-658152.89000000013</v>
      </c>
      <c r="CW49" s="14">
        <f t="shared" si="199"/>
        <v>-657325.75</v>
      </c>
      <c r="CX49" s="14">
        <f t="shared" si="200"/>
        <v>-412074.99000000022</v>
      </c>
      <c r="CY49" s="14">
        <f t="shared" si="201"/>
        <v>-551187.68000000017</v>
      </c>
      <c r="CZ49" s="14">
        <f t="shared" si="202"/>
        <v>5361.070000000298</v>
      </c>
      <c r="DA49" s="14">
        <f t="shared" si="203"/>
        <v>-473063.35999999987</v>
      </c>
      <c r="DB49" s="14">
        <f t="shared" si="204"/>
        <v>-555712.23</v>
      </c>
      <c r="DC49" s="14">
        <f t="shared" si="205"/>
        <v>-438483.4700000002</v>
      </c>
      <c r="DD49" s="14">
        <f t="shared" si="206"/>
        <v>-568332.56000000006</v>
      </c>
      <c r="DE49" s="14">
        <f t="shared" si="207"/>
        <v>-614898.52</v>
      </c>
      <c r="DF49" s="14">
        <f t="shared" si="208"/>
        <v>-564188.87000000011</v>
      </c>
      <c r="DG49" s="14">
        <f t="shared" si="209"/>
        <v>-376993.75</v>
      </c>
      <c r="DH49" s="14">
        <f t="shared" si="210"/>
        <v>415240.52</v>
      </c>
      <c r="DI49" s="14">
        <f t="shared" si="211"/>
        <v>373661.83999999985</v>
      </c>
      <c r="DJ49" s="14">
        <f t="shared" si="212"/>
        <v>130178.03000000026</v>
      </c>
      <c r="DK49" s="14">
        <f t="shared" si="213"/>
        <v>225551.5</v>
      </c>
      <c r="DL49" s="14">
        <f t="shared" si="214"/>
        <v>38002.639999999665</v>
      </c>
      <c r="DM49" s="14">
        <f t="shared" si="215"/>
        <v>213979.69999999972</v>
      </c>
      <c r="DN49" s="14">
        <f t="shared" si="216"/>
        <v>290238.9700000002</v>
      </c>
      <c r="DO49" s="14">
        <f t="shared" si="217"/>
        <v>340410.08000000007</v>
      </c>
      <c r="DP49" s="14">
        <f t="shared" si="218"/>
        <v>245368.56999999983</v>
      </c>
      <c r="DQ49" s="14">
        <f t="shared" si="219"/>
        <v>154308.18999999994</v>
      </c>
      <c r="DR49" s="14">
        <f t="shared" si="220"/>
        <v>-159405.41999999993</v>
      </c>
      <c r="DS49" s="14">
        <f t="shared" si="221"/>
        <v>-103417.23999999976</v>
      </c>
      <c r="DT49" s="14">
        <f t="shared" si="222"/>
        <v>-50319</v>
      </c>
      <c r="DU49" s="14">
        <f t="shared" si="223"/>
        <v>109264.11000000034</v>
      </c>
      <c r="DV49" s="14">
        <f t="shared" si="224"/>
        <v>-205355.99000000022</v>
      </c>
      <c r="DW49" s="14">
        <f t="shared" si="225"/>
        <v>-279805.65999999968</v>
      </c>
      <c r="DX49" s="14">
        <f t="shared" si="226"/>
        <v>-239854.66999999993</v>
      </c>
      <c r="DY49" s="14">
        <f t="shared" si="227"/>
        <v>-277775.18999999994</v>
      </c>
      <c r="DZ49" s="14">
        <f t="shared" si="228"/>
        <v>-327769.89000000013</v>
      </c>
      <c r="EA49" s="14">
        <f t="shared" si="229"/>
        <v>-116562.6799999997</v>
      </c>
      <c r="EB49" s="14">
        <f t="shared" si="230"/>
        <v>151814.28000000026</v>
      </c>
      <c r="EC49" s="14">
        <f t="shared" si="231"/>
        <v>335537.48</v>
      </c>
      <c r="ED49" s="14">
        <f t="shared" si="232"/>
        <v>295543.81000000006</v>
      </c>
      <c r="EE49" s="14">
        <f t="shared" si="233"/>
        <v>318023.62999999989</v>
      </c>
      <c r="EF49" s="14">
        <f t="shared" si="234"/>
        <v>124645.12999999989</v>
      </c>
      <c r="EG49" s="14">
        <f t="shared" si="235"/>
        <v>-356231.70000000019</v>
      </c>
      <c r="EH49" s="14">
        <f t="shared" si="236"/>
        <v>-142159.79999999981</v>
      </c>
      <c r="EI49" s="14">
        <f t="shared" si="237"/>
        <v>-111195.5700000003</v>
      </c>
      <c r="EJ49" s="14">
        <f t="shared" si="238"/>
        <v>-180762.85000000009</v>
      </c>
      <c r="EK49" s="14">
        <f t="shared" si="239"/>
        <v>-185736.06000000006</v>
      </c>
      <c r="EL49" s="14">
        <f t="shared" si="240"/>
        <v>-194920.31000000006</v>
      </c>
      <c r="EM49" s="14">
        <f t="shared" si="241"/>
        <v>-481689.20000000019</v>
      </c>
      <c r="EN49" s="14">
        <f t="shared" si="242"/>
        <v>401078.16999999993</v>
      </c>
      <c r="EO49" s="14">
        <f t="shared" si="243"/>
        <v>-803012.0299999998</v>
      </c>
      <c r="EP49" s="14">
        <f t="shared" si="244"/>
        <v>408114.98999999976</v>
      </c>
      <c r="EQ49" s="14">
        <f t="shared" si="245"/>
        <v>363615.56999999983</v>
      </c>
      <c r="ER49" s="14">
        <f t="shared" si="246"/>
        <v>-454822.88999999966</v>
      </c>
      <c r="ES49" s="14">
        <f t="shared" si="247"/>
        <v>-263593.93999999994</v>
      </c>
      <c r="ET49" s="14">
        <f t="shared" si="248"/>
        <v>-104891.83999999985</v>
      </c>
      <c r="EU49" s="14">
        <f t="shared" si="249"/>
        <v>71752.720000000205</v>
      </c>
      <c r="EV49" s="14">
        <f t="shared" si="250"/>
        <v>149871.58000000007</v>
      </c>
      <c r="EW49" s="14">
        <f t="shared" si="251"/>
        <v>310365.81000000006</v>
      </c>
      <c r="EX49" s="14">
        <f t="shared" si="252"/>
        <v>537169.5299999998</v>
      </c>
      <c r="EY49" s="14">
        <f t="shared" si="253"/>
        <v>660406.53000000026</v>
      </c>
      <c r="EZ49" s="14">
        <f t="shared" si="254"/>
        <v>-255770</v>
      </c>
      <c r="FA49" s="14">
        <f t="shared" si="255"/>
        <v>1530920.0099999998</v>
      </c>
      <c r="FB49" s="14">
        <f t="shared" si="256"/>
        <v>-113141.48999999976</v>
      </c>
      <c r="FC49" s="14">
        <f t="shared" si="257"/>
        <v>72696.170000000391</v>
      </c>
      <c r="FD49" s="14">
        <f t="shared" si="258"/>
        <v>991663.71999999974</v>
      </c>
      <c r="FE49" s="14">
        <f t="shared" si="259"/>
        <v>1095662.6500000004</v>
      </c>
      <c r="FF49" s="14">
        <f t="shared" si="260"/>
        <v>1108751.4300000006</v>
      </c>
      <c r="FG49" s="14">
        <f t="shared" si="261"/>
        <v>1125064.3800000008</v>
      </c>
      <c r="FH49" s="14">
        <f t="shared" si="262"/>
        <v>-29646.689999999944</v>
      </c>
      <c r="FI49" s="14">
        <f t="shared" si="262"/>
        <v>-192726.39832118759</v>
      </c>
      <c r="FJ49" s="14">
        <f t="shared" si="263"/>
        <v>9931.3700000001118</v>
      </c>
      <c r="FK49" s="14">
        <f t="shared" si="264"/>
        <v>68341.510000000242</v>
      </c>
      <c r="FL49" s="14">
        <f t="shared" si="265"/>
        <v>61010.919999999925</v>
      </c>
      <c r="FM49" s="14">
        <f t="shared" si="266"/>
        <v>225338.45000000019</v>
      </c>
      <c r="FN49" s="14">
        <f t="shared" si="267"/>
        <v>-326504.0299999998</v>
      </c>
      <c r="FO49" s="14">
        <f t="shared" si="268"/>
        <v>-367799.56000000006</v>
      </c>
      <c r="FP49" s="14">
        <f t="shared" si="269"/>
        <v>-658575.85000000009</v>
      </c>
      <c r="FQ49" s="14">
        <f t="shared" si="270"/>
        <v>-648249.25999999978</v>
      </c>
      <c r="FR49" s="14">
        <f t="shared" si="271"/>
        <v>-793241.47000000067</v>
      </c>
      <c r="FS49" s="14">
        <f t="shared" si="272"/>
        <v>-836335.18000000063</v>
      </c>
      <c r="FT49" s="14">
        <f t="shared" si="273"/>
        <v>-950139.56000000099</v>
      </c>
      <c r="FU49" s="14">
        <f t="shared" si="274"/>
        <v>341871.68000000017</v>
      </c>
      <c r="FV49" s="14">
        <f t="shared" si="275"/>
        <v>83926.689999999944</v>
      </c>
      <c r="FW49" s="14">
        <f t="shared" si="276"/>
        <v>-111282.16000000015</v>
      </c>
      <c r="FX49" s="14">
        <f t="shared" si="277"/>
        <v>-198890.60000000009</v>
      </c>
      <c r="FY49" s="14">
        <f t="shared" si="278"/>
        <v>-906537.34000000032</v>
      </c>
      <c r="FZ49" s="14">
        <f t="shared" si="279"/>
        <v>-1013111.8700000001</v>
      </c>
      <c r="GA49" s="14">
        <f t="shared" si="280"/>
        <v>-314008.48</v>
      </c>
      <c r="GB49" s="14">
        <f t="shared" si="281"/>
        <v>-156328.41000000015</v>
      </c>
      <c r="GC49" s="14">
        <f t="shared" si="282"/>
        <v>-512830.89000000013</v>
      </c>
      <c r="GD49" s="14">
        <f t="shared" si="283"/>
        <v>-747108.33999999985</v>
      </c>
      <c r="GE49" s="14">
        <f t="shared" si="284"/>
        <v>-605466.90000000037</v>
      </c>
      <c r="GF49" s="14">
        <f t="shared" si="285"/>
        <v>-402021.2799999998</v>
      </c>
      <c r="GG49" s="14">
        <f t="shared" si="286"/>
        <v>651240.29</v>
      </c>
      <c r="GH49" s="14">
        <f t="shared" si="287"/>
        <v>1258437.2000000002</v>
      </c>
      <c r="GI49" s="14">
        <f t="shared" si="288"/>
        <v>1165563.8200000003</v>
      </c>
      <c r="GJ49" s="14">
        <f t="shared" si="289"/>
        <v>1086482.5699999998</v>
      </c>
      <c r="GK49" s="14">
        <f t="shared" si="290"/>
        <v>676875.60999999987</v>
      </c>
      <c r="GL49" s="14">
        <f t="shared" si="291"/>
        <v>496166.04000000004</v>
      </c>
      <c r="GM49" s="14">
        <f t="shared" si="292"/>
        <v>-361740.12999999989</v>
      </c>
      <c r="GN49" s="14">
        <f t="shared" si="293"/>
        <v>-478743.33999999985</v>
      </c>
      <c r="GO49" s="14">
        <f t="shared" si="294"/>
        <v>-86783.319999999832</v>
      </c>
      <c r="GP49" s="14">
        <f t="shared" si="295"/>
        <v>231826.58999999985</v>
      </c>
      <c r="GQ49" s="14">
        <f t="shared" si="296"/>
        <v>-15402.839999999851</v>
      </c>
      <c r="GR49" s="14">
        <f t="shared" si="297"/>
        <v>-178772.66000000015</v>
      </c>
      <c r="GS49" s="14">
        <f t="shared" si="298"/>
        <v>-1117734.21</v>
      </c>
      <c r="GT49" s="14">
        <f t="shared" si="299"/>
        <v>-1640317.23</v>
      </c>
      <c r="GU49" s="14">
        <f t="shared" si="300"/>
        <v>-1640317.23</v>
      </c>
      <c r="GV49" s="14">
        <f t="shared" si="301"/>
        <v>-1718206.2999999998</v>
      </c>
      <c r="GW49" s="14">
        <f t="shared" si="302"/>
        <v>-866356.1799999997</v>
      </c>
      <c r="GX49" s="14">
        <f t="shared" si="303"/>
        <v>-746910.08999999985</v>
      </c>
      <c r="GY49" s="14">
        <f t="shared" si="304"/>
        <v>100428.85999999987</v>
      </c>
      <c r="GZ49" s="14">
        <f t="shared" si="305"/>
        <v>193088.85999999987</v>
      </c>
      <c r="HA49" s="14">
        <f t="shared" si="306"/>
        <v>113263.56999999983</v>
      </c>
      <c r="HB49" s="14">
        <f t="shared" si="307"/>
        <v>207862.86000000034</v>
      </c>
      <c r="HC49" s="14">
        <f t="shared" si="308"/>
        <v>273691.66000000015</v>
      </c>
      <c r="HD49" s="14">
        <f t="shared" si="309"/>
        <v>500259.64000000013</v>
      </c>
      <c r="HE49" s="14">
        <f t="shared" si="310"/>
        <v>281866.29999999981</v>
      </c>
      <c r="HF49" s="14">
        <f t="shared" si="311"/>
        <v>396084.25999999978</v>
      </c>
      <c r="HG49" s="14">
        <f t="shared" si="312"/>
        <v>521773.10999999987</v>
      </c>
      <c r="HH49" s="14">
        <f t="shared" si="313"/>
        <v>907565.77</v>
      </c>
      <c r="HI49" s="14">
        <f t="shared" si="314"/>
        <v>1015678.3599999999</v>
      </c>
      <c r="HJ49" s="14">
        <f t="shared" si="315"/>
        <v>18793.149999999907</v>
      </c>
      <c r="HK49" s="14">
        <f t="shared" si="316"/>
        <v>38895.930000000168</v>
      </c>
      <c r="HL49" s="14">
        <f t="shared" si="317"/>
        <v>63239.14000000013</v>
      </c>
      <c r="HM49" s="14">
        <f t="shared" si="318"/>
        <v>-27178.930000000168</v>
      </c>
      <c r="HN49" s="14">
        <f t="shared" si="319"/>
        <v>-243625.93000000017</v>
      </c>
      <c r="HO49" s="14">
        <f t="shared" si="320"/>
        <v>-361984.16999999993</v>
      </c>
      <c r="HP49" s="14">
        <f t="shared" si="321"/>
        <v>-397272.91999999993</v>
      </c>
      <c r="HQ49" s="14">
        <f t="shared" si="322"/>
        <v>-397272.91999999993</v>
      </c>
      <c r="HR49" s="14">
        <f t="shared" si="323"/>
        <v>1001493.2799999998</v>
      </c>
      <c r="HS49" s="14">
        <f t="shared" si="324"/>
        <v>875804.4299999997</v>
      </c>
      <c r="HT49" s="14">
        <f t="shared" si="325"/>
        <v>606558.79</v>
      </c>
      <c r="HU49" s="14">
        <f t="shared" si="326"/>
        <v>390781.02</v>
      </c>
      <c r="HV49" s="14">
        <f t="shared" si="327"/>
        <v>1391748.46</v>
      </c>
      <c r="HW49" s="14">
        <f t="shared" si="328"/>
        <v>1274937.5</v>
      </c>
      <c r="HX49" s="14">
        <f t="shared" si="329"/>
        <v>1274937.5</v>
      </c>
      <c r="HY49" s="14">
        <f t="shared" si="330"/>
        <v>1416043.29</v>
      </c>
      <c r="HZ49" s="14">
        <f t="shared" si="331"/>
        <v>1714474.56</v>
      </c>
      <c r="IA49" s="14">
        <f t="shared" si="332"/>
        <v>1839832.7999999998</v>
      </c>
      <c r="IB49" s="14">
        <f t="shared" si="333"/>
        <v>1485563.6999999997</v>
      </c>
      <c r="IC49" s="14">
        <f t="shared" si="334"/>
        <v>1460571.2799999998</v>
      </c>
      <c r="ID49" s="14">
        <f t="shared" si="335"/>
        <v>-119827.40999999968</v>
      </c>
      <c r="IE49" s="14">
        <f t="shared" si="336"/>
        <v>-230767.00999999978</v>
      </c>
      <c r="IF49" s="14">
        <f t="shared" si="337"/>
        <v>-278369.04000000004</v>
      </c>
      <c r="IG49" s="14">
        <f t="shared" si="338"/>
        <v>-665916.48999999976</v>
      </c>
      <c r="IH49" s="14">
        <f t="shared" si="339"/>
        <v>-665916.48999999976</v>
      </c>
      <c r="II49" s="14">
        <f t="shared" si="340"/>
        <v>-1145410.6400000001</v>
      </c>
      <c r="IJ49" s="14">
        <f t="shared" si="341"/>
        <v>-1397410.6400000001</v>
      </c>
      <c r="IK49" s="14">
        <f t="shared" si="342"/>
        <v>-1411730.6099999999</v>
      </c>
      <c r="IL49" s="14">
        <f t="shared" si="343"/>
        <v>-1543000</v>
      </c>
      <c r="IM49" s="14">
        <f t="shared" si="344"/>
        <v>-1550000</v>
      </c>
      <c r="IN49" s="14">
        <f t="shared" si="345"/>
        <v>-1330155.96</v>
      </c>
      <c r="IO49" s="14">
        <f t="shared" si="346"/>
        <v>-1159539.54</v>
      </c>
      <c r="IP49" s="14">
        <f t="shared" si="347"/>
        <v>-1095185.46</v>
      </c>
      <c r="IQ49" s="14">
        <f t="shared" si="348"/>
        <v>-996585.91999999993</v>
      </c>
      <c r="IR49" s="14">
        <f t="shared" si="349"/>
        <v>-1315453.67</v>
      </c>
      <c r="IS49" s="14">
        <f t="shared" si="350"/>
        <v>-844320.54</v>
      </c>
      <c r="IT49" s="14">
        <f t="shared" si="351"/>
        <v>-180797.5700000003</v>
      </c>
      <c r="IU49" s="14">
        <f t="shared" si="352"/>
        <v>382993.50999999978</v>
      </c>
      <c r="IV49" s="14">
        <f t="shared" si="353"/>
        <v>725994.31</v>
      </c>
      <c r="IW49" s="14">
        <f t="shared" si="354"/>
        <v>868506.58999999985</v>
      </c>
      <c r="IX49" s="14">
        <f t="shared" si="355"/>
        <v>935022.08999999985</v>
      </c>
      <c r="IY49" s="14">
        <f t="shared" si="356"/>
        <v>936143.49000000022</v>
      </c>
      <c r="IZ49" s="14">
        <f t="shared" si="357"/>
        <v>852537.7200000002</v>
      </c>
      <c r="JA49" s="14">
        <f t="shared" si="358"/>
        <v>1119821.7200000002</v>
      </c>
      <c r="JB49" s="14">
        <f t="shared" si="359"/>
        <v>1141403.17</v>
      </c>
      <c r="JC49" s="14">
        <f t="shared" si="360"/>
        <v>1297648.29</v>
      </c>
      <c r="JD49" s="14">
        <f t="shared" si="361"/>
        <v>1706205.7799999998</v>
      </c>
      <c r="JE49" s="14">
        <f t="shared" si="362"/>
        <v>1738117.8299999996</v>
      </c>
      <c r="JF49" s="14">
        <f t="shared" si="363"/>
        <v>1153517.6000000001</v>
      </c>
      <c r="JG49" s="14">
        <f t="shared" si="364"/>
        <v>1147632.3500000006</v>
      </c>
      <c r="JH49" s="14">
        <f t="shared" si="365"/>
        <v>1063005.69</v>
      </c>
      <c r="JI49" s="14">
        <f t="shared" si="366"/>
        <v>846105.27000000048</v>
      </c>
      <c r="JJ49" s="14">
        <f t="shared" si="367"/>
        <v>-526022.08999999985</v>
      </c>
      <c r="JK49" s="14">
        <f t="shared" si="368"/>
        <v>-1024729.6000000001</v>
      </c>
      <c r="JL49" s="14">
        <f t="shared" si="369"/>
        <v>-1067221.52</v>
      </c>
      <c r="JM49" s="14">
        <f t="shared" si="370"/>
        <v>-640320.7200000002</v>
      </c>
      <c r="JN49" s="14">
        <f t="shared" si="371"/>
        <v>-378157.31000000006</v>
      </c>
      <c r="JO49" s="14">
        <f t="shared" si="372"/>
        <v>-416111.03000000026</v>
      </c>
      <c r="JP49" s="14">
        <f t="shared" si="373"/>
        <v>-485589.56999999983</v>
      </c>
      <c r="JQ49" s="14">
        <f t="shared" si="374"/>
        <v>-662077.25999999978</v>
      </c>
      <c r="JR49" s="14">
        <f t="shared" si="375"/>
        <v>-546527.85999999987</v>
      </c>
      <c r="JS49" s="14">
        <f t="shared" si="376"/>
        <v>-1460081.4500000002</v>
      </c>
      <c r="JT49" s="14">
        <f t="shared" si="377"/>
        <v>-1434753.8900000001</v>
      </c>
      <c r="JU49" s="14">
        <f t="shared" si="378"/>
        <v>-1326311.0800000005</v>
      </c>
      <c r="JV49" s="14">
        <f t="shared" si="379"/>
        <v>91109.529999999795</v>
      </c>
      <c r="JW49" s="14">
        <f t="shared" si="380"/>
        <v>609973.7799999998</v>
      </c>
      <c r="JX49" s="14">
        <f t="shared" si="381"/>
        <v>900804.87999999989</v>
      </c>
      <c r="JY49" s="14">
        <f t="shared" si="382"/>
        <v>28199.350000000093</v>
      </c>
      <c r="JZ49" s="14">
        <f t="shared" si="383"/>
        <v>-314986.56000000006</v>
      </c>
      <c r="KA49" s="14">
        <f t="shared" si="384"/>
        <v>-98343.899999999907</v>
      </c>
      <c r="KB49" s="14">
        <f t="shared" si="385"/>
        <v>-53236.100000000093</v>
      </c>
      <c r="KC49" s="14">
        <f t="shared" si="386"/>
        <v>158487.54000000004</v>
      </c>
      <c r="KD49" s="14">
        <f t="shared" si="387"/>
        <v>-273205.93000000017</v>
      </c>
      <c r="KE49" s="14">
        <f t="shared" si="388"/>
        <v>531797.29999999981</v>
      </c>
      <c r="KF49" s="14">
        <f t="shared" si="389"/>
        <v>809995.60000000009</v>
      </c>
      <c r="KG49" s="14">
        <f t="shared" si="390"/>
        <v>911748.43000000017</v>
      </c>
      <c r="KH49" s="14">
        <f t="shared" si="391"/>
        <v>772594.68000000017</v>
      </c>
      <c r="KI49" s="14">
        <f t="shared" si="392"/>
        <v>766699.54</v>
      </c>
      <c r="KJ49" s="14">
        <f t="shared" si="393"/>
        <v>449222.54000000004</v>
      </c>
      <c r="KK49" s="14">
        <f t="shared" si="394"/>
        <v>491513.02</v>
      </c>
      <c r="KL49" s="14">
        <f t="shared" si="395"/>
        <v>994754.77</v>
      </c>
      <c r="KM49" s="14">
        <f t="shared" si="396"/>
        <v>692487.77</v>
      </c>
      <c r="KN49" s="14">
        <f t="shared" si="397"/>
        <v>821970.20000000019</v>
      </c>
      <c r="KO49" s="14">
        <f t="shared" si="398"/>
        <v>601726.59999999963</v>
      </c>
      <c r="KP49" s="14">
        <f t="shared" si="399"/>
        <v>578732.78000000026</v>
      </c>
      <c r="KQ49" s="14">
        <f t="shared" si="400"/>
        <v>276951.64999999991</v>
      </c>
      <c r="KR49" s="14">
        <f t="shared" si="401"/>
        <v>-60669.350000000093</v>
      </c>
      <c r="KS49" s="14">
        <f t="shared" si="402"/>
        <v>-173544.85000000009</v>
      </c>
      <c r="KT49" s="14">
        <f t="shared" si="403"/>
        <v>-61240.850000000093</v>
      </c>
      <c r="KU49" s="14">
        <f t="shared" si="404"/>
        <v>112095.54999999981</v>
      </c>
      <c r="KV49" s="14">
        <f t="shared" si="405"/>
        <v>426843.54999999981</v>
      </c>
      <c r="KW49" s="14">
        <f t="shared" si="406"/>
        <v>1144549.2999999998</v>
      </c>
      <c r="KX49" s="14">
        <f t="shared" si="407"/>
        <v>1194370.0499999998</v>
      </c>
      <c r="KY49" s="14">
        <f t="shared" si="408"/>
        <v>1974651.0499999998</v>
      </c>
      <c r="KZ49" s="14">
        <f t="shared" si="409"/>
        <v>1802276.7699999996</v>
      </c>
      <c r="LA49" s="14">
        <f t="shared" si="410"/>
        <v>1877314.67</v>
      </c>
      <c r="LB49" s="14">
        <f t="shared" si="411"/>
        <v>1816543.0699999994</v>
      </c>
      <c r="LC49" s="14">
        <f t="shared" si="412"/>
        <v>2943897.5000000005</v>
      </c>
      <c r="LD49" s="14">
        <f t="shared" si="413"/>
        <v>3261367.1</v>
      </c>
      <c r="LE49" s="14">
        <f t="shared" si="414"/>
        <v>3456386.1</v>
      </c>
      <c r="LF49" s="14">
        <f t="shared" si="415"/>
        <v>1821918.0000000005</v>
      </c>
      <c r="LG49" s="14">
        <f t="shared" si="416"/>
        <v>2468763.2400000002</v>
      </c>
      <c r="LH49" s="14">
        <f t="shared" si="417"/>
        <v>1924796.6000000006</v>
      </c>
      <c r="LI49" s="14">
        <f t="shared" si="418"/>
        <v>1527771.1000000006</v>
      </c>
      <c r="LJ49" s="14">
        <f t="shared" si="419"/>
        <v>1450985.1000000006</v>
      </c>
      <c r="LK49" s="14">
        <f t="shared" si="420"/>
        <v>1000371.3500000006</v>
      </c>
      <c r="LL49" s="14">
        <f t="shared" si="421"/>
        <v>1552425.4000000004</v>
      </c>
      <c r="LM49" s="14">
        <f t="shared" si="422"/>
        <v>1806523.8500000006</v>
      </c>
      <c r="LN49" s="14">
        <f t="shared" si="423"/>
        <v>1775005.54</v>
      </c>
      <c r="LO49" s="14">
        <f t="shared" si="424"/>
        <v>1280090.1999999993</v>
      </c>
      <c r="LP49" s="14">
        <f t="shared" si="425"/>
        <v>1057837.5999999996</v>
      </c>
      <c r="LQ49" s="14">
        <f t="shared" si="426"/>
        <v>670383.59999999963</v>
      </c>
      <c r="LR49" s="14">
        <f t="shared" si="427"/>
        <v>2074000.5</v>
      </c>
      <c r="LS49" s="14">
        <f t="shared" si="428"/>
        <v>1316840.6100000003</v>
      </c>
      <c r="LT49" s="14">
        <f t="shared" si="429"/>
        <v>1627728.25</v>
      </c>
      <c r="LU49" s="14">
        <f t="shared" si="430"/>
        <v>1843057.25</v>
      </c>
      <c r="LV49" s="14">
        <f t="shared" si="431"/>
        <v>3153876.6399999997</v>
      </c>
      <c r="LW49" s="14">
        <f t="shared" si="432"/>
        <v>3110682.7700000005</v>
      </c>
      <c r="LX49" s="14">
        <f t="shared" si="433"/>
        <v>2651151.5999999996</v>
      </c>
      <c r="LY49" s="14">
        <f t="shared" si="434"/>
        <v>2528386.3499999996</v>
      </c>
      <c r="LZ49" s="14">
        <f t="shared" si="435"/>
        <v>1952049.6799999997</v>
      </c>
      <c r="MA49" s="14">
        <f t="shared" si="436"/>
        <v>1627637.7199999997</v>
      </c>
      <c r="MB49" s="14">
        <f t="shared" si="437"/>
        <v>1658277.62</v>
      </c>
      <c r="MC49" s="14">
        <f t="shared" si="438"/>
        <v>1937047.37</v>
      </c>
      <c r="MD49" s="14">
        <f t="shared" si="439"/>
        <v>1550863.5699999994</v>
      </c>
      <c r="ME49" s="14">
        <f t="shared" si="440"/>
        <v>382959.37000000011</v>
      </c>
      <c r="MF49" s="14">
        <f t="shared" si="441"/>
        <v>23603.370000000112</v>
      </c>
      <c r="MG49" s="14">
        <f t="shared" si="442"/>
        <v>-531320.62999999989</v>
      </c>
      <c r="MH49" s="14">
        <f t="shared" si="443"/>
        <v>-379173.51999999955</v>
      </c>
      <c r="MI49" s="14">
        <f t="shared" si="444"/>
        <v>-223851.90000000037</v>
      </c>
      <c r="MJ49" s="14">
        <f t="shared" si="445"/>
        <v>528035.47000000067</v>
      </c>
      <c r="MK49" s="14">
        <f t="shared" si="446"/>
        <v>691582.87000000104</v>
      </c>
      <c r="ML49" s="14">
        <f t="shared" si="447"/>
        <v>1602415.6000000015</v>
      </c>
      <c r="MM49" s="14">
        <f t="shared" si="448"/>
        <v>1179783.1000000015</v>
      </c>
      <c r="MN49" s="14">
        <f t="shared" si="449"/>
        <v>-1647553.8999999994</v>
      </c>
      <c r="MO49" s="14">
        <f t="shared" si="450"/>
        <v>-2560740.6499999994</v>
      </c>
      <c r="MP49" s="14">
        <f t="shared" si="451"/>
        <v>-2125348.4299999997</v>
      </c>
      <c r="MQ49" s="14">
        <f t="shared" si="452"/>
        <v>-453131.65000000037</v>
      </c>
      <c r="MR49" s="14">
        <f t="shared" si="453"/>
        <v>987729.34999999963</v>
      </c>
      <c r="MS49" s="14">
        <f t="shared" si="454"/>
        <v>997150.34999999963</v>
      </c>
      <c r="MT49" s="14">
        <f t="shared" si="455"/>
        <v>-493750.65000000037</v>
      </c>
      <c r="MU49" s="14">
        <f t="shared" si="456"/>
        <v>431362.59999999963</v>
      </c>
      <c r="MV49" s="14">
        <f t="shared" si="457"/>
        <v>-860486.80000000075</v>
      </c>
      <c r="MW49" s="14">
        <f t="shared" si="458"/>
        <v>-1140601.2000000011</v>
      </c>
      <c r="MX49" s="14">
        <f t="shared" si="459"/>
        <v>732092.46999999881</v>
      </c>
      <c r="MY49" s="14">
        <f t="shared" si="460"/>
        <v>-532625.81000000052</v>
      </c>
      <c r="MZ49" s="14">
        <f t="shared" si="461"/>
        <v>2400490.29</v>
      </c>
      <c r="NA49" s="14">
        <f t="shared" si="462"/>
        <v>3238022.5899999989</v>
      </c>
      <c r="NB49" s="14">
        <f t="shared" si="463"/>
        <v>3330308.3699999992</v>
      </c>
      <c r="NC49" s="14">
        <f t="shared" si="464"/>
        <v>2734011.0399999991</v>
      </c>
      <c r="ND49" s="14">
        <f t="shared" si="465"/>
        <v>1628764.67</v>
      </c>
      <c r="NE49" s="14">
        <f t="shared" si="466"/>
        <v>1962413.67</v>
      </c>
      <c r="NF49" s="14">
        <f t="shared" si="467"/>
        <v>2715556.5399999991</v>
      </c>
      <c r="NG49" s="14">
        <f t="shared" si="468"/>
        <v>2416755.2899999991</v>
      </c>
      <c r="NH49" s="14">
        <f t="shared" si="469"/>
        <v>2930243.6899999995</v>
      </c>
      <c r="NI49" s="14">
        <f t="shared" si="470"/>
        <v>3163902.6899999995</v>
      </c>
      <c r="NJ49" s="14">
        <f t="shared" si="471"/>
        <v>1336260.0199999996</v>
      </c>
      <c r="NK49" s="14">
        <f t="shared" si="472"/>
        <v>2871923.9299999997</v>
      </c>
      <c r="NL49" s="14">
        <f t="shared" si="473"/>
        <v>1442408.2999999989</v>
      </c>
      <c r="NM49" s="14">
        <f t="shared" si="474"/>
        <v>-50785.89999999851</v>
      </c>
      <c r="NN49" s="14">
        <f t="shared" si="475"/>
        <v>-601034.39999999851</v>
      </c>
      <c r="NO49" s="14">
        <f t="shared" si="476"/>
        <v>-103938.39999999851</v>
      </c>
      <c r="NP49" s="14">
        <f t="shared" si="477"/>
        <v>267630.97000000067</v>
      </c>
      <c r="NQ49" s="14">
        <f t="shared" si="478"/>
        <v>93081.970000000671</v>
      </c>
      <c r="NR49" s="14">
        <f t="shared" si="479"/>
        <v>95952.60000000149</v>
      </c>
      <c r="NS49" s="14">
        <f t="shared" si="480"/>
        <v>460392.60000000149</v>
      </c>
      <c r="NT49" s="14">
        <f t="shared" si="481"/>
        <v>874020.60000000149</v>
      </c>
      <c r="NU49" s="14">
        <f t="shared" si="482"/>
        <v>-196880.01999999955</v>
      </c>
      <c r="NV49" s="14">
        <f t="shared" si="483"/>
        <v>152143.48000000045</v>
      </c>
      <c r="NW49" s="14">
        <f t="shared" si="484"/>
        <v>254346.84999999963</v>
      </c>
      <c r="NX49" s="14">
        <f t="shared" si="485"/>
        <v>1313062.4800000004</v>
      </c>
      <c r="NY49" s="14">
        <f t="shared" si="486"/>
        <v>1776655.379999999</v>
      </c>
      <c r="NZ49" s="14">
        <f t="shared" si="487"/>
        <v>1989020.2799999993</v>
      </c>
      <c r="OA49" s="14">
        <f t="shared" si="488"/>
        <v>1368016.2799999993</v>
      </c>
      <c r="OB49" s="14">
        <f t="shared" si="489"/>
        <v>1287296.4100000001</v>
      </c>
      <c r="OC49" s="14">
        <f t="shared" si="490"/>
        <v>2248044.16</v>
      </c>
      <c r="OD49" s="14">
        <f t="shared" si="491"/>
        <v>2360002.16</v>
      </c>
      <c r="OE49" s="14">
        <f t="shared" si="492"/>
        <v>2053543.1600000001</v>
      </c>
      <c r="OF49" s="14">
        <f t="shared" si="493"/>
        <v>1848448.0499999989</v>
      </c>
      <c r="OG49" s="14">
        <f t="shared" si="494"/>
        <v>3114249.67</v>
      </c>
      <c r="OH49" s="14">
        <f t="shared" si="495"/>
        <v>2784586.17</v>
      </c>
      <c r="OI49" s="14">
        <f t="shared" si="496"/>
        <v>-799555.83000000007</v>
      </c>
      <c r="OJ49" s="14">
        <f t="shared" si="497"/>
        <v>-844504.83000000007</v>
      </c>
      <c r="OK49" s="14">
        <f t="shared" si="498"/>
        <v>-382999.84999999963</v>
      </c>
      <c r="OL49" s="14">
        <f t="shared" si="499"/>
        <v>-938928.23000000045</v>
      </c>
      <c r="OM49" s="14">
        <f t="shared" si="500"/>
        <v>-634464.23000000045</v>
      </c>
      <c r="ON49" s="14">
        <f t="shared" si="501"/>
        <v>193009.63999999873</v>
      </c>
      <c r="OO49" s="14">
        <f t="shared" si="502"/>
        <v>-585731.11000000127</v>
      </c>
      <c r="OP49" s="14">
        <f t="shared" si="503"/>
        <v>-1286596.1100000013</v>
      </c>
      <c r="OQ49" s="14">
        <f t="shared" si="504"/>
        <v>-2128105.1100000013</v>
      </c>
      <c r="OR49" s="14">
        <f t="shared" si="505"/>
        <v>-1871694</v>
      </c>
      <c r="OS49" s="14">
        <f t="shared" si="506"/>
        <v>-1405018</v>
      </c>
      <c r="OT49" s="14">
        <f t="shared" si="507"/>
        <v>-1035795</v>
      </c>
      <c r="OU49" s="14">
        <f t="shared" si="508"/>
        <v>2486297.0099999998</v>
      </c>
      <c r="OV49" s="14">
        <f t="shared" si="509"/>
        <v>3028042.9800000004</v>
      </c>
      <c r="OW49" s="14">
        <f t="shared" si="510"/>
        <v>3523430.0199999996</v>
      </c>
      <c r="OX49" s="14">
        <f t="shared" si="511"/>
        <v>4330046</v>
      </c>
      <c r="OY49" s="14">
        <f t="shared" si="512"/>
        <v>3480839</v>
      </c>
      <c r="OZ49" s="14">
        <f t="shared" si="513"/>
        <v>2312929</v>
      </c>
      <c r="PA49" s="14">
        <f t="shared" si="514"/>
        <v>2081030.5300000012</v>
      </c>
      <c r="PB49" s="14">
        <f t="shared" si="515"/>
        <v>3058125.5300000012</v>
      </c>
      <c r="PC49" s="14">
        <f t="shared" si="516"/>
        <v>2856946.5300000012</v>
      </c>
      <c r="PD49" s="14">
        <f t="shared" si="517"/>
        <v>2404237.5300000012</v>
      </c>
      <c r="PE49" s="14">
        <f t="shared" si="518"/>
        <v>2710255.5300000012</v>
      </c>
      <c r="PF49" s="14">
        <f t="shared" si="519"/>
        <v>1554111.5300000012</v>
      </c>
      <c r="PG49" s="14">
        <f t="shared" si="520"/>
        <v>1293488.5200000014</v>
      </c>
      <c r="PH49" s="14">
        <f t="shared" si="521"/>
        <v>1166864.5500000007</v>
      </c>
      <c r="PI49" s="14">
        <f t="shared" si="522"/>
        <v>1231096.9800000004</v>
      </c>
      <c r="PJ49" s="14">
        <f t="shared" si="523"/>
        <v>780087.53000000119</v>
      </c>
      <c r="PK49" s="14">
        <f t="shared" si="524"/>
        <v>1539447.5300000012</v>
      </c>
      <c r="PL49" s="14">
        <f t="shared" si="525"/>
        <v>4397236.5300000012</v>
      </c>
      <c r="PM49" s="14">
        <f t="shared" si="526"/>
        <v>4344565</v>
      </c>
      <c r="PN49" s="14">
        <f t="shared" si="527"/>
        <v>2858935</v>
      </c>
      <c r="PO49" s="14">
        <f t="shared" si="528"/>
        <v>2775919.5299999975</v>
      </c>
      <c r="PP49" s="14">
        <f t="shared" si="529"/>
        <v>3075688.5299999975</v>
      </c>
      <c r="PQ49" s="14">
        <f t="shared" si="530"/>
        <v>3285065.5299999975</v>
      </c>
      <c r="PR49" s="14">
        <f t="shared" si="531"/>
        <v>4315918.5299999975</v>
      </c>
      <c r="PS49" s="14">
        <f t="shared" si="532"/>
        <v>5041580.5099999979</v>
      </c>
      <c r="PT49" s="14">
        <f t="shared" si="533"/>
        <v>5149090.5299999975</v>
      </c>
      <c r="PU49" s="14">
        <f t="shared" si="534"/>
        <v>5157128.0799999982</v>
      </c>
      <c r="PV49" s="14">
        <f t="shared" si="535"/>
        <v>4762747.5299999975</v>
      </c>
      <c r="PW49" s="14">
        <f t="shared" si="536"/>
        <v>5976323.5299999975</v>
      </c>
      <c r="PX49" s="14">
        <f t="shared" si="537"/>
        <v>5991589.5299999975</v>
      </c>
      <c r="PY49" s="14">
        <f t="shared" si="538"/>
        <v>7028954.5299999975</v>
      </c>
      <c r="PZ49" s="14">
        <f t="shared" si="539"/>
        <v>7787184.5299999975</v>
      </c>
      <c r="QA49" s="14">
        <f t="shared" si="540"/>
        <v>14178877.879999999</v>
      </c>
      <c r="QB49" s="14">
        <f t="shared" si="541"/>
        <v>14801595.719999999</v>
      </c>
      <c r="QC49" s="14">
        <f t="shared" si="542"/>
        <v>14175774.740000002</v>
      </c>
      <c r="QD49" s="14">
        <f t="shared" si="543"/>
        <v>13410217.719999999</v>
      </c>
      <c r="QE49" s="14">
        <f t="shared" si="544"/>
        <v>13519218.629999999</v>
      </c>
      <c r="QF49" s="14">
        <f t="shared" si="545"/>
        <v>13311654.780000001</v>
      </c>
      <c r="QG49" s="14">
        <f t="shared" si="546"/>
        <v>12808327.049999997</v>
      </c>
      <c r="QH49" s="14">
        <f t="shared" si="547"/>
        <v>12751227.329999998</v>
      </c>
      <c r="QI49" s="14">
        <f t="shared" si="548"/>
        <v>11603904.019999996</v>
      </c>
      <c r="QJ49" s="14">
        <f t="shared" si="549"/>
        <v>10272033.039999999</v>
      </c>
      <c r="QK49" s="14">
        <f t="shared" si="550"/>
        <v>9515432.9399999976</v>
      </c>
      <c r="QL49" s="14">
        <f t="shared" si="551"/>
        <v>8712790.9399999976</v>
      </c>
      <c r="QM49" s="14">
        <f t="shared" si="552"/>
        <v>5932810.6900000013</v>
      </c>
      <c r="QN49" s="14">
        <f t="shared" si="553"/>
        <v>6514648.650000006</v>
      </c>
      <c r="QO49" s="14">
        <f t="shared" si="554"/>
        <v>6216062.8999999985</v>
      </c>
      <c r="QP49" s="14">
        <f t="shared" si="555"/>
        <v>7366485.2300000042</v>
      </c>
      <c r="QQ49" s="14">
        <f t="shared" si="556"/>
        <v>7097550.5200000033</v>
      </c>
      <c r="QR49" s="14">
        <f t="shared" si="557"/>
        <v>7118511.0029803813</v>
      </c>
      <c r="QS49" s="14">
        <f t="shared" si="558"/>
        <v>7579950.1000000015</v>
      </c>
      <c r="QT49" s="14">
        <f t="shared" si="559"/>
        <v>8453479.4600000009</v>
      </c>
      <c r="QU49" s="14">
        <f t="shared" si="560"/>
        <v>8507132.1800685227</v>
      </c>
      <c r="QV49" s="14">
        <f t="shared" si="561"/>
        <v>6240403.3100000024</v>
      </c>
      <c r="QW49" s="14">
        <f t="shared" si="562"/>
        <v>5885990.3800000027</v>
      </c>
      <c r="QX49" s="14">
        <f t="shared" si="563"/>
        <v>6442172.2500000075</v>
      </c>
      <c r="QY49" s="14">
        <f t="shared" si="564"/>
        <v>3778201.5</v>
      </c>
      <c r="QZ49" s="14">
        <f t="shared" si="565"/>
        <v>1358120.4299999997</v>
      </c>
      <c r="RA49" s="14">
        <f t="shared" si="566"/>
        <v>1321841.2899999991</v>
      </c>
      <c r="RB49" s="14">
        <f t="shared" si="567"/>
        <v>-214872.41000000387</v>
      </c>
      <c r="RC49" s="14">
        <f t="shared" si="568"/>
        <v>-1484679.5500000045</v>
      </c>
      <c r="RD49" s="14">
        <f t="shared" si="569"/>
        <v>-1760533.1029803827</v>
      </c>
      <c r="RE49" s="14">
        <f t="shared" si="570"/>
        <v>-1632366.9299999923</v>
      </c>
      <c r="RF49" s="14">
        <f t="shared" si="571"/>
        <v>-3222079.3099999949</v>
      </c>
      <c r="RG49" s="14">
        <f t="shared" si="572"/>
        <v>-3459976.4600685164</v>
      </c>
      <c r="RH49" s="14">
        <f t="shared" si="573"/>
        <v>-548896.86999999732</v>
      </c>
      <c r="RI49" s="14">
        <f t="shared" si="574"/>
        <v>-316818.14999999851</v>
      </c>
      <c r="RJ49" s="14">
        <f t="shared" si="575"/>
        <v>817680.21999999136</v>
      </c>
      <c r="RK49" s="14">
        <f t="shared" si="576"/>
        <v>1406111.7100000009</v>
      </c>
      <c r="RL49" s="14">
        <f t="shared" si="577"/>
        <v>1499618.849999994</v>
      </c>
      <c r="RM49" s="14">
        <f t="shared" si="578"/>
        <v>4135308.1300000027</v>
      </c>
      <c r="RN49" s="14">
        <f t="shared" si="579"/>
        <v>6562741.5000000075</v>
      </c>
      <c r="RO49" s="14">
        <f t="shared" si="580"/>
        <v>4446927.450000003</v>
      </c>
      <c r="RP49" s="14">
        <f t="shared" si="581"/>
        <v>4192158.9300000072</v>
      </c>
      <c r="RQ49" s="14">
        <f t="shared" si="582"/>
        <v>4622894.3299999982</v>
      </c>
      <c r="RR49" s="14">
        <f t="shared" si="583"/>
        <v>5036687.6899999976</v>
      </c>
      <c r="RS49" s="14">
        <f t="shared" si="584"/>
        <v>7280117.7800000012</v>
      </c>
      <c r="RT49" s="14">
        <f t="shared" si="585"/>
        <v>4269559.3599999994</v>
      </c>
      <c r="RU49" s="14">
        <f t="shared" si="586"/>
        <v>6272804.6900000051</v>
      </c>
      <c r="RV49" s="14">
        <f t="shared" si="587"/>
        <v>6775960.9600000083</v>
      </c>
      <c r="RW49" s="14">
        <f t="shared" si="588"/>
        <v>5585332.3400000036</v>
      </c>
      <c r="RX49" s="14">
        <f t="shared" si="589"/>
        <v>7603422.5200000033</v>
      </c>
      <c r="RY49" s="14">
        <f t="shared" si="590"/>
        <v>4246372.0600000024</v>
      </c>
      <c r="RZ49" s="14">
        <f t="shared" si="591"/>
        <v>708079.17000000179</v>
      </c>
      <c r="SA49" s="14">
        <f t="shared" si="592"/>
        <v>938540.37000000477</v>
      </c>
      <c r="SB49" s="14">
        <f t="shared" si="593"/>
        <v>569432.32999999821</v>
      </c>
      <c r="SC49" s="14">
        <f t="shared" si="594"/>
        <v>1467878.9799999967</v>
      </c>
      <c r="SD49" s="14">
        <f t="shared" si="595"/>
        <v>4030813.0400000066</v>
      </c>
      <c r="SE49" s="14">
        <f t="shared" si="596"/>
        <v>4036216.2899999991</v>
      </c>
      <c r="SF49" s="14">
        <f t="shared" si="597"/>
        <v>5780837.1599999964</v>
      </c>
      <c r="SG49" s="14">
        <f t="shared" si="598"/>
        <v>4050234.0199999958</v>
      </c>
      <c r="SH49" s="14">
        <f t="shared" si="599"/>
        <v>1856397.5099999979</v>
      </c>
      <c r="SI49" s="14">
        <f t="shared" si="600"/>
        <v>11120188.729999997</v>
      </c>
      <c r="SJ49" s="14">
        <f t="shared" si="601"/>
        <v>13502270.440000005</v>
      </c>
      <c r="SK49" s="14">
        <f t="shared" si="602"/>
        <v>14804333.609999999</v>
      </c>
      <c r="SL49" s="14">
        <f t="shared" si="603"/>
        <v>18812302.879999995</v>
      </c>
      <c r="SM49" s="14">
        <f t="shared" si="604"/>
        <v>21795959.519999996</v>
      </c>
      <c r="SN49" s="14">
        <f t="shared" si="605"/>
        <v>22398747.149999999</v>
      </c>
      <c r="SO49" s="14">
        <f t="shared" si="606"/>
        <v>20961138.24000001</v>
      </c>
      <c r="SP49" s="14">
        <f t="shared" si="607"/>
        <v>19634394.280000001</v>
      </c>
      <c r="SQ49" s="14">
        <f t="shared" si="608"/>
        <v>17011628.050000004</v>
      </c>
      <c r="SR49" s="14">
        <f t="shared" si="609"/>
        <v>16160946.110000007</v>
      </c>
      <c r="SS49" s="14">
        <f t="shared" si="610"/>
        <v>15690867.730000004</v>
      </c>
      <c r="ST49" s="14">
        <f t="shared" si="611"/>
        <v>15607482.420000002</v>
      </c>
      <c r="SU49" s="14">
        <f t="shared" si="612"/>
        <v>6220390.4200000092</v>
      </c>
      <c r="SV49" s="14">
        <f t="shared" si="613"/>
        <v>3924341.3399999961</v>
      </c>
      <c r="SW49" s="14">
        <f t="shared" si="614"/>
        <v>5766011.8299999982</v>
      </c>
      <c r="SX49" s="14">
        <f t="shared" si="615"/>
        <v>6277012.9399999976</v>
      </c>
      <c r="SY49" s="14">
        <f t="shared" si="616"/>
        <v>7658201.7199999988</v>
      </c>
      <c r="SZ49" s="14">
        <f t="shared" si="617"/>
        <v>8096371.3900000006</v>
      </c>
      <c r="TA49" s="14">
        <f t="shared" si="618"/>
        <v>8029188.8399999887</v>
      </c>
      <c r="TB49" s="14">
        <f t="shared" si="619"/>
        <v>7987464.7299999893</v>
      </c>
      <c r="TC49" s="14">
        <f t="shared" si="620"/>
        <v>7756588.9899999872</v>
      </c>
      <c r="TD49" s="14">
        <f t="shared" si="621"/>
        <v>10800100.949999981</v>
      </c>
      <c r="TE49" s="14">
        <f t="shared" si="622"/>
        <v>10826570.709999986</v>
      </c>
      <c r="TF49" s="14">
        <f t="shared" si="623"/>
        <v>11877704.630000003</v>
      </c>
      <c r="TG49" s="14">
        <f t="shared" si="624"/>
        <v>13145548.529999986</v>
      </c>
      <c r="TH49" s="14">
        <f t="shared" si="625"/>
        <v>12737602.859999999</v>
      </c>
      <c r="TI49" s="14">
        <f t="shared" si="626"/>
        <v>10290374.780000001</v>
      </c>
      <c r="TJ49" s="14">
        <f t="shared" si="627"/>
        <v>7445306.2699999958</v>
      </c>
      <c r="TK49" s="14">
        <f t="shared" si="628"/>
        <v>5191755.9400000125</v>
      </c>
      <c r="TL49" s="14">
        <f t="shared" si="629"/>
        <v>3712925.4800000042</v>
      </c>
      <c r="TM49" s="14">
        <f t="shared" si="630"/>
        <v>3623085.4900000095</v>
      </c>
      <c r="TN49" s="14">
        <f t="shared" si="631"/>
        <v>4417550.9400000125</v>
      </c>
      <c r="TO49" s="14">
        <f t="shared" si="632"/>
        <v>5900448.3200000077</v>
      </c>
      <c r="TP49" s="14">
        <f t="shared" si="633"/>
        <v>10564875.670000017</v>
      </c>
      <c r="TQ49" s="14">
        <f t="shared" si="634"/>
        <v>11604806.120000005</v>
      </c>
      <c r="TR49" s="14">
        <f t="shared" si="635"/>
        <v>11936651.379999995</v>
      </c>
      <c r="TS49" s="14">
        <f t="shared" si="636"/>
        <v>12728745.099999994</v>
      </c>
      <c r="TT49" s="14">
        <f t="shared" si="637"/>
        <v>12805998.200000003</v>
      </c>
      <c r="TU49" s="14">
        <f t="shared" si="638"/>
        <v>13885817.620000005</v>
      </c>
      <c r="TV49" s="14">
        <f t="shared" si="639"/>
        <v>25435828.290000007</v>
      </c>
      <c r="TW49" s="14">
        <f t="shared" si="640"/>
        <v>25913540.709999979</v>
      </c>
      <c r="TX49" s="14">
        <f t="shared" si="641"/>
        <v>25189481.670000002</v>
      </c>
      <c r="TY49" s="14">
        <f t="shared" si="642"/>
        <v>26217896.479999989</v>
      </c>
      <c r="TZ49" s="14">
        <f t="shared" si="643"/>
        <v>24750524.919999987</v>
      </c>
      <c r="UA49" s="14">
        <f t="shared" si="644"/>
        <v>23696183.019999996</v>
      </c>
      <c r="UB49" s="14">
        <f t="shared" si="645"/>
        <v>16177881.060000002</v>
      </c>
      <c r="UC49" s="14">
        <f t="shared" si="646"/>
        <v>14371492.390000001</v>
      </c>
      <c r="UD49" s="14">
        <f t="shared" si="647"/>
        <v>15339856.579999998</v>
      </c>
      <c r="UE49" s="14">
        <f t="shared" si="648"/>
        <v>15653736.250000015</v>
      </c>
      <c r="UF49" s="14">
        <f t="shared" si="649"/>
        <v>14634522.519999996</v>
      </c>
      <c r="UG49" s="14">
        <f t="shared" si="650"/>
        <v>13199637.140000001</v>
      </c>
      <c r="UH49" s="14">
        <f t="shared" si="651"/>
        <v>5560674.75</v>
      </c>
      <c r="UI49" s="14">
        <f t="shared" si="652"/>
        <v>3630206.3100000024</v>
      </c>
      <c r="UJ49" s="14">
        <f t="shared" si="653"/>
        <v>3380473.75</v>
      </c>
      <c r="UK49" s="14">
        <f t="shared" si="654"/>
        <v>-631696.84999999404</v>
      </c>
      <c r="UL49" s="14">
        <f t="shared" si="655"/>
        <v>-193198.22999998927</v>
      </c>
      <c r="UM49" s="14">
        <f t="shared" si="656"/>
        <v>2022404.1200000048</v>
      </c>
      <c r="UN49" s="14">
        <f t="shared" si="657"/>
        <v>1539824.1700000018</v>
      </c>
      <c r="UO49" s="14">
        <f t="shared" si="658"/>
        <v>2099703.8400000036</v>
      </c>
      <c r="UP49" s="14">
        <f t="shared" si="659"/>
        <v>-3772680.1899999976</v>
      </c>
      <c r="UQ49" s="14">
        <f t="shared" si="660"/>
        <v>-6528037.9800000042</v>
      </c>
      <c r="UR49" s="14">
        <f t="shared" si="661"/>
        <v>-4159967.3399999887</v>
      </c>
      <c r="US49" s="14">
        <f t="shared" si="662"/>
        <v>-1445054.3100000173</v>
      </c>
      <c r="UT49" s="14">
        <f t="shared" si="663"/>
        <v>9689159.8500000089</v>
      </c>
      <c r="UU49" s="14">
        <f t="shared" si="664"/>
        <v>10888916.170000017</v>
      </c>
      <c r="UV49" s="14">
        <f t="shared" si="665"/>
        <v>5952258.2899999917</v>
      </c>
      <c r="UW49" s="14">
        <f t="shared" si="666"/>
        <v>6608350.9899999946</v>
      </c>
      <c r="UX49" s="14">
        <f t="shared" si="667"/>
        <v>2206227.2399999946</v>
      </c>
      <c r="UY49" s="14">
        <f t="shared" si="668"/>
        <v>-899970.42000000179</v>
      </c>
      <c r="UZ49" s="14">
        <f t="shared" si="669"/>
        <v>-1399110.150000006</v>
      </c>
      <c r="VA49" s="14">
        <f t="shared" si="670"/>
        <v>-2466930.9099999964</v>
      </c>
      <c r="VB49" s="14">
        <f t="shared" si="671"/>
        <v>210016.86999998987</v>
      </c>
      <c r="VC49" s="14">
        <f t="shared" si="672"/>
        <v>-2317319.0699999928</v>
      </c>
      <c r="VD49" s="14">
        <f t="shared" si="673"/>
        <v>-4598517.8900000155</v>
      </c>
      <c r="VE49" s="14">
        <f t="shared" si="674"/>
        <v>-7223832.2799999863</v>
      </c>
      <c r="VF49" s="14">
        <f t="shared" si="675"/>
        <v>-22090947.450000003</v>
      </c>
      <c r="VG49" s="14">
        <f t="shared" si="676"/>
        <v>-20928035.480000004</v>
      </c>
      <c r="VH49" s="14">
        <f t="shared" si="677"/>
        <v>-13822396.340000004</v>
      </c>
      <c r="VI49" s="14">
        <f t="shared" si="678"/>
        <v>-11235326.820000008</v>
      </c>
      <c r="VJ49" s="14">
        <f t="shared" si="679"/>
        <v>-6567094.4399999976</v>
      </c>
      <c r="VK49" s="14">
        <f t="shared" si="680"/>
        <v>-5603777.4299999923</v>
      </c>
      <c r="VL49" s="14">
        <f t="shared" si="681"/>
        <v>-4613959.3999999911</v>
      </c>
      <c r="VM49" s="14">
        <f t="shared" si="682"/>
        <v>-3263029.950000003</v>
      </c>
      <c r="VN49" s="14">
        <f t="shared" si="683"/>
        <v>-2194438.3099999875</v>
      </c>
      <c r="VO49" s="14">
        <f t="shared" si="684"/>
        <v>534528.17000000179</v>
      </c>
      <c r="VP49" s="14">
        <f t="shared" si="685"/>
        <v>1386746.7100000083</v>
      </c>
      <c r="VQ49" s="14">
        <f t="shared" si="686"/>
        <v>13029952.810000002</v>
      </c>
      <c r="VR49" s="14">
        <f t="shared" si="687"/>
        <v>18606786.189999983</v>
      </c>
      <c r="VS49" s="14">
        <f t="shared" si="688"/>
        <v>25616643.039999992</v>
      </c>
      <c r="VT49" s="14">
        <f t="shared" si="689"/>
        <v>25647158.050000012</v>
      </c>
      <c r="VU49" s="14">
        <f t="shared" si="690"/>
        <v>25688239.99000001</v>
      </c>
      <c r="VV49" s="14">
        <f t="shared" si="691"/>
        <v>26132009.280000001</v>
      </c>
      <c r="VW49" s="14">
        <f t="shared" si="692"/>
        <v>24763867.269999996</v>
      </c>
      <c r="VX49" s="14">
        <f t="shared" si="693"/>
        <v>24456899.939999998</v>
      </c>
      <c r="VY49" s="14">
        <f t="shared" si="694"/>
        <v>24360655.079999998</v>
      </c>
      <c r="VZ49" s="14">
        <f t="shared" si="695"/>
        <v>25160821.569999993</v>
      </c>
      <c r="WA49" s="14">
        <f t="shared" si="696"/>
        <v>24236186.459999979</v>
      </c>
      <c r="WB49" s="14">
        <f t="shared" si="697"/>
        <v>23239178.599999994</v>
      </c>
      <c r="WC49" s="14">
        <f t="shared" si="698"/>
        <v>11505383.00999999</v>
      </c>
      <c r="WD49" s="14">
        <f t="shared" si="699"/>
        <v>6555366.0100000203</v>
      </c>
      <c r="WE49" s="14">
        <f t="shared" si="700"/>
        <v>-487045.96999999881</v>
      </c>
      <c r="WF49" s="14">
        <f t="shared" si="701"/>
        <v>-511369.67000000179</v>
      </c>
      <c r="WG49" s="14">
        <f t="shared" si="702"/>
        <v>-673572.87000000477</v>
      </c>
      <c r="WH49" s="14">
        <f t="shared" si="703"/>
        <v>-2107628.3200000077</v>
      </c>
      <c r="WI49" s="14">
        <f t="shared" si="704"/>
        <v>-636405.62000000477</v>
      </c>
      <c r="WJ49" s="14">
        <f t="shared" si="705"/>
        <v>-564563.20000000298</v>
      </c>
      <c r="WK49" s="14">
        <f t="shared" si="706"/>
        <v>5402356.5799999982</v>
      </c>
      <c r="WL49" s="14">
        <f t="shared" si="707"/>
        <v>5714099.099999994</v>
      </c>
      <c r="WM49" s="14">
        <f t="shared" si="708"/>
        <v>6586123.0000000149</v>
      </c>
      <c r="WN49" s="14">
        <f t="shared" si="709"/>
        <v>6551848.1499999911</v>
      </c>
      <c r="WO49" s="14">
        <f t="shared" si="710"/>
        <v>1339345.6200000048</v>
      </c>
      <c r="WP49" s="14">
        <f t="shared" si="711"/>
        <v>571909.52999998629</v>
      </c>
      <c r="WQ49" s="14">
        <f t="shared" si="712"/>
        <v>449493.11000001431</v>
      </c>
      <c r="WR49" s="14">
        <f t="shared" si="713"/>
        <v>209475.17999999225</v>
      </c>
      <c r="WS49" s="14">
        <f t="shared" si="714"/>
        <v>208602.71999999881</v>
      </c>
      <c r="WT49" s="14">
        <f t="shared" si="715"/>
        <v>1095425.8200000077</v>
      </c>
      <c r="WU49" s="14">
        <f t="shared" si="716"/>
        <v>1081168.3400000036</v>
      </c>
      <c r="WV49" s="14">
        <f t="shared" si="717"/>
        <v>1010649.799999997</v>
      </c>
      <c r="WW49" s="14">
        <f t="shared" si="718"/>
        <v>5446379.7300000042</v>
      </c>
      <c r="WX49" s="14">
        <f t="shared" si="719"/>
        <v>-5542521.2811411023</v>
      </c>
      <c r="WY49" s="14">
        <f t="shared" si="720"/>
        <v>-5534437.8867476434</v>
      </c>
      <c r="WZ49" s="14">
        <f t="shared" si="721"/>
        <v>-5585511.0196392238</v>
      </c>
      <c r="XA49" s="14">
        <f t="shared" si="722"/>
        <v>-542399.56000000238</v>
      </c>
      <c r="XB49" s="14">
        <f t="shared" si="723"/>
        <v>-538859.80739983916</v>
      </c>
      <c r="XC49" s="14">
        <f t="shared" si="724"/>
        <v>-1911642.6700000018</v>
      </c>
      <c r="XD49" s="14">
        <f t="shared" si="725"/>
        <v>993651.5</v>
      </c>
      <c r="XE49" s="14">
        <f t="shared" si="726"/>
        <v>993166.45183806121</v>
      </c>
      <c r="XF49" s="14">
        <f t="shared" si="727"/>
        <v>993954.61981967092</v>
      </c>
      <c r="XG49" s="14">
        <f t="shared" si="728"/>
        <v>1332736.1299999952</v>
      </c>
      <c r="XH49" s="14">
        <f t="shared" si="729"/>
        <v>-2944074.8400000036</v>
      </c>
      <c r="XI49" s="14">
        <f t="shared" si="730"/>
        <v>-7040316.4799999893</v>
      </c>
      <c r="XJ49" s="14">
        <f t="shared" si="731"/>
        <v>4545025.7411411107</v>
      </c>
      <c r="XK49" s="14">
        <f t="shared" si="732"/>
        <v>3634545.1967476457</v>
      </c>
      <c r="XL49" s="14">
        <f t="shared" si="733"/>
        <v>5835998.3196392357</v>
      </c>
      <c r="XM49" s="14">
        <f t="shared" si="734"/>
        <v>6603403.4900000095</v>
      </c>
      <c r="XN49" s="14">
        <f t="shared" si="735"/>
        <v>7593006.3573998362</v>
      </c>
      <c r="XO49" s="14">
        <f t="shared" si="736"/>
        <v>0</v>
      </c>
      <c r="XP49" s="14">
        <f t="shared" si="737"/>
        <v>-12326831.480000004</v>
      </c>
      <c r="XQ49" s="14">
        <f t="shared" si="738"/>
        <v>-12309760.281838059</v>
      </c>
      <c r="XR49" s="14">
        <f t="shared" si="739"/>
        <v>-17679272.72981967</v>
      </c>
      <c r="XS49" s="14">
        <f t="shared" si="740"/>
        <v>-16742370.969999999</v>
      </c>
      <c r="XT49" s="14">
        <f t="shared" si="741"/>
        <v>-19544098.189999998</v>
      </c>
      <c r="XU49" s="14">
        <f t="shared" si="742"/>
        <v>-24670618.230000004</v>
      </c>
      <c r="XV49" s="14">
        <f t="shared" si="743"/>
        <v>-26550694.159999996</v>
      </c>
      <c r="XW49" s="14">
        <f t="shared" si="744"/>
        <v>-26054559.010000005</v>
      </c>
      <c r="XX49" s="14">
        <f t="shared" si="745"/>
        <v>-28142067.140000001</v>
      </c>
      <c r="XY49" s="14">
        <f t="shared" si="746"/>
        <v>-28737350.310000002</v>
      </c>
      <c r="XZ49" s="14">
        <f t="shared" si="747"/>
        <v>-28722122.86999999</v>
      </c>
      <c r="YA49" s="14">
        <f t="shared" si="748"/>
        <v>-18543541.300000012</v>
      </c>
      <c r="YB49" s="14">
        <f t="shared" si="749"/>
        <v>-8024713.799999997</v>
      </c>
      <c r="YC49" s="14">
        <f t="shared" si="750"/>
        <v>-14778123.989999995</v>
      </c>
      <c r="YD49" s="14">
        <f t="shared" si="751"/>
        <v>-21235037.400000006</v>
      </c>
      <c r="YE49" s="14">
        <f t="shared" si="752"/>
        <v>-21079078.640000001</v>
      </c>
      <c r="YF49" s="14">
        <f t="shared" si="753"/>
        <v>-12704011.540000007</v>
      </c>
      <c r="YG49" s="14">
        <f t="shared" si="754"/>
        <v>-12460459.570000008</v>
      </c>
      <c r="YH49" s="14">
        <f t="shared" si="755"/>
        <v>-11248324.980000004</v>
      </c>
      <c r="YI49" s="14">
        <f t="shared" si="756"/>
        <v>-11205651.099937245</v>
      </c>
      <c r="YJ49" s="14">
        <f t="shared" si="757"/>
        <v>-15456954.320000008</v>
      </c>
      <c r="YK49" s="14">
        <f t="shared" si="758"/>
        <v>-15515369.989999995</v>
      </c>
      <c r="YL49" s="14">
        <f t="shared" si="759"/>
        <v>-15440336.150000006</v>
      </c>
      <c r="YM49" s="14">
        <f t="shared" si="760"/>
        <v>-17049890.870000005</v>
      </c>
      <c r="YN49" s="14">
        <f t="shared" si="761"/>
        <v>-17188846.045123577</v>
      </c>
      <c r="YO49" s="14">
        <f t="shared" si="762"/>
        <v>-11501987.820000008</v>
      </c>
      <c r="YP49" s="14">
        <f t="shared" si="763"/>
        <v>426948.23999999464</v>
      </c>
      <c r="YQ49" s="14">
        <f t="shared" si="764"/>
        <v>452790.44293382764</v>
      </c>
      <c r="YR49" s="14">
        <f t="shared" si="765"/>
        <v>289809.60000000894</v>
      </c>
      <c r="YS49" s="14">
        <f t="shared" si="766"/>
        <v>914672.71999999881</v>
      </c>
      <c r="YT49" s="14">
        <f t="shared" si="767"/>
        <v>1242690.75</v>
      </c>
      <c r="YU49" s="14">
        <f t="shared" si="768"/>
        <v>3891731.619937256</v>
      </c>
      <c r="YV49" s="14">
        <f t="shared" si="769"/>
        <v>10059063.870000005</v>
      </c>
      <c r="YW49" s="14">
        <f t="shared" si="770"/>
        <v>10065903.966270685</v>
      </c>
      <c r="YX49" s="14">
        <f t="shared" si="771"/>
        <v>13477177.489999995</v>
      </c>
      <c r="YY49" s="14">
        <f t="shared" si="772"/>
        <v>47729899.429999992</v>
      </c>
      <c r="YZ49" s="14">
        <f t="shared" si="773"/>
        <v>49161966.405123562</v>
      </c>
      <c r="ZA49" s="14">
        <f t="shared" si="774"/>
        <v>51627966.62999998</v>
      </c>
      <c r="ZB49" s="14">
        <f t="shared" si="775"/>
        <v>44215473.900000006</v>
      </c>
      <c r="ZC49" s="14">
        <f t="shared" si="776"/>
        <v>42953501.047066167</v>
      </c>
      <c r="ZD49" s="14">
        <f t="shared" si="777"/>
        <v>56726004.469999999</v>
      </c>
      <c r="ZE49" s="14">
        <f t="shared" si="778"/>
        <v>35061955.25</v>
      </c>
      <c r="ZF49" s="14">
        <f t="shared" si="779"/>
        <v>33661492.910000011</v>
      </c>
      <c r="ZG49" s="14">
        <f t="shared" si="780"/>
        <v>23922585.75999999</v>
      </c>
      <c r="ZH49" s="14">
        <f t="shared" si="781"/>
        <v>22455988.420000002</v>
      </c>
      <c r="ZI49" s="14">
        <f t="shared" si="782"/>
        <v>22455765.054097161</v>
      </c>
      <c r="ZJ49" s="14">
        <f t="shared" si="783"/>
        <v>13887679.049999997</v>
      </c>
      <c r="ZK49" s="14">
        <f t="shared" si="784"/>
        <v>18580969.818754435</v>
      </c>
      <c r="ZL49" s="14">
        <f t="shared" si="785"/>
        <v>-28382916.959999993</v>
      </c>
      <c r="ZM49" s="14">
        <f t="shared" si="786"/>
        <v>-30612196.399999976</v>
      </c>
      <c r="ZN49" s="14">
        <f t="shared" si="787"/>
        <v>-28933953.214836538</v>
      </c>
      <c r="ZO49" s="14">
        <f t="shared" si="788"/>
        <v>-28366949.449999988</v>
      </c>
      <c r="ZP49" s="14">
        <f t="shared" si="789"/>
        <v>-31640763.240512952</v>
      </c>
      <c r="ZQ49" s="14">
        <f t="shared" si="790"/>
        <v>-23780216.170000002</v>
      </c>
      <c r="ZR49" s="14">
        <f t="shared" si="791"/>
        <v>-23557805.700000018</v>
      </c>
      <c r="ZS49" s="14">
        <f t="shared" si="792"/>
        <v>-15771992.750000015</v>
      </c>
      <c r="ZT49" s="14">
        <f t="shared" si="793"/>
        <v>-15842575.469999999</v>
      </c>
      <c r="ZU49" s="14">
        <f t="shared" si="794"/>
        <v>9398669.8896321505</v>
      </c>
      <c r="ZV49" s="14">
        <f t="shared" si="795"/>
        <v>9049093.8692329675</v>
      </c>
      <c r="ZW49" s="14">
        <f t="shared" si="796"/>
        <v>12088819.285710782</v>
      </c>
      <c r="ZX49" s="14">
        <f t="shared" si="797"/>
        <v>27790437.610000029</v>
      </c>
      <c r="ZY49" s="14">
        <f t="shared" si="798"/>
        <v>22352123.590000004</v>
      </c>
      <c r="ZZ49" s="14">
        <f t="shared" si="799"/>
        <v>23153014.174836546</v>
      </c>
      <c r="AAA49" s="14">
        <f t="shared" si="800"/>
        <v>18998230.460000008</v>
      </c>
      <c r="AAB49" s="14">
        <f t="shared" si="801"/>
        <v>7573545.0505129397</v>
      </c>
      <c r="AAC49" s="14">
        <f t="shared" si="802"/>
        <v>19379037.350000009</v>
      </c>
      <c r="AAD49" s="14">
        <f t="shared" si="803"/>
        <v>19112860.720000014</v>
      </c>
      <c r="AAE49" s="14">
        <f t="shared" si="804"/>
        <v>18834322.500000015</v>
      </c>
      <c r="AAF49" s="14">
        <f t="shared" si="805"/>
        <v>18900814.40793477</v>
      </c>
      <c r="AAG49" s="14">
        <f t="shared" si="806"/>
        <v>-10775004.13000001</v>
      </c>
      <c r="AAH49" s="14">
        <f t="shared" si="807"/>
        <v>-10360152.465667307</v>
      </c>
      <c r="AAI49" s="14">
        <f t="shared" si="808"/>
        <v>-13893772.7543661</v>
      </c>
      <c r="AAJ49" s="14">
        <f t="shared" si="809"/>
        <v>-3548291.1600000262</v>
      </c>
      <c r="AAK49" s="14">
        <f t="shared" si="810"/>
        <v>-3737940.3999999911</v>
      </c>
      <c r="AAL49" s="14">
        <f t="shared" si="811"/>
        <v>-26463096.230000019</v>
      </c>
      <c r="AAM49" s="14">
        <f t="shared" si="812"/>
        <v>-25726064.280385718</v>
      </c>
      <c r="AAN49" s="14">
        <f t="shared" si="813"/>
        <v>-23561663.568334982</v>
      </c>
      <c r="AAO49" s="14">
        <f t="shared" si="814"/>
        <v>-23577270.760438606</v>
      </c>
      <c r="AAP49" s="14">
        <f t="shared" si="815"/>
        <v>-23593151.82029891</v>
      </c>
      <c r="AAQ49" s="14">
        <f t="shared" si="816"/>
        <v>-6417235.4599999934</v>
      </c>
      <c r="AAR49" s="14">
        <f t="shared" si="817"/>
        <v>-3160294.3079347759</v>
      </c>
      <c r="AAS49" s="14">
        <f t="shared" si="818"/>
        <v>3491524.8300000131</v>
      </c>
      <c r="AAT49" s="14">
        <f t="shared" si="819"/>
        <v>16101596.35643436</v>
      </c>
      <c r="AAU49" s="14">
        <f t="shared" si="820"/>
        <v>-28294251.079832017</v>
      </c>
      <c r="AAV49" s="14">
        <f t="shared" si="821"/>
        <v>-34596370.909999996</v>
      </c>
      <c r="AAW49" s="14">
        <f t="shared" si="822"/>
        <v>-27689025.830000013</v>
      </c>
      <c r="AAX49" s="14">
        <f t="shared" si="823"/>
        <v>4400697.8600000143</v>
      </c>
      <c r="AAY49" s="14">
        <f t="shared" si="824"/>
        <v>10436028.660385713</v>
      </c>
      <c r="AAZ49" s="14">
        <f t="shared" si="825"/>
        <v>10801061.968335003</v>
      </c>
      <c r="ABA49" s="14">
        <f t="shared" si="826"/>
        <v>12702035.890438601</v>
      </c>
      <c r="ABB49" s="14">
        <f t="shared" si="827"/>
        <v>11065262.260298908</v>
      </c>
      <c r="ABC49" s="14">
        <f t="shared" si="828"/>
        <v>-4192175.1200000197</v>
      </c>
      <c r="ABD49" s="14">
        <f t="shared" si="829"/>
        <v>-4326085.2541767061</v>
      </c>
      <c r="ABE49" s="14">
        <f t="shared" si="830"/>
        <v>-4404286.4040620625</v>
      </c>
      <c r="ABF49" s="14">
        <f t="shared" si="831"/>
        <v>-4707338.7363073379</v>
      </c>
      <c r="ABG49" s="14">
        <f t="shared" si="832"/>
        <v>9554088.4897329211</v>
      </c>
      <c r="ABH49" s="14">
        <f t="shared" si="833"/>
        <v>7563281.1209067106</v>
      </c>
      <c r="ABI49" s="14">
        <f t="shared" si="834"/>
        <v>-2607662.9699999988</v>
      </c>
      <c r="ABJ49" s="14">
        <f t="shared" si="835"/>
        <v>-2722680.5829514712</v>
      </c>
      <c r="ABK49" s="14">
        <f t="shared" si="836"/>
        <v>-6399413.3200000077</v>
      </c>
      <c r="ABL49" s="14">
        <f t="shared" si="837"/>
        <v>-6727372.7900000066</v>
      </c>
      <c r="ABM49" s="14">
        <f t="shared" si="838"/>
        <v>-25128331.5</v>
      </c>
      <c r="ABN49" s="14">
        <f t="shared" si="839"/>
        <v>-29543719.540000007</v>
      </c>
      <c r="ABO49" s="14">
        <f t="shared" si="840"/>
        <v>-29438677.679999977</v>
      </c>
      <c r="ABP49" s="14">
        <f t="shared" si="841"/>
        <v>-30395706.537338525</v>
      </c>
      <c r="ABQ49" s="14">
        <f t="shared" si="842"/>
        <v>-27990254.745937943</v>
      </c>
      <c r="ABR49" s="14">
        <f t="shared" si="843"/>
        <v>-10812437.343692675</v>
      </c>
      <c r="ABS49" s="14">
        <f t="shared" si="844"/>
        <v>-40457155.209999993</v>
      </c>
      <c r="ABT49" s="14">
        <f t="shared" si="845"/>
        <v>-44628221.690906711</v>
      </c>
      <c r="ABU49" s="14">
        <f t="shared" si="846"/>
        <v>-35279441.479999997</v>
      </c>
      <c r="ABV49" s="14">
        <f t="shared" si="847"/>
        <v>-40358652.027048536</v>
      </c>
      <c r="ABW49" s="14">
        <f t="shared" si="848"/>
        <v>-39444363.140000001</v>
      </c>
      <c r="ABX49" s="14">
        <f t="shared" si="849"/>
        <v>-40368246.390086062</v>
      </c>
      <c r="ABY49" s="14">
        <f t="shared" si="850"/>
        <v>-33802931.208446711</v>
      </c>
      <c r="ABZ49" s="14">
        <f t="shared" si="851"/>
        <v>-31407702.417643949</v>
      </c>
      <c r="ACA49" s="14">
        <f t="shared" si="852"/>
        <v>-20666222.000000015</v>
      </c>
      <c r="ACB49" s="14">
        <f t="shared" si="853"/>
        <v>-22980391.918484762</v>
      </c>
      <c r="ACC49" s="14">
        <f t="shared" si="854"/>
        <v>-27266040.250000007</v>
      </c>
      <c r="ACD49" s="14">
        <f t="shared" si="855"/>
        <v>-52241551.130000003</v>
      </c>
      <c r="ACE49" s="14">
        <f t="shared" si="856"/>
        <v>-30321592.840000011</v>
      </c>
      <c r="ACF49" s="14">
        <f t="shared" si="857"/>
        <v>3149304.7600000054</v>
      </c>
      <c r="ACG49" s="14">
        <f t="shared" si="858"/>
        <v>4077287.849999994</v>
      </c>
      <c r="ACH49" s="14">
        <f t="shared" si="859"/>
        <v>4984094.82</v>
      </c>
      <c r="ACI49" s="14">
        <f t="shared" si="860"/>
        <v>5066080.0458774865</v>
      </c>
      <c r="ACJ49" s="14">
        <f t="shared" si="861"/>
        <v>4599316.4000860527</v>
      </c>
      <c r="ACK49" s="14">
        <f t="shared" si="862"/>
        <v>15218369.53844671</v>
      </c>
      <c r="ACL49" s="14">
        <f t="shared" si="863"/>
        <v>30190417.387643948</v>
      </c>
      <c r="ACM49" s="14">
        <f t="shared" si="864"/>
        <v>23555645.280000001</v>
      </c>
      <c r="ACN49" s="14">
        <f t="shared" si="865"/>
        <v>32717611.919999987</v>
      </c>
      <c r="ACO49" s="14">
        <f t="shared" si="866"/>
        <v>44499113.850000001</v>
      </c>
      <c r="ACP49" s="14">
        <f t="shared" si="867"/>
        <v>51580015.380000003</v>
      </c>
      <c r="ACQ49" s="14">
        <f t="shared" si="868"/>
        <v>33216822.420000009</v>
      </c>
      <c r="ACR49" s="14">
        <f t="shared" si="869"/>
        <v>12651575.039999999</v>
      </c>
      <c r="ACS49" s="14">
        <f t="shared" si="870"/>
        <v>12768147.613016032</v>
      </c>
      <c r="ACT49" s="14">
        <f t="shared" si="871"/>
        <v>12793723.350117072</v>
      </c>
      <c r="ACU49" s="14">
        <f t="shared" si="872"/>
        <v>12959683.534247711</v>
      </c>
      <c r="ACV49" s="14">
        <f t="shared" si="873"/>
        <v>13114764.173735037</v>
      </c>
      <c r="ACW49" s="14">
        <f t="shared" si="874"/>
        <v>13273877.940505251</v>
      </c>
      <c r="ACX49" s="14">
        <f t="shared" si="875"/>
        <v>1886124.8008752763</v>
      </c>
      <c r="ACY49" s="14">
        <f t="shared" si="876"/>
        <v>-4312789.6393215507</v>
      </c>
      <c r="ACZ49" s="14">
        <f t="shared" si="877"/>
        <v>-13767756.644335076</v>
      </c>
      <c r="ADA49" s="14">
        <f t="shared" si="878"/>
        <v>-34761186.109999999</v>
      </c>
      <c r="ADB49" s="14">
        <f t="shared" si="879"/>
        <v>-37193780.815477446</v>
      </c>
      <c r="ADC49" s="14">
        <f t="shared" si="880"/>
        <v>-31992163.940000013</v>
      </c>
      <c r="ADD49" s="14">
        <f t="shared" si="881"/>
        <v>-13674046.370000005</v>
      </c>
      <c r="ADE49" s="14">
        <f t="shared" si="882"/>
        <v>-14334234.953016028</v>
      </c>
      <c r="ADF49" s="14">
        <f t="shared" si="883"/>
        <v>-14479361.840117075</v>
      </c>
      <c r="ADG49" s="14">
        <f t="shared" si="884"/>
        <v>-14652905.90796487</v>
      </c>
      <c r="ADH49" s="14">
        <f t="shared" si="885"/>
        <v>-16446236.803735033</v>
      </c>
      <c r="ADI49" s="14">
        <f t="shared" si="886"/>
        <v>-14867471.030505255</v>
      </c>
      <c r="ADJ49" s="14">
        <f t="shared" si="887"/>
        <v>-14926956.440875277</v>
      </c>
      <c r="ADK49" s="14">
        <f t="shared" si="888"/>
        <v>-17465775.660678446</v>
      </c>
      <c r="ADL49" s="14">
        <f t="shared" si="889"/>
        <v>-19795153.475664914</v>
      </c>
      <c r="ADM49" s="14">
        <f t="shared" si="890"/>
        <v>-17863906.623818547</v>
      </c>
      <c r="ADN49" s="14">
        <f t="shared" si="891"/>
        <v>-18927836.119634099</v>
      </c>
      <c r="ADO49" s="14">
        <f t="shared" si="892"/>
        <v>-15998955.284071587</v>
      </c>
      <c r="ADP49" s="14">
        <f t="shared" si="893"/>
        <v>-15986225.044529341</v>
      </c>
      <c r="ADQ49" s="14">
        <f t="shared" si="894"/>
        <v>-15987543.930094585</v>
      </c>
      <c r="ADR49" s="14">
        <f t="shared" si="895"/>
        <v>-15984557.433288224</v>
      </c>
      <c r="ADS49" s="14">
        <f t="shared" si="896"/>
        <v>-16031046.447429426</v>
      </c>
      <c r="ADT49" s="14">
        <f t="shared" si="897"/>
        <v>-16010878.366927102</v>
      </c>
      <c r="ADU49" s="14">
        <f t="shared" si="898"/>
        <v>5015842.8800000101</v>
      </c>
      <c r="ADV49" s="14">
        <f t="shared" si="899"/>
        <v>5378547.9400000125</v>
      </c>
      <c r="ADW49" s="14">
        <f t="shared" si="900"/>
        <v>7917207.6099999994</v>
      </c>
      <c r="ADX49" s="14">
        <f t="shared" si="901"/>
        <v>10279067.890000001</v>
      </c>
      <c r="ADY49" s="14">
        <f t="shared" si="902"/>
        <v>17705903.863818541</v>
      </c>
      <c r="ADZ49" s="14">
        <f t="shared" si="903"/>
        <v>13734373.735111542</v>
      </c>
      <c r="AEA49" s="14">
        <f t="shared" si="904"/>
        <v>23744621.48407159</v>
      </c>
      <c r="AEB49" s="14">
        <f t="shared" si="905"/>
        <v>23706860.624529339</v>
      </c>
      <c r="AEC49" s="14">
        <f t="shared" si="906"/>
        <v>23293161.81009458</v>
      </c>
      <c r="AED49" s="14">
        <f t="shared" si="907"/>
        <v>23484541.65328823</v>
      </c>
      <c r="AEE49" s="14">
        <f t="shared" si="908"/>
        <v>23066218.625269093</v>
      </c>
      <c r="AEF49" s="14">
        <f t="shared" si="909"/>
        <v>23691582.036927104</v>
      </c>
      <c r="AEG49" s="14">
        <f t="shared" si="910"/>
        <v>-96011.956068769097</v>
      </c>
      <c r="AEH49" s="14">
        <f t="shared" si="911"/>
        <v>1277272.549999997</v>
      </c>
      <c r="AEI49" s="14">
        <f t="shared" si="912"/>
        <v>464745.98999999464</v>
      </c>
      <c r="AEJ49" s="14">
        <f t="shared" si="913"/>
        <v>464839.72213456035</v>
      </c>
      <c r="AEK49" s="14">
        <f t="shared" si="914"/>
        <v>514036.34000000358</v>
      </c>
      <c r="AEL49" s="14">
        <f t="shared" si="915"/>
        <v>512991.54776889086</v>
      </c>
      <c r="AEM49" s="14">
        <f t="shared" si="916"/>
        <v>1935174.6299999952</v>
      </c>
      <c r="AEN49" s="14">
        <f t="shared" si="917"/>
        <v>737093.22000001371</v>
      </c>
      <c r="AEO49" s="14">
        <f t="shared" si="918"/>
        <v>3054827.0300000012</v>
      </c>
      <c r="AEP49" s="39"/>
    </row>
    <row r="50" spans="1:822" s="25" customFormat="1">
      <c r="A50" s="19" t="s">
        <v>1737</v>
      </c>
      <c r="B50" s="13"/>
      <c r="C50" s="13"/>
      <c r="D50" s="13"/>
      <c r="E50" s="13"/>
      <c r="F50" s="13"/>
      <c r="G50" s="13"/>
      <c r="H50" s="13"/>
      <c r="I50" s="13"/>
      <c r="J50" s="13"/>
      <c r="K50" s="13"/>
      <c r="L50" s="13"/>
      <c r="M50" s="13"/>
      <c r="N50" s="14">
        <f>N48/N49*100</f>
        <v>534.3898482406322</v>
      </c>
      <c r="O50" s="14">
        <f t="shared" ref="O50:BZ50" si="919">O48/O49*100</f>
        <v>655.82444444444445</v>
      </c>
      <c r="P50" s="14">
        <f t="shared" si="919"/>
        <v>816.60142857142864</v>
      </c>
      <c r="Q50" s="14">
        <f t="shared" si="919"/>
        <v>715.36062436245697</v>
      </c>
      <c r="R50" s="14">
        <f t="shared" si="919"/>
        <v>631.67245185810236</v>
      </c>
      <c r="S50" s="14">
        <f t="shared" si="919"/>
        <v>-7230.0055615428091</v>
      </c>
      <c r="T50" s="14">
        <f t="shared" si="919"/>
        <v>928.99999999999989</v>
      </c>
      <c r="U50" s="14">
        <f t="shared" si="919"/>
        <v>655.67908618562603</v>
      </c>
      <c r="V50" s="14">
        <f t="shared" si="919"/>
        <v>325.49004271709066</v>
      </c>
      <c r="W50" s="14">
        <f t="shared" si="919"/>
        <v>274.78555555555556</v>
      </c>
      <c r="X50" s="14">
        <f t="shared" si="919"/>
        <v>619.10103741384364</v>
      </c>
      <c r="Y50" s="14">
        <f t="shared" si="919"/>
        <v>392.7127930650841</v>
      </c>
      <c r="Z50" s="14">
        <f t="shared" si="919"/>
        <v>385.51431794745838</v>
      </c>
      <c r="AA50" s="14">
        <f t="shared" si="919"/>
        <v>359.55345211581295</v>
      </c>
      <c r="AB50" s="14">
        <f t="shared" si="919"/>
        <v>59.013422818791952</v>
      </c>
      <c r="AC50" s="14">
        <f t="shared" si="919"/>
        <v>416.87362637362639</v>
      </c>
      <c r="AD50" s="14">
        <f t="shared" si="919"/>
        <v>401.78571428571433</v>
      </c>
      <c r="AE50" s="14">
        <f t="shared" si="919"/>
        <v>192.26190476190476</v>
      </c>
      <c r="AF50" s="14">
        <f t="shared" si="919"/>
        <v>256.2814070351759</v>
      </c>
      <c r="AG50" s="14">
        <f t="shared" si="919"/>
        <v>521.84873949579833</v>
      </c>
      <c r="AH50" s="14">
        <f t="shared" si="919"/>
        <v>301.14285714285717</v>
      </c>
      <c r="AI50" s="14">
        <f t="shared" si="919"/>
        <v>516.57142857142856</v>
      </c>
      <c r="AJ50" s="14">
        <f t="shared" si="919"/>
        <v>207.06006322444676</v>
      </c>
      <c r="AK50" s="14">
        <f t="shared" si="919"/>
        <v>-4470</v>
      </c>
      <c r="AL50" s="14">
        <f t="shared" si="919"/>
        <v>207.86006124647821</v>
      </c>
      <c r="AM50" s="14">
        <f t="shared" si="919"/>
        <v>332.73381294964031</v>
      </c>
      <c r="AN50" s="14">
        <f t="shared" si="919"/>
        <v>730.95467695274829</v>
      </c>
      <c r="AO50" s="14">
        <f t="shared" si="919"/>
        <v>601.01010101010104</v>
      </c>
      <c r="AP50" s="14">
        <f t="shared" si="919"/>
        <v>557.32215103946407</v>
      </c>
      <c r="AQ50" s="14">
        <f t="shared" si="919"/>
        <v>536.26913119914423</v>
      </c>
      <c r="AR50" s="14">
        <f t="shared" si="919"/>
        <v>558.88289245700264</v>
      </c>
      <c r="AS50" s="14">
        <f t="shared" si="919"/>
        <v>377.25347469949156</v>
      </c>
      <c r="AT50" s="14">
        <f t="shared" si="919"/>
        <v>427.58828611689762</v>
      </c>
      <c r="AU50" s="14">
        <f t="shared" si="919"/>
        <v>365.31940118182894</v>
      </c>
      <c r="AV50" s="14">
        <f t="shared" si="919"/>
        <v>414.18404125667519</v>
      </c>
      <c r="AW50" s="14">
        <f t="shared" si="919"/>
        <v>289.08053867479833</v>
      </c>
      <c r="AX50" s="14">
        <f t="shared" si="919"/>
        <v>406.37170970024886</v>
      </c>
      <c r="AY50" s="14">
        <f t="shared" si="919"/>
        <v>348.05927848578392</v>
      </c>
      <c r="AZ50" s="14">
        <f t="shared" si="919"/>
        <v>224.50613988254139</v>
      </c>
      <c r="BA50" s="14">
        <f t="shared" si="919"/>
        <v>438.95064449484033</v>
      </c>
      <c r="BB50" s="14">
        <f t="shared" si="919"/>
        <v>326.43865812723323</v>
      </c>
      <c r="BC50" s="14">
        <f t="shared" si="919"/>
        <v>351.70332043874669</v>
      </c>
      <c r="BD50" s="14">
        <f t="shared" si="919"/>
        <v>606.04905195822539</v>
      </c>
      <c r="BE50" s="14">
        <f t="shared" si="919"/>
        <v>100</v>
      </c>
      <c r="BF50" s="14">
        <f t="shared" si="919"/>
        <v>81.802093615199865</v>
      </c>
      <c r="BG50" s="14">
        <f t="shared" si="919"/>
        <v>155.95970826439952</v>
      </c>
      <c r="BH50" s="14">
        <f t="shared" si="919"/>
        <v>177.18669824621017</v>
      </c>
      <c r="BI50" s="14">
        <f t="shared" si="919"/>
        <v>164.98642601225907</v>
      </c>
      <c r="BJ50" s="14">
        <f t="shared" si="919"/>
        <v>185.84649150785444</v>
      </c>
      <c r="BK50" s="14">
        <f t="shared" si="919"/>
        <v>155.8536852505834</v>
      </c>
      <c r="BL50" s="14">
        <f t="shared" si="919"/>
        <v>170.01461837781432</v>
      </c>
      <c r="BM50" s="14">
        <f t="shared" si="919"/>
        <v>166.43339380249691</v>
      </c>
      <c r="BN50" s="14">
        <f t="shared" si="919"/>
        <v>180.29747900106182</v>
      </c>
      <c r="BO50" s="14">
        <f t="shared" si="919"/>
        <v>191.39145567854484</v>
      </c>
      <c r="BP50" s="14">
        <f t="shared" si="919"/>
        <v>266.78821449505796</v>
      </c>
      <c r="BQ50" s="14">
        <f t="shared" si="919"/>
        <v>407.94204225003716</v>
      </c>
      <c r="BR50" s="14">
        <f t="shared" si="919"/>
        <v>417.24950756339575</v>
      </c>
      <c r="BS50" s="14">
        <f t="shared" si="919"/>
        <v>-104.96516711387504</v>
      </c>
      <c r="BT50" s="14">
        <f t="shared" si="919"/>
        <v>-413.39895555309499</v>
      </c>
      <c r="BU50" s="14">
        <f t="shared" si="919"/>
        <v>-143.22040112672448</v>
      </c>
      <c r="BV50" s="14">
        <f t="shared" si="919"/>
        <v>-60.190558121325502</v>
      </c>
      <c r="BW50" s="14">
        <f t="shared" si="919"/>
        <v>-8.142652820957192</v>
      </c>
      <c r="BX50" s="14">
        <f t="shared" si="919"/>
        <v>-38.030685011370728</v>
      </c>
      <c r="BY50" s="14">
        <f t="shared" si="919"/>
        <v>-67.810720481139711</v>
      </c>
      <c r="BZ50" s="14">
        <f t="shared" si="919"/>
        <v>-28.813494909046007</v>
      </c>
      <c r="CA50" s="14">
        <f t="shared" ref="CA50:EL50" si="920">CA48/CA49*100</f>
        <v>-19.646319739661404</v>
      </c>
      <c r="CB50" s="14">
        <f t="shared" si="920"/>
        <v>1597.0888668389387</v>
      </c>
      <c r="CC50" s="14">
        <f t="shared" si="920"/>
        <v>713.98157932755566</v>
      </c>
      <c r="CD50" s="14">
        <f t="shared" si="920"/>
        <v>197.28953421172912</v>
      </c>
      <c r="CE50" s="14">
        <f t="shared" si="920"/>
        <v>385.98610327631542</v>
      </c>
      <c r="CF50" s="14">
        <f t="shared" si="920"/>
        <v>12.572527763519281</v>
      </c>
      <c r="CG50" s="14">
        <f t="shared" si="920"/>
        <v>41.501203868562172</v>
      </c>
      <c r="CH50" s="14">
        <f t="shared" si="920"/>
        <v>114.86838834541311</v>
      </c>
      <c r="CI50" s="14">
        <f t="shared" si="920"/>
        <v>142.68262332263697</v>
      </c>
      <c r="CJ50" s="14">
        <f t="shared" si="920"/>
        <v>82.97742176215074</v>
      </c>
      <c r="CK50" s="14">
        <f t="shared" si="920"/>
        <v>67.15766283065544</v>
      </c>
      <c r="CL50" s="14">
        <f t="shared" si="920"/>
        <v>93.724938680810297</v>
      </c>
      <c r="CM50" s="14">
        <f t="shared" si="920"/>
        <v>115.71742357454077</v>
      </c>
      <c r="CN50" s="14">
        <f t="shared" si="920"/>
        <v>157.58678988420712</v>
      </c>
      <c r="CO50" s="14">
        <f t="shared" si="920"/>
        <v>114.10945089759635</v>
      </c>
      <c r="CP50" s="14">
        <f t="shared" si="920"/>
        <v>128.4846950814046</v>
      </c>
      <c r="CQ50" s="14">
        <f t="shared" si="920"/>
        <v>168.61293268501808</v>
      </c>
      <c r="CR50" s="14">
        <f t="shared" si="920"/>
        <v>271.23989278171655</v>
      </c>
      <c r="CS50" s="14">
        <f t="shared" si="920"/>
        <v>261.74485993033301</v>
      </c>
      <c r="CT50" s="14">
        <f t="shared" si="920"/>
        <v>152.56463916038416</v>
      </c>
      <c r="CU50" s="14">
        <f t="shared" si="920"/>
        <v>46.019407660946982</v>
      </c>
      <c r="CV50" s="14">
        <f t="shared" si="920"/>
        <v>145.12851869418958</v>
      </c>
      <c r="CW50" s="14">
        <f t="shared" si="920"/>
        <v>250.53956276625411</v>
      </c>
      <c r="CX50" s="14">
        <f t="shared" si="920"/>
        <v>355.85444775476401</v>
      </c>
      <c r="CY50" s="14">
        <f t="shared" si="920"/>
        <v>261.16555798199232</v>
      </c>
      <c r="CZ50" s="14">
        <f t="shared" si="920"/>
        <v>-16964.892829229066</v>
      </c>
      <c r="DA50" s="14">
        <f t="shared" si="920"/>
        <v>293.67973245698022</v>
      </c>
      <c r="DB50" s="14">
        <f t="shared" si="920"/>
        <v>244.70630599582077</v>
      </c>
      <c r="DC50" s="14">
        <f t="shared" si="920"/>
        <v>332.03201935981735</v>
      </c>
      <c r="DD50" s="14">
        <f t="shared" si="920"/>
        <v>261.49478748850839</v>
      </c>
      <c r="DE50" s="14">
        <f t="shared" si="920"/>
        <v>222.75261778154888</v>
      </c>
      <c r="DF50" s="14">
        <f t="shared" si="920"/>
        <v>248.22215120975352</v>
      </c>
      <c r="DG50" s="14">
        <f t="shared" si="920"/>
        <v>233.71194350038959</v>
      </c>
      <c r="DH50" s="14">
        <f t="shared" si="920"/>
        <v>1.3213956094648007</v>
      </c>
      <c r="DI50" s="14">
        <f t="shared" si="920"/>
        <v>194.73632094730374</v>
      </c>
      <c r="DJ50" s="14">
        <f t="shared" si="920"/>
        <v>290.94788114399944</v>
      </c>
      <c r="DK50" s="14">
        <f t="shared" si="920"/>
        <v>274.50517065947213</v>
      </c>
      <c r="DL50" s="14">
        <f t="shared" si="920"/>
        <v>1350.3010843457325</v>
      </c>
      <c r="DM50" s="14">
        <f t="shared" si="920"/>
        <v>332.07653810151231</v>
      </c>
      <c r="DN50" s="14">
        <f t="shared" si="920"/>
        <v>221.22429320914381</v>
      </c>
      <c r="DO50" s="14">
        <f t="shared" si="920"/>
        <v>174.20688012528865</v>
      </c>
      <c r="DP50" s="14">
        <f t="shared" si="920"/>
        <v>189.96721544246688</v>
      </c>
      <c r="DQ50" s="14">
        <f t="shared" si="920"/>
        <v>130.04699880155422</v>
      </c>
      <c r="DR50" s="14">
        <f t="shared" si="920"/>
        <v>137.0314384542252</v>
      </c>
      <c r="DS50" s="14">
        <f t="shared" si="920"/>
        <v>82.141613912728715</v>
      </c>
      <c r="DT50" s="14">
        <f t="shared" si="920"/>
        <v>192.20105725471194</v>
      </c>
      <c r="DU50" s="14">
        <f t="shared" si="920"/>
        <v>105.73621109438413</v>
      </c>
      <c r="DV50" s="14">
        <f t="shared" si="920"/>
        <v>54.807536902137798</v>
      </c>
      <c r="DW50" s="14">
        <f t="shared" si="920"/>
        <v>194.82849632133988</v>
      </c>
      <c r="DX50" s="14">
        <f t="shared" si="920"/>
        <v>267.93469979133647</v>
      </c>
      <c r="DY50" s="14">
        <f t="shared" si="920"/>
        <v>270.21069808286381</v>
      </c>
      <c r="DZ50" s="14">
        <f t="shared" si="920"/>
        <v>206.57287952837913</v>
      </c>
      <c r="EA50" s="14">
        <f t="shared" si="920"/>
        <v>265.31715811613105</v>
      </c>
      <c r="EB50" s="14">
        <f t="shared" si="920"/>
        <v>-36.214827748746188</v>
      </c>
      <c r="EC50" s="14">
        <f t="shared" si="920"/>
        <v>110.33253870774722</v>
      </c>
      <c r="ED50" s="14">
        <f t="shared" si="920"/>
        <v>144.77481020495748</v>
      </c>
      <c r="EE50" s="14">
        <f t="shared" si="920"/>
        <v>141.2419228093213</v>
      </c>
      <c r="EF50" s="14">
        <f t="shared" si="920"/>
        <v>205.65973175205491</v>
      </c>
      <c r="EG50" s="14">
        <f t="shared" si="920"/>
        <v>146.77540207679428</v>
      </c>
      <c r="EH50" s="14">
        <f t="shared" si="920"/>
        <v>224.06220323889121</v>
      </c>
      <c r="EI50" s="14">
        <f t="shared" si="920"/>
        <v>224.51566190991241</v>
      </c>
      <c r="EJ50" s="14">
        <f t="shared" si="920"/>
        <v>121.72273229814559</v>
      </c>
      <c r="EK50" s="14">
        <f t="shared" si="920"/>
        <v>158.79485652920525</v>
      </c>
      <c r="EL50" s="14">
        <f t="shared" si="920"/>
        <v>179.192363279126</v>
      </c>
      <c r="EM50" s="14">
        <f t="shared" ref="EM50:GY50" si="921">EM48/EM49*100</f>
        <v>142.55515589720522</v>
      </c>
      <c r="EN50" s="14">
        <f t="shared" si="921"/>
        <v>-203.82530168620275</v>
      </c>
      <c r="EO50" s="14">
        <f t="shared" si="921"/>
        <v>147.39625507229331</v>
      </c>
      <c r="EP50" s="14">
        <f t="shared" si="921"/>
        <v>-244.28792973274537</v>
      </c>
      <c r="EQ50" s="14">
        <f t="shared" si="921"/>
        <v>-418.82671855883427</v>
      </c>
      <c r="ER50" s="14">
        <f t="shared" si="921"/>
        <v>180.92614248152734</v>
      </c>
      <c r="ES50" s="14">
        <f t="shared" si="921"/>
        <v>141.91828158113208</v>
      </c>
      <c r="ET50" s="14">
        <f t="shared" si="921"/>
        <v>61.195561065568683</v>
      </c>
      <c r="EU50" s="14">
        <f t="shared" si="921"/>
        <v>320.90319363502982</v>
      </c>
      <c r="EV50" s="14">
        <f t="shared" si="921"/>
        <v>210.78212426932433</v>
      </c>
      <c r="EW50" s="14">
        <f t="shared" si="921"/>
        <v>224.16767813439242</v>
      </c>
      <c r="EX50" s="14">
        <f t="shared" si="921"/>
        <v>193.77906263596159</v>
      </c>
      <c r="EY50" s="14">
        <f t="shared" si="921"/>
        <v>180.27631404553196</v>
      </c>
      <c r="EZ50" s="14">
        <f t="shared" si="921"/>
        <v>-575.8181647573997</v>
      </c>
      <c r="FA50" s="14">
        <f t="shared" si="921"/>
        <v>140.04289159431659</v>
      </c>
      <c r="FB50" s="14">
        <f t="shared" si="921"/>
        <v>-1384.664997782867</v>
      </c>
      <c r="FC50" s="14">
        <f t="shared" si="921"/>
        <v>3097.6391328456339</v>
      </c>
      <c r="FD50" s="14">
        <f t="shared" si="921"/>
        <v>181.16099276073146</v>
      </c>
      <c r="FE50" s="14">
        <f t="shared" si="921"/>
        <v>168.36770788891994</v>
      </c>
      <c r="FF50" s="14">
        <f t="shared" si="921"/>
        <v>160.73616157590877</v>
      </c>
      <c r="FG50" s="14">
        <f t="shared" si="921"/>
        <v>150.19264853092221</v>
      </c>
      <c r="FH50" s="14">
        <f t="shared" si="921"/>
        <v>-8485.8326174018239</v>
      </c>
      <c r="FI50" s="14">
        <f t="shared" si="921"/>
        <v>-1337.4733122691789</v>
      </c>
      <c r="FJ50" s="14">
        <f t="shared" si="921"/>
        <v>26682.165401147784</v>
      </c>
      <c r="FK50" s="14">
        <f t="shared" si="921"/>
        <v>3845.1487975609416</v>
      </c>
      <c r="FL50" s="14">
        <f t="shared" si="921"/>
        <v>4396.558435768553</v>
      </c>
      <c r="FM50" s="14">
        <f t="shared" si="921"/>
        <v>1182.6939654550733</v>
      </c>
      <c r="FN50" s="14">
        <f t="shared" si="921"/>
        <v>-694.36910778712354</v>
      </c>
      <c r="FO50" s="14">
        <f t="shared" si="921"/>
        <v>-577.76279014580655</v>
      </c>
      <c r="FP50" s="14">
        <f t="shared" si="921"/>
        <v>-266.53636023853579</v>
      </c>
      <c r="FQ50" s="14">
        <f t="shared" si="921"/>
        <v>-279.15918793335754</v>
      </c>
      <c r="FR50" s="14">
        <f t="shared" si="921"/>
        <v>-227.58725032366218</v>
      </c>
      <c r="FS50" s="14">
        <f t="shared" si="921"/>
        <v>-203.03751541337755</v>
      </c>
      <c r="FT50" s="14">
        <f t="shared" si="921"/>
        <v>-173.38707273697753</v>
      </c>
      <c r="FU50" s="14">
        <f t="shared" si="921"/>
        <v>332.24071675079944</v>
      </c>
      <c r="FV50" s="14">
        <f t="shared" si="921"/>
        <v>1059.7172246397427</v>
      </c>
      <c r="FW50" s="14">
        <f t="shared" si="921"/>
        <v>-750.52924925252978</v>
      </c>
      <c r="FX50" s="14">
        <f t="shared" si="921"/>
        <v>-390.10821024221269</v>
      </c>
      <c r="FY50" s="14">
        <f t="shared" si="921"/>
        <v>-19.765353515388412</v>
      </c>
      <c r="FZ50" s="14">
        <f t="shared" si="921"/>
        <v>-9.1413211849939771</v>
      </c>
      <c r="GA50" s="14">
        <f t="shared" si="921"/>
        <v>-244.40615106955045</v>
      </c>
      <c r="GB50" s="14">
        <f t="shared" si="921"/>
        <v>-481.21825073254388</v>
      </c>
      <c r="GC50" s="14">
        <f t="shared" si="921"/>
        <v>-120.20074882774712</v>
      </c>
      <c r="GD50" s="14">
        <f t="shared" si="921"/>
        <v>-16.103365945560171</v>
      </c>
      <c r="GE50" s="14">
        <f t="shared" si="921"/>
        <v>-36.405022305926096</v>
      </c>
      <c r="GF50" s="14">
        <f t="shared" si="921"/>
        <v>-115.98990730042938</v>
      </c>
      <c r="GG50" s="14">
        <f t="shared" si="921"/>
        <v>192.97682887525269</v>
      </c>
      <c r="GH50" s="14">
        <f t="shared" si="921"/>
        <v>163.94880729844914</v>
      </c>
      <c r="GI50" s="14">
        <f t="shared" si="921"/>
        <v>155.1736806655511</v>
      </c>
      <c r="GJ50" s="14">
        <f t="shared" si="921"/>
        <v>172.78407696867143</v>
      </c>
      <c r="GK50" s="14">
        <f t="shared" si="921"/>
        <v>234.21971579091186</v>
      </c>
      <c r="GL50" s="14">
        <f t="shared" si="921"/>
        <v>363.68044858531647</v>
      </c>
      <c r="GM50" s="14">
        <f t="shared" si="921"/>
        <v>-308.58479262447366</v>
      </c>
      <c r="GN50" s="14">
        <f t="shared" si="921"/>
        <v>-165.21393905970592</v>
      </c>
      <c r="GO50" s="14">
        <f t="shared" si="921"/>
        <v>-950.53862885172191</v>
      </c>
      <c r="GP50" s="14">
        <f t="shared" si="921"/>
        <v>641.13963803720753</v>
      </c>
      <c r="GQ50" s="14">
        <f t="shared" si="921"/>
        <v>-6535.4072365876036</v>
      </c>
      <c r="GR50" s="14">
        <f t="shared" si="921"/>
        <v>-556.46949595089063</v>
      </c>
      <c r="GS50" s="14">
        <f t="shared" si="921"/>
        <v>-18.672222620796433</v>
      </c>
      <c r="GT50" s="14">
        <f t="shared" si="921"/>
        <v>45.924766028337075</v>
      </c>
      <c r="GU50" s="14">
        <f t="shared" si="921"/>
        <v>45.924766028337075</v>
      </c>
      <c r="GV50" s="14">
        <f t="shared" si="921"/>
        <v>30.293195875256529</v>
      </c>
      <c r="GW50" s="14">
        <f t="shared" si="921"/>
        <v>-4.4559502074539816</v>
      </c>
      <c r="GX50" s="14">
        <f t="shared" si="921"/>
        <v>42.874952994677002</v>
      </c>
      <c r="GY50" s="14">
        <f t="shared" si="921"/>
        <v>656.92992034361566</v>
      </c>
      <c r="GZ50" s="14">
        <f t="shared" ref="GZ50:JK50" si="922">GZ48/GZ49*100</f>
        <v>691.45028874270702</v>
      </c>
      <c r="HA50" s="14">
        <f t="shared" si="922"/>
        <v>889.34926737697037</v>
      </c>
      <c r="HB50" s="14">
        <f t="shared" si="922"/>
        <v>671.05760499975747</v>
      </c>
      <c r="HC50" s="14">
        <f t="shared" si="922"/>
        <v>657.25494887202615</v>
      </c>
      <c r="HD50" s="14">
        <f t="shared" si="922"/>
        <v>-73.720606363527793</v>
      </c>
      <c r="HE50" s="14">
        <f t="shared" si="922"/>
        <v>-234.42672643022658</v>
      </c>
      <c r="HF50" s="14">
        <f t="shared" si="922"/>
        <v>-18.5810059708006</v>
      </c>
      <c r="HG50" s="14">
        <f t="shared" si="922"/>
        <v>30.444688880191489</v>
      </c>
      <c r="HH50" s="14">
        <f t="shared" si="922"/>
        <v>25.360305292254381</v>
      </c>
      <c r="HI50" s="14">
        <f t="shared" si="922"/>
        <v>60.789776007435847</v>
      </c>
      <c r="HJ50" s="14">
        <f t="shared" si="922"/>
        <v>-1448.5445494768132</v>
      </c>
      <c r="HK50" s="14">
        <f t="shared" si="922"/>
        <v>-284.53288043247824</v>
      </c>
      <c r="HL50" s="14">
        <f t="shared" si="922"/>
        <v>-429.2578298819376</v>
      </c>
      <c r="HM50" s="14">
        <f t="shared" si="922"/>
        <v>3447.4916782963701</v>
      </c>
      <c r="HN50" s="14">
        <f t="shared" si="922"/>
        <v>655.30077196626837</v>
      </c>
      <c r="HO50" s="14">
        <f t="shared" si="922"/>
        <v>709.45190780027815</v>
      </c>
      <c r="HP50" s="14">
        <f t="shared" si="922"/>
        <v>-19.823863151810531</v>
      </c>
      <c r="HQ50" s="14">
        <f t="shared" si="922"/>
        <v>-19.823863151810531</v>
      </c>
      <c r="HR50" s="14">
        <f t="shared" si="922"/>
        <v>153.54407470412582</v>
      </c>
      <c r="HS50" s="14">
        <f t="shared" si="922"/>
        <v>149.03840461277406</v>
      </c>
      <c r="HT50" s="14">
        <f t="shared" si="922"/>
        <v>182.88605627164338</v>
      </c>
      <c r="HU50" s="14">
        <f t="shared" si="922"/>
        <v>347.74252853938521</v>
      </c>
      <c r="HV50" s="14">
        <f t="shared" si="922"/>
        <v>166.30527114073465</v>
      </c>
      <c r="HW50" s="14">
        <f t="shared" si="922"/>
        <v>95.792482376587188</v>
      </c>
      <c r="HX50" s="14">
        <f t="shared" si="922"/>
        <v>95.792482376587188</v>
      </c>
      <c r="HY50" s="14">
        <f t="shared" si="922"/>
        <v>127.38889642279239</v>
      </c>
      <c r="HZ50" s="14">
        <f t="shared" si="922"/>
        <v>73.414412168355639</v>
      </c>
      <c r="IA50" s="14">
        <f t="shared" si="922"/>
        <v>106.28946554273853</v>
      </c>
      <c r="IB50" s="14">
        <f t="shared" si="922"/>
        <v>64.419902021030794</v>
      </c>
      <c r="IC50" s="14">
        <f t="shared" si="922"/>
        <v>59.307186294940614</v>
      </c>
      <c r="ID50" s="14">
        <f t="shared" si="922"/>
        <v>984.21785967000585</v>
      </c>
      <c r="IE50" s="14">
        <f t="shared" si="922"/>
        <v>516.09273353240599</v>
      </c>
      <c r="IF50" s="14">
        <f t="shared" si="922"/>
        <v>577.21685572504725</v>
      </c>
      <c r="IG50" s="14">
        <f t="shared" si="922"/>
        <v>402.49087389321153</v>
      </c>
      <c r="IH50" s="14">
        <f t="shared" si="922"/>
        <v>402.49087389321153</v>
      </c>
      <c r="II50" s="14">
        <f t="shared" si="922"/>
        <v>229.95851077479094</v>
      </c>
      <c r="IJ50" s="14">
        <f t="shared" si="922"/>
        <v>212.8952052347334</v>
      </c>
      <c r="IK50" s="14">
        <f t="shared" si="922"/>
        <v>191.25203355900896</v>
      </c>
      <c r="IL50" s="14">
        <f t="shared" si="922"/>
        <v>134.64468567725223</v>
      </c>
      <c r="IM50" s="14">
        <f t="shared" si="922"/>
        <v>115.09784064516137</v>
      </c>
      <c r="IN50" s="14">
        <f t="shared" si="922"/>
        <v>109.10220633075238</v>
      </c>
      <c r="IO50" s="14">
        <f t="shared" si="922"/>
        <v>105.61237954852309</v>
      </c>
      <c r="IP50" s="14">
        <f t="shared" si="922"/>
        <v>95.561262290680787</v>
      </c>
      <c r="IQ50" s="14">
        <f t="shared" si="922"/>
        <v>106.52739304203695</v>
      </c>
      <c r="IR50" s="14">
        <f t="shared" si="922"/>
        <v>98.746598198323483</v>
      </c>
      <c r="IS50" s="14">
        <f t="shared" si="922"/>
        <v>81.757121531118955</v>
      </c>
      <c r="IT50" s="14">
        <f t="shared" si="922"/>
        <v>37.105128127551609</v>
      </c>
      <c r="IU50" s="14">
        <f t="shared" si="922"/>
        <v>117.6563879633366</v>
      </c>
      <c r="IV50" s="14">
        <f t="shared" si="922"/>
        <v>126.2469371144245</v>
      </c>
      <c r="IW50" s="14">
        <f t="shared" si="922"/>
        <v>124.8700680555575</v>
      </c>
      <c r="IX50" s="14">
        <f t="shared" si="922"/>
        <v>123.03541727019523</v>
      </c>
      <c r="IY50" s="14">
        <f t="shared" si="922"/>
        <v>122.20685100315126</v>
      </c>
      <c r="IZ50" s="14">
        <f t="shared" si="922"/>
        <v>135.20486225524417</v>
      </c>
      <c r="JA50" s="14">
        <f t="shared" si="922"/>
        <v>106.48859981033397</v>
      </c>
      <c r="JB50" s="14">
        <f t="shared" si="922"/>
        <v>92.383501966268312</v>
      </c>
      <c r="JC50" s="14">
        <f t="shared" si="922"/>
        <v>90.259601081892527</v>
      </c>
      <c r="JD50" s="14">
        <f t="shared" si="922"/>
        <v>91.853578763518229</v>
      </c>
      <c r="JE50" s="14">
        <f t="shared" si="922"/>
        <v>79.592128112511276</v>
      </c>
      <c r="JF50" s="14">
        <f t="shared" si="922"/>
        <v>78.590909232767714</v>
      </c>
      <c r="JG50" s="14">
        <f t="shared" si="922"/>
        <v>81.068272430626436</v>
      </c>
      <c r="JH50" s="14">
        <f t="shared" si="922"/>
        <v>54.82254003739159</v>
      </c>
      <c r="JI50" s="14">
        <f t="shared" si="922"/>
        <v>61.049381006691881</v>
      </c>
      <c r="JJ50" s="14">
        <f t="shared" si="922"/>
        <v>209.55027382975473</v>
      </c>
      <c r="JK50" s="14">
        <f t="shared" si="922"/>
        <v>108.78097792822604</v>
      </c>
      <c r="JL50" s="14">
        <f t="shared" ref="JL50:LW50" si="923">JL48/JL49*100</f>
        <v>140.59102556327758</v>
      </c>
      <c r="JM50" s="14">
        <f t="shared" si="923"/>
        <v>129.15991536241384</v>
      </c>
      <c r="JN50" s="14">
        <f t="shared" si="923"/>
        <v>91.755584468273057</v>
      </c>
      <c r="JO50" s="14">
        <f t="shared" si="923"/>
        <v>100.35092797227678</v>
      </c>
      <c r="JP50" s="14">
        <f t="shared" si="923"/>
        <v>130.55707724529569</v>
      </c>
      <c r="JQ50" s="14">
        <f t="shared" si="923"/>
        <v>105.17831408376712</v>
      </c>
      <c r="JR50" s="14">
        <f t="shared" si="923"/>
        <v>128.72288889353223</v>
      </c>
      <c r="JS50" s="14">
        <f t="shared" si="923"/>
        <v>105.9399241049189</v>
      </c>
      <c r="JT50" s="14">
        <f t="shared" si="923"/>
        <v>90.932768267315836</v>
      </c>
      <c r="JU50" s="14">
        <f t="shared" si="923"/>
        <v>98.088351942290885</v>
      </c>
      <c r="JV50" s="14">
        <f t="shared" si="923"/>
        <v>438.35400094809012</v>
      </c>
      <c r="JW50" s="14">
        <f t="shared" si="923"/>
        <v>76.247934788278684</v>
      </c>
      <c r="JX50" s="14">
        <f t="shared" si="923"/>
        <v>95.539858753873446</v>
      </c>
      <c r="JY50" s="14">
        <f t="shared" si="923"/>
        <v>-256.69783168760608</v>
      </c>
      <c r="JZ50" s="14">
        <f t="shared" si="923"/>
        <v>171.02193820587109</v>
      </c>
      <c r="KA50" s="14">
        <f t="shared" si="923"/>
        <v>240.87491954254338</v>
      </c>
      <c r="KB50" s="14">
        <f t="shared" si="923"/>
        <v>-276.28259771095145</v>
      </c>
      <c r="KC50" s="14">
        <f t="shared" si="923"/>
        <v>171.02059253364649</v>
      </c>
      <c r="KD50" s="14">
        <f t="shared" si="923"/>
        <v>108.8261151578958</v>
      </c>
      <c r="KE50" s="14">
        <f t="shared" si="923"/>
        <v>97.055979787787621</v>
      </c>
      <c r="KF50" s="14">
        <f t="shared" si="923"/>
        <v>121.09708744096881</v>
      </c>
      <c r="KG50" s="14">
        <f t="shared" si="923"/>
        <v>108.98301519422408</v>
      </c>
      <c r="KH50" s="14">
        <f t="shared" si="923"/>
        <v>120.07393449822874</v>
      </c>
      <c r="KI50" s="14">
        <f t="shared" si="923"/>
        <v>117.16195760336589</v>
      </c>
      <c r="KJ50" s="14">
        <f t="shared" si="923"/>
        <v>162.79352100186276</v>
      </c>
      <c r="KK50" s="14">
        <f t="shared" si="923"/>
        <v>166.51125945758253</v>
      </c>
      <c r="KL50" s="14">
        <f t="shared" si="923"/>
        <v>116.32864751178822</v>
      </c>
      <c r="KM50" s="14">
        <f t="shared" si="923"/>
        <v>133.7494047006779</v>
      </c>
      <c r="KN50" s="14">
        <f t="shared" si="923"/>
        <v>101.22025105046394</v>
      </c>
      <c r="KO50" s="14">
        <f t="shared" si="923"/>
        <v>129.73002190695928</v>
      </c>
      <c r="KP50" s="14">
        <f t="shared" si="923"/>
        <v>145.94616188839328</v>
      </c>
      <c r="KQ50" s="14">
        <f t="shared" si="923"/>
        <v>218.43922215303627</v>
      </c>
      <c r="KR50" s="14">
        <f t="shared" si="923"/>
        <v>-142.46325368575597</v>
      </c>
      <c r="KS50" s="14">
        <f t="shared" si="923"/>
        <v>-48.290070261376037</v>
      </c>
      <c r="KT50" s="14">
        <f t="shared" si="923"/>
        <v>-93.173559805259458</v>
      </c>
      <c r="KU50" s="14">
        <f t="shared" si="923"/>
        <v>85.812978302884886</v>
      </c>
      <c r="KV50" s="14">
        <f t="shared" si="923"/>
        <v>92.245020453044233</v>
      </c>
      <c r="KW50" s="14">
        <f t="shared" si="923"/>
        <v>96.665248058777223</v>
      </c>
      <c r="KX50" s="14">
        <f t="shared" si="923"/>
        <v>97.075058940066356</v>
      </c>
      <c r="KY50" s="14">
        <f t="shared" si="923"/>
        <v>90.558477661154356</v>
      </c>
      <c r="KZ50" s="14">
        <f t="shared" si="923"/>
        <v>91.939327942400269</v>
      </c>
      <c r="LA50" s="14">
        <f t="shared" si="923"/>
        <v>96.182772598266496</v>
      </c>
      <c r="LB50" s="14">
        <f t="shared" si="923"/>
        <v>86.389234360405283</v>
      </c>
      <c r="LC50" s="14">
        <f t="shared" si="923"/>
        <v>88.380680713238149</v>
      </c>
      <c r="LD50" s="14">
        <f t="shared" si="923"/>
        <v>89.275074247238223</v>
      </c>
      <c r="LE50" s="14">
        <f t="shared" si="923"/>
        <v>84.658110099447526</v>
      </c>
      <c r="LF50" s="14">
        <f t="shared" si="923"/>
        <v>75.425233188321315</v>
      </c>
      <c r="LG50" s="14">
        <f t="shared" si="923"/>
        <v>85.562781224820895</v>
      </c>
      <c r="LH50" s="14">
        <f t="shared" si="923"/>
        <v>81.389438759399297</v>
      </c>
      <c r="LI50" s="14">
        <f t="shared" si="923"/>
        <v>76.301034232157022</v>
      </c>
      <c r="LJ50" s="14">
        <f t="shared" si="923"/>
        <v>76.840788371982597</v>
      </c>
      <c r="LK50" s="14">
        <f t="shared" si="923"/>
        <v>72.385258734169085</v>
      </c>
      <c r="LL50" s="14">
        <f t="shared" si="923"/>
        <v>77.523331555899574</v>
      </c>
      <c r="LM50" s="14">
        <f t="shared" si="923"/>
        <v>66.270090483444307</v>
      </c>
      <c r="LN50" s="14">
        <f t="shared" si="923"/>
        <v>80.990163557461386</v>
      </c>
      <c r="LO50" s="14">
        <f t="shared" si="923"/>
        <v>74.708312742336418</v>
      </c>
      <c r="LP50" s="14">
        <f t="shared" si="923"/>
        <v>54.167675643217763</v>
      </c>
      <c r="LQ50" s="14">
        <f t="shared" si="923"/>
        <v>81.24226040135818</v>
      </c>
      <c r="LR50" s="14">
        <f t="shared" si="923"/>
        <v>93.917339460622102</v>
      </c>
      <c r="LS50" s="14">
        <f t="shared" si="923"/>
        <v>89.204072313656766</v>
      </c>
      <c r="LT50" s="14">
        <f t="shared" si="923"/>
        <v>84.945930010122922</v>
      </c>
      <c r="LU50" s="14">
        <f t="shared" si="923"/>
        <v>84.279294633956624</v>
      </c>
      <c r="LV50" s="14">
        <f t="shared" si="923"/>
        <v>93.282806711171773</v>
      </c>
      <c r="LW50" s="14">
        <f t="shared" si="923"/>
        <v>93.935114444344251</v>
      </c>
      <c r="LX50" s="14">
        <f t="shared" ref="LX50:OI50" si="924">LX48/LX49*100</f>
        <v>93.549414526125219</v>
      </c>
      <c r="LY50" s="14">
        <f t="shared" si="924"/>
        <v>93.681758723305919</v>
      </c>
      <c r="LZ50" s="14">
        <f t="shared" si="924"/>
        <v>92.259233381806169</v>
      </c>
      <c r="MA50" s="14">
        <f t="shared" si="924"/>
        <v>133.74614284559604</v>
      </c>
      <c r="MB50" s="14">
        <f t="shared" si="924"/>
        <v>131.64307614547687</v>
      </c>
      <c r="MC50" s="14">
        <f t="shared" si="924"/>
        <v>92.11554129417091</v>
      </c>
      <c r="MD50" s="14">
        <f t="shared" si="924"/>
        <v>90.960894129455994</v>
      </c>
      <c r="ME50" s="14">
        <f t="shared" si="924"/>
        <v>72.660102297536596</v>
      </c>
      <c r="MF50" s="14">
        <f t="shared" si="924"/>
        <v>56.558321968438086</v>
      </c>
      <c r="MG50" s="14">
        <f t="shared" si="924"/>
        <v>90.620672869411891</v>
      </c>
      <c r="MH50" s="14">
        <f t="shared" si="924"/>
        <v>102.55326637788384</v>
      </c>
      <c r="MI50" s="14">
        <f t="shared" si="924"/>
        <v>105.02819051345884</v>
      </c>
      <c r="MJ50" s="14">
        <f t="shared" si="924"/>
        <v>97.899440353883591</v>
      </c>
      <c r="MK50" s="14">
        <f t="shared" si="924"/>
        <v>98.379355463214196</v>
      </c>
      <c r="ML50" s="14">
        <f t="shared" si="924"/>
        <v>99.487143035801608</v>
      </c>
      <c r="MM50" s="14">
        <f t="shared" si="924"/>
        <v>39.9751022031083</v>
      </c>
      <c r="MN50" s="14">
        <f t="shared" si="924"/>
        <v>130.84382246917693</v>
      </c>
      <c r="MO50" s="14">
        <f t="shared" si="924"/>
        <v>100.32078414500907</v>
      </c>
      <c r="MP50" s="14">
        <f t="shared" si="924"/>
        <v>101.37102554991419</v>
      </c>
      <c r="MQ50" s="14">
        <f t="shared" si="924"/>
        <v>133.6632521696508</v>
      </c>
      <c r="MR50" s="14">
        <f t="shared" si="924"/>
        <v>85.311882247905288</v>
      </c>
      <c r="MS50" s="14">
        <f t="shared" si="924"/>
        <v>85.439923879082059</v>
      </c>
      <c r="MT50" s="14">
        <f t="shared" si="924"/>
        <v>129.39142459863081</v>
      </c>
      <c r="MU50" s="14">
        <f t="shared" si="924"/>
        <v>66.376755889360879</v>
      </c>
      <c r="MV50" s="14">
        <f t="shared" si="924"/>
        <v>116.86309423921426</v>
      </c>
      <c r="MW50" s="14">
        <f t="shared" si="924"/>
        <v>112.72191367149173</v>
      </c>
      <c r="MX50" s="14">
        <f t="shared" si="924"/>
        <v>-186.1145355039647</v>
      </c>
      <c r="MY50" s="14">
        <f t="shared" si="924"/>
        <v>127.88553374835492</v>
      </c>
      <c r="MZ50" s="14">
        <f t="shared" si="924"/>
        <v>93.519630108564229</v>
      </c>
      <c r="NA50" s="14">
        <f t="shared" si="924"/>
        <v>95.201721245558176</v>
      </c>
      <c r="NB50" s="14">
        <f t="shared" si="924"/>
        <v>95.962994561972096</v>
      </c>
      <c r="NC50" s="14">
        <f t="shared" si="924"/>
        <v>99.707483990262091</v>
      </c>
      <c r="ND50" s="14">
        <f t="shared" si="924"/>
        <v>99.124549404672479</v>
      </c>
      <c r="NE50" s="14">
        <f t="shared" si="924"/>
        <v>99.158432788536416</v>
      </c>
      <c r="NF50" s="14">
        <f t="shared" si="924"/>
        <v>99.361847203520256</v>
      </c>
      <c r="NG50" s="14">
        <f t="shared" si="924"/>
        <v>99.257014143124167</v>
      </c>
      <c r="NH50" s="14">
        <f t="shared" si="924"/>
        <v>99.512581494544605</v>
      </c>
      <c r="NI50" s="14">
        <f t="shared" si="924"/>
        <v>99.477779450922398</v>
      </c>
      <c r="NJ50" s="14">
        <f t="shared" si="924"/>
        <v>244.25666345985579</v>
      </c>
      <c r="NK50" s="14">
        <f t="shared" si="924"/>
        <v>98.818703739134222</v>
      </c>
      <c r="NL50" s="14">
        <f t="shared" si="924"/>
        <v>87.951379647496552</v>
      </c>
      <c r="NM50" s="14">
        <f t="shared" si="924"/>
        <v>580.35793399350734</v>
      </c>
      <c r="NN50" s="14">
        <f t="shared" si="924"/>
        <v>140.58904115970768</v>
      </c>
      <c r="NO50" s="14">
        <f t="shared" si="924"/>
        <v>335.23941103576902</v>
      </c>
      <c r="NP50" s="14">
        <f t="shared" si="924"/>
        <v>10.978363229038823</v>
      </c>
      <c r="NQ50" s="14">
        <f t="shared" si="924"/>
        <v>-150.30032131893961</v>
      </c>
      <c r="NR50" s="14">
        <f t="shared" si="924"/>
        <v>-141.8330509022141</v>
      </c>
      <c r="NS50" s="14">
        <f t="shared" si="924"/>
        <v>52.992272247642383</v>
      </c>
      <c r="NT50" s="14">
        <f t="shared" si="924"/>
        <v>69.658026366884144</v>
      </c>
      <c r="NU50" s="14">
        <f t="shared" si="924"/>
        <v>222.9496776767912</v>
      </c>
      <c r="NV50" s="14">
        <f t="shared" si="924"/>
        <v>-57.524561683485075</v>
      </c>
      <c r="NW50" s="14">
        <f t="shared" si="924"/>
        <v>11.677018999841751</v>
      </c>
      <c r="NX50" s="14">
        <f t="shared" si="924"/>
        <v>94.077780670421618</v>
      </c>
      <c r="NY50" s="14">
        <f t="shared" si="924"/>
        <v>89.379693320153052</v>
      </c>
      <c r="NZ50" s="14">
        <f t="shared" si="924"/>
        <v>90.016861467093719</v>
      </c>
      <c r="OA50" s="14">
        <f t="shared" si="924"/>
        <v>85.491645611117988</v>
      </c>
      <c r="OB50" s="14">
        <f t="shared" si="924"/>
        <v>84.730661215779961</v>
      </c>
      <c r="OC50" s="14">
        <f t="shared" si="924"/>
        <v>91.558377572084609</v>
      </c>
      <c r="OD50" s="14">
        <f t="shared" si="924"/>
        <v>91.954990414076477</v>
      </c>
      <c r="OE50" s="14">
        <f t="shared" si="924"/>
        <v>90.024051892826918</v>
      </c>
      <c r="OF50" s="14">
        <f t="shared" si="924"/>
        <v>91.471532564845361</v>
      </c>
      <c r="OG50" s="14">
        <f t="shared" si="924"/>
        <v>93.718036100811375</v>
      </c>
      <c r="OH50" s="14">
        <f t="shared" si="924"/>
        <v>85.61972890930501</v>
      </c>
      <c r="OI50" s="14">
        <f t="shared" si="924"/>
        <v>-224.34907766228142</v>
      </c>
      <c r="OJ50" s="14">
        <f t="shared" ref="OJ50:QU50" si="925">OJ48/OJ49*100</f>
        <v>-206.37800496653153</v>
      </c>
      <c r="OK50" s="14">
        <f t="shared" si="925"/>
        <v>-567.69529544202203</v>
      </c>
      <c r="OL50" s="14">
        <f t="shared" si="925"/>
        <v>-161.81898482272689</v>
      </c>
      <c r="OM50" s="14">
        <f t="shared" si="925"/>
        <v>-286.6573155747484</v>
      </c>
      <c r="ON50" s="14">
        <f t="shared" si="925"/>
        <v>1319.6216520584239</v>
      </c>
      <c r="OO50" s="14">
        <f t="shared" si="925"/>
        <v>-317.28842266889257</v>
      </c>
      <c r="OP50" s="14">
        <f t="shared" si="925"/>
        <v>-91.986676378183589</v>
      </c>
      <c r="OQ50" s="14">
        <f t="shared" si="925"/>
        <v>-15.795507393899348</v>
      </c>
      <c r="OR50" s="14">
        <f t="shared" si="925"/>
        <v>-31.540999757438982</v>
      </c>
      <c r="OS50" s="14">
        <f t="shared" si="925"/>
        <v>-62.534928378141771</v>
      </c>
      <c r="OT50" s="14">
        <f t="shared" si="925"/>
        <v>-143.2780617786338</v>
      </c>
      <c r="OU50" s="14">
        <f t="shared" si="925"/>
        <v>79.491066113617705</v>
      </c>
      <c r="OV50" s="14">
        <f t="shared" si="925"/>
        <v>77.074896737430052</v>
      </c>
      <c r="OW50" s="14">
        <f t="shared" si="925"/>
        <v>88.850948712754644</v>
      </c>
      <c r="OX50" s="14">
        <f t="shared" si="925"/>
        <v>93.441894150778069</v>
      </c>
      <c r="OY50" s="14">
        <f t="shared" si="925"/>
        <v>91.988454507663249</v>
      </c>
      <c r="OZ50" s="14">
        <f t="shared" si="925"/>
        <v>92.23629432637145</v>
      </c>
      <c r="PA50" s="14">
        <f t="shared" si="925"/>
        <v>86.667903425712851</v>
      </c>
      <c r="PB50" s="14">
        <f t="shared" si="925"/>
        <v>86.21868213500052</v>
      </c>
      <c r="PC50" s="14">
        <f t="shared" si="925"/>
        <v>80.909373197124552</v>
      </c>
      <c r="PD50" s="14">
        <f t="shared" si="925"/>
        <v>77.315552511153101</v>
      </c>
      <c r="PE50" s="14">
        <f t="shared" si="925"/>
        <v>87.090331663302607</v>
      </c>
      <c r="PF50" s="14">
        <f t="shared" si="925"/>
        <v>139.80377135481388</v>
      </c>
      <c r="PG50" s="14">
        <f t="shared" si="925"/>
        <v>150.60501116778363</v>
      </c>
      <c r="PH50" s="14">
        <f t="shared" si="925"/>
        <v>158.2621161984911</v>
      </c>
      <c r="PI50" s="14">
        <f t="shared" si="925"/>
        <v>147.91942142527233</v>
      </c>
      <c r="PJ50" s="14">
        <f t="shared" si="925"/>
        <v>175.56908389498281</v>
      </c>
      <c r="PK50" s="14">
        <f t="shared" si="925"/>
        <v>135.03886878171156</v>
      </c>
      <c r="PL50" s="14">
        <f t="shared" si="925"/>
        <v>112.26699988321984</v>
      </c>
      <c r="PM50" s="14">
        <f t="shared" si="925"/>
        <v>112.36747522479236</v>
      </c>
      <c r="PN50" s="14">
        <f t="shared" si="925"/>
        <v>122.92542502715172</v>
      </c>
      <c r="PO50" s="14">
        <f t="shared" si="925"/>
        <v>128.35907134527062</v>
      </c>
      <c r="PP50" s="14">
        <f t="shared" si="925"/>
        <v>116.69242496411042</v>
      </c>
      <c r="PQ50" s="14">
        <f t="shared" si="925"/>
        <v>109.92108063061987</v>
      </c>
      <c r="PR50" s="14">
        <f t="shared" si="925"/>
        <v>84.324055347726869</v>
      </c>
      <c r="PS50" s="14">
        <f t="shared" si="925"/>
        <v>81.364951365221756</v>
      </c>
      <c r="PT50" s="14">
        <f t="shared" si="925"/>
        <v>83.421790799238465</v>
      </c>
      <c r="PU50" s="14">
        <f t="shared" si="925"/>
        <v>83.44870368237973</v>
      </c>
      <c r="PV50" s="14">
        <f t="shared" si="925"/>
        <v>82.087524173258032</v>
      </c>
      <c r="PW50" s="14">
        <f t="shared" si="925"/>
        <v>86.561621104204164</v>
      </c>
      <c r="PX50" s="14">
        <f t="shared" si="925"/>
        <v>86.595960955289257</v>
      </c>
      <c r="PY50" s="14">
        <f t="shared" si="925"/>
        <v>88.573791499544669</v>
      </c>
      <c r="PZ50" s="14">
        <f t="shared" si="925"/>
        <v>89.684924032485966</v>
      </c>
      <c r="QA50" s="14">
        <f t="shared" si="925"/>
        <v>49.598022209639062</v>
      </c>
      <c r="QB50" s="14">
        <f t="shared" si="925"/>
        <v>51.934474805396192</v>
      </c>
      <c r="QC50" s="14">
        <f t="shared" si="925"/>
        <v>47.600932744505499</v>
      </c>
      <c r="QD50" s="14">
        <f t="shared" si="925"/>
        <v>46.604373847556005</v>
      </c>
      <c r="QE50" s="14">
        <f t="shared" si="925"/>
        <v>49.317730058782253</v>
      </c>
      <c r="QF50" s="14">
        <f t="shared" si="925"/>
        <v>48.908109905175891</v>
      </c>
      <c r="QG50" s="14">
        <f t="shared" si="925"/>
        <v>47.037624246173522</v>
      </c>
      <c r="QH50" s="14">
        <f t="shared" si="925"/>
        <v>47.055060620584207</v>
      </c>
      <c r="QI50" s="14">
        <f t="shared" si="925"/>
        <v>39.850327459016697</v>
      </c>
      <c r="QJ50" s="14">
        <f t="shared" si="925"/>
        <v>32.307039288884532</v>
      </c>
      <c r="QK50" s="14">
        <f t="shared" si="925"/>
        <v>26.99388210916235</v>
      </c>
      <c r="QL50" s="14">
        <f t="shared" si="925"/>
        <v>20.26840494809348</v>
      </c>
      <c r="QM50" s="14">
        <f t="shared" si="925"/>
        <v>86.660539475261743</v>
      </c>
      <c r="QN50" s="14">
        <f t="shared" si="925"/>
        <v>91.810565255886743</v>
      </c>
      <c r="QO50" s="14">
        <f t="shared" si="925"/>
        <v>97.941122024360496</v>
      </c>
      <c r="QP50" s="14">
        <f t="shared" si="925"/>
        <v>94.784385388633922</v>
      </c>
      <c r="QQ50" s="14">
        <f t="shared" si="925"/>
        <v>94.189931880893425</v>
      </c>
      <c r="QR50" s="14">
        <f t="shared" si="925"/>
        <v>95.007115914668475</v>
      </c>
      <c r="QS50" s="14">
        <f t="shared" si="925"/>
        <v>94.164670028632486</v>
      </c>
      <c r="QT50" s="14">
        <f t="shared" si="925"/>
        <v>95.36214097573496</v>
      </c>
      <c r="QU50" s="14">
        <f t="shared" si="925"/>
        <v>96.898012461981082</v>
      </c>
      <c r="QV50" s="14">
        <f t="shared" ref="QV50:TG50" si="926">QV48/QV49*100</f>
        <v>98.280717372416078</v>
      </c>
      <c r="QW50" s="14">
        <f t="shared" si="926"/>
        <v>97.8499456874749</v>
      </c>
      <c r="QX50" s="14">
        <f t="shared" si="926"/>
        <v>98.518902377998245</v>
      </c>
      <c r="QY50" s="14">
        <f t="shared" si="926"/>
        <v>117.38625877947486</v>
      </c>
      <c r="QZ50" s="14">
        <f t="shared" si="926"/>
        <v>294.06632886009982</v>
      </c>
      <c r="RA50" s="14">
        <f t="shared" si="926"/>
        <v>319.54289232408553</v>
      </c>
      <c r="RB50" s="14">
        <f t="shared" si="926"/>
        <v>-1188.6681449702894</v>
      </c>
      <c r="RC50" s="14">
        <f t="shared" si="926"/>
        <v>-85.671745798613358</v>
      </c>
      <c r="RD50" s="14">
        <f t="shared" si="926"/>
        <v>-54.283892099622143</v>
      </c>
      <c r="RE50" s="14">
        <f t="shared" si="926"/>
        <v>-59.138657630120285</v>
      </c>
      <c r="RF50" s="14">
        <f t="shared" si="926"/>
        <v>19.800571265267845</v>
      </c>
      <c r="RG50" s="14">
        <f t="shared" si="926"/>
        <v>18.474998815088501</v>
      </c>
      <c r="RH50" s="14">
        <f t="shared" si="926"/>
        <v>-410.89417216024771</v>
      </c>
      <c r="RI50" s="14">
        <f t="shared" si="926"/>
        <v>-822.93438680833549</v>
      </c>
      <c r="RJ50" s="14">
        <f t="shared" si="926"/>
        <v>441.4197997843263</v>
      </c>
      <c r="RK50" s="14">
        <f t="shared" si="926"/>
        <v>237.59878864816497</v>
      </c>
      <c r="RL50" s="14">
        <f t="shared" si="926"/>
        <v>84.126869304157225</v>
      </c>
      <c r="RM50" s="14">
        <f t="shared" si="926"/>
        <v>169.89034841280366</v>
      </c>
      <c r="RN50" s="14">
        <f t="shared" si="926"/>
        <v>145.72674224636137</v>
      </c>
      <c r="RO50" s="14">
        <f t="shared" si="926"/>
        <v>167.11436095050294</v>
      </c>
      <c r="RP50" s="14">
        <f t="shared" si="926"/>
        <v>170.88075045857073</v>
      </c>
      <c r="RQ50" s="14">
        <f t="shared" si="926"/>
        <v>158.37860693649043</v>
      </c>
      <c r="RR50" s="14">
        <f t="shared" si="926"/>
        <v>150.76052174281239</v>
      </c>
      <c r="RS50" s="14">
        <f t="shared" si="926"/>
        <v>133.56378885397646</v>
      </c>
      <c r="RT50" s="14">
        <f t="shared" si="926"/>
        <v>151.46638317261858</v>
      </c>
      <c r="RU50" s="14">
        <f t="shared" si="926"/>
        <v>133.51451310689529</v>
      </c>
      <c r="RV50" s="14">
        <f t="shared" si="926"/>
        <v>132.63944115167968</v>
      </c>
      <c r="RW50" s="14">
        <f t="shared" si="926"/>
        <v>146.8509884588174</v>
      </c>
      <c r="RX50" s="14">
        <f t="shared" si="926"/>
        <v>132.06847605254478</v>
      </c>
      <c r="RY50" s="14">
        <f t="shared" si="926"/>
        <v>72.338061917259282</v>
      </c>
      <c r="RZ50" s="14">
        <f t="shared" si="926"/>
        <v>395.03283933631218</v>
      </c>
      <c r="SA50" s="14">
        <f t="shared" si="926"/>
        <v>655.28094971556402</v>
      </c>
      <c r="SB50" s="14">
        <f t="shared" si="926"/>
        <v>1012.8841823926678</v>
      </c>
      <c r="SC50" s="14">
        <f t="shared" si="926"/>
        <v>324.43699820539774</v>
      </c>
      <c r="SD50" s="14">
        <f t="shared" si="926"/>
        <v>140.45291716134744</v>
      </c>
      <c r="SE50" s="14">
        <f t="shared" si="926"/>
        <v>134.09088763179241</v>
      </c>
      <c r="SF50" s="14">
        <f t="shared" si="926"/>
        <v>113.79848744952372</v>
      </c>
      <c r="SG50" s="14">
        <f t="shared" si="926"/>
        <v>117.06962428803077</v>
      </c>
      <c r="SH50" s="14">
        <f t="shared" si="926"/>
        <v>136.80182915134392</v>
      </c>
      <c r="SI50" s="14">
        <f t="shared" si="926"/>
        <v>105.34985767278432</v>
      </c>
      <c r="SJ50" s="14">
        <f t="shared" si="926"/>
        <v>107.12482996304135</v>
      </c>
      <c r="SK50" s="14">
        <f t="shared" si="926"/>
        <v>108.85554983112813</v>
      </c>
      <c r="SL50" s="14">
        <f t="shared" si="926"/>
        <v>89.892555939966897</v>
      </c>
      <c r="SM50" s="14">
        <f t="shared" si="926"/>
        <v>77.116746682230968</v>
      </c>
      <c r="SN50" s="14">
        <f t="shared" si="926"/>
        <v>77.999503824927103</v>
      </c>
      <c r="SO50" s="14">
        <f t="shared" si="926"/>
        <v>87.924643828883944</v>
      </c>
      <c r="SP50" s="14">
        <f t="shared" si="926"/>
        <v>96.234642487784456</v>
      </c>
      <c r="SQ50" s="14">
        <f t="shared" si="926"/>
        <v>97.495009538490336</v>
      </c>
      <c r="SR50" s="14">
        <f t="shared" si="926"/>
        <v>101.34494155552873</v>
      </c>
      <c r="SS50" s="14">
        <f t="shared" si="926"/>
        <v>101.63347983304934</v>
      </c>
      <c r="ST50" s="14">
        <f t="shared" si="926"/>
        <v>102.29605877717208</v>
      </c>
      <c r="SU50" s="14">
        <f t="shared" si="926"/>
        <v>104.07190229066026</v>
      </c>
      <c r="SV50" s="14">
        <f t="shared" si="926"/>
        <v>103.91422500469862</v>
      </c>
      <c r="SW50" s="14">
        <f t="shared" si="926"/>
        <v>98.767376965301906</v>
      </c>
      <c r="SX50" s="14">
        <f t="shared" si="926"/>
        <v>101.20902745821012</v>
      </c>
      <c r="SY50" s="14">
        <f t="shared" si="926"/>
        <v>98.589068635815465</v>
      </c>
      <c r="SZ50" s="14">
        <f t="shared" si="926"/>
        <v>98.492977481854368</v>
      </c>
      <c r="TA50" s="14">
        <f t="shared" si="926"/>
        <v>98.547492252031915</v>
      </c>
      <c r="TB50" s="14">
        <f t="shared" si="926"/>
        <v>97.440029635035529</v>
      </c>
      <c r="TC50" s="14">
        <f t="shared" si="926"/>
        <v>103.72375035434247</v>
      </c>
      <c r="TD50" s="14">
        <f t="shared" si="926"/>
        <v>95.412610471942102</v>
      </c>
      <c r="TE50" s="14">
        <f t="shared" si="926"/>
        <v>94.955529090152808</v>
      </c>
      <c r="TF50" s="14">
        <f t="shared" si="926"/>
        <v>93.312616749251475</v>
      </c>
      <c r="TG50" s="14">
        <f t="shared" si="926"/>
        <v>92.359707868348735</v>
      </c>
      <c r="TH50" s="14">
        <f t="shared" ref="TH50:VS50" si="927">TH48/TH49*100</f>
        <v>91.568292937027564</v>
      </c>
      <c r="TI50" s="14">
        <f t="shared" si="927"/>
        <v>88.37050102076067</v>
      </c>
      <c r="TJ50" s="14">
        <f t="shared" si="927"/>
        <v>80.769847228863611</v>
      </c>
      <c r="TK50" s="14">
        <f t="shared" si="927"/>
        <v>71.999956145858263</v>
      </c>
      <c r="TL50" s="14">
        <f t="shared" si="927"/>
        <v>59.205971459464671</v>
      </c>
      <c r="TM50" s="14">
        <f t="shared" si="927"/>
        <v>56.61090541918167</v>
      </c>
      <c r="TN50" s="14">
        <f t="shared" si="927"/>
        <v>64.746321861316034</v>
      </c>
      <c r="TO50" s="14">
        <f t="shared" si="927"/>
        <v>60.487941872186333</v>
      </c>
      <c r="TP50" s="14">
        <f t="shared" si="927"/>
        <v>84.871339522351292</v>
      </c>
      <c r="TQ50" s="14">
        <f t="shared" si="927"/>
        <v>86.371001345087492</v>
      </c>
      <c r="TR50" s="14">
        <f t="shared" si="927"/>
        <v>86.487809029067947</v>
      </c>
      <c r="TS50" s="14">
        <f t="shared" si="927"/>
        <v>88.228974590747413</v>
      </c>
      <c r="TT50" s="14">
        <f t="shared" si="927"/>
        <v>88.086319581085036</v>
      </c>
      <c r="TU50" s="14">
        <f t="shared" si="927"/>
        <v>90.632965190853454</v>
      </c>
      <c r="TV50" s="14">
        <f t="shared" si="927"/>
        <v>94.314045827363131</v>
      </c>
      <c r="TW50" s="14">
        <f t="shared" si="927"/>
        <v>94.262856717892419</v>
      </c>
      <c r="TX50" s="14">
        <f t="shared" si="927"/>
        <v>94.216993469401586</v>
      </c>
      <c r="TY50" s="14">
        <f t="shared" si="927"/>
        <v>94.516844320074981</v>
      </c>
      <c r="TZ50" s="14">
        <f t="shared" si="927"/>
        <v>94.742892224687481</v>
      </c>
      <c r="UA50" s="14">
        <f t="shared" si="927"/>
        <v>95.109415431920524</v>
      </c>
      <c r="UB50" s="14">
        <f t="shared" si="927"/>
        <v>91.486431969107358</v>
      </c>
      <c r="UC50" s="14">
        <f t="shared" si="927"/>
        <v>87.835858012794759</v>
      </c>
      <c r="UD50" s="14">
        <f t="shared" si="927"/>
        <v>87.298915280992844</v>
      </c>
      <c r="UE50" s="14">
        <f t="shared" si="927"/>
        <v>87.380912975328769</v>
      </c>
      <c r="UF50" s="14">
        <f t="shared" si="927"/>
        <v>86.25539803399073</v>
      </c>
      <c r="UG50" s="14">
        <f t="shared" si="927"/>
        <v>83.681087463590728</v>
      </c>
      <c r="UH50" s="14">
        <f t="shared" si="927"/>
        <v>57.549246159380317</v>
      </c>
      <c r="UI50" s="14">
        <f t="shared" si="927"/>
        <v>19.682941931749479</v>
      </c>
      <c r="UJ50" s="14">
        <f t="shared" si="927"/>
        <v>13.043822629890265</v>
      </c>
      <c r="UK50" s="14">
        <f t="shared" si="927"/>
        <v>562.09584549931401</v>
      </c>
      <c r="UL50" s="14">
        <f t="shared" si="927"/>
        <v>680.11104449563175</v>
      </c>
      <c r="UM50" s="14">
        <f t="shared" si="927"/>
        <v>57.064757166337124</v>
      </c>
      <c r="UN50" s="14">
        <f t="shared" si="927"/>
        <v>42.836368128966257</v>
      </c>
      <c r="UO50" s="14">
        <f t="shared" si="927"/>
        <v>212.36729509434019</v>
      </c>
      <c r="UP50" s="14">
        <f t="shared" si="927"/>
        <v>16.909020056640433</v>
      </c>
      <c r="UQ50" s="14">
        <f t="shared" si="927"/>
        <v>43.037073445458084</v>
      </c>
      <c r="UR50" s="14">
        <f t="shared" si="927"/>
        <v>11.996957168418572</v>
      </c>
      <c r="US50" s="14">
        <f t="shared" si="927"/>
        <v>-187.69214978501171</v>
      </c>
      <c r="UT50" s="14">
        <f t="shared" si="927"/>
        <v>143.73354052983228</v>
      </c>
      <c r="UU50" s="14">
        <f t="shared" si="927"/>
        <v>140.97681082615935</v>
      </c>
      <c r="UV50" s="14">
        <f t="shared" si="927"/>
        <v>187.29490903863339</v>
      </c>
      <c r="UW50" s="14">
        <f t="shared" si="927"/>
        <v>183.51468495471076</v>
      </c>
      <c r="UX50" s="14">
        <f t="shared" si="927"/>
        <v>258.08007338355628</v>
      </c>
      <c r="UY50" s="14">
        <f t="shared" si="927"/>
        <v>-264.82719065366507</v>
      </c>
      <c r="UZ50" s="14">
        <f t="shared" si="927"/>
        <v>-156.22377051585153</v>
      </c>
      <c r="VA50" s="14">
        <f t="shared" si="927"/>
        <v>88.427197582116634</v>
      </c>
      <c r="VB50" s="14">
        <f t="shared" si="927"/>
        <v>-172.88938264817597</v>
      </c>
      <c r="VC50" s="14">
        <f t="shared" si="927"/>
        <v>-63.252160609889586</v>
      </c>
      <c r="VD50" s="14">
        <f t="shared" si="927"/>
        <v>-456.85990339813412</v>
      </c>
      <c r="VE50" s="14">
        <f t="shared" si="927"/>
        <v>-419.88167726396944</v>
      </c>
      <c r="VF50" s="14">
        <f t="shared" si="927"/>
        <v>-127.10816932390097</v>
      </c>
      <c r="VG50" s="14">
        <f t="shared" si="927"/>
        <v>-149.12000063180309</v>
      </c>
      <c r="VH50" s="14">
        <f t="shared" si="927"/>
        <v>-251.74494822798565</v>
      </c>
      <c r="VI50" s="14">
        <f t="shared" si="927"/>
        <v>-317.00278577210065</v>
      </c>
      <c r="VJ50" s="14">
        <f t="shared" si="927"/>
        <v>-597.83505077779887</v>
      </c>
      <c r="VK50" s="14">
        <f t="shared" si="927"/>
        <v>-721.64667289435954</v>
      </c>
      <c r="VL50" s="14">
        <f t="shared" si="927"/>
        <v>-783.90130350952086</v>
      </c>
      <c r="VM50" s="14">
        <f t="shared" si="927"/>
        <v>-1162.6809272774208</v>
      </c>
      <c r="VN50" s="14">
        <f t="shared" si="927"/>
        <v>-1791.9339518822117</v>
      </c>
      <c r="VO50" s="14">
        <f t="shared" si="927"/>
        <v>6971.8379444809943</v>
      </c>
      <c r="VP50" s="14">
        <f t="shared" si="927"/>
        <v>1192.2738846807797</v>
      </c>
      <c r="VQ50" s="14">
        <f t="shared" si="927"/>
        <v>122.19536388328636</v>
      </c>
      <c r="VR50" s="14">
        <f t="shared" si="927"/>
        <v>59.362773007712036</v>
      </c>
      <c r="VS50" s="14">
        <f t="shared" si="927"/>
        <v>63.964050537044933</v>
      </c>
      <c r="VT50" s="14">
        <f t="shared" ref="VT50:YE50" si="928">VT48/VT49*100</f>
        <v>77.020203725847068</v>
      </c>
      <c r="VU50" s="14">
        <f t="shared" si="928"/>
        <v>82.899833302281394</v>
      </c>
      <c r="VV50" s="14">
        <f t="shared" si="928"/>
        <v>79.928831366158136</v>
      </c>
      <c r="VW50" s="14">
        <f t="shared" si="928"/>
        <v>74.956463494241618</v>
      </c>
      <c r="VX50" s="14">
        <f t="shared" si="928"/>
        <v>96.407914281224308</v>
      </c>
      <c r="VY50" s="14">
        <f t="shared" si="928"/>
        <v>95.959805075980725</v>
      </c>
      <c r="VZ50" s="14">
        <f t="shared" si="928"/>
        <v>90.18391675673729</v>
      </c>
      <c r="WA50" s="14">
        <f t="shared" si="928"/>
        <v>92.422808253968213</v>
      </c>
      <c r="WB50" s="14">
        <f t="shared" si="928"/>
        <v>91.499804730619857</v>
      </c>
      <c r="WC50" s="14">
        <f t="shared" si="928"/>
        <v>86.223870090875039</v>
      </c>
      <c r="WD50" s="14">
        <f t="shared" si="928"/>
        <v>104.18867138129453</v>
      </c>
      <c r="WE50" s="14">
        <f t="shared" si="928"/>
        <v>-465.4278322023701</v>
      </c>
      <c r="WF50" s="14">
        <f t="shared" si="928"/>
        <v>-1120.771642557522</v>
      </c>
      <c r="WG50" s="14">
        <f t="shared" si="928"/>
        <v>-564.06473140760158</v>
      </c>
      <c r="WH50" s="14">
        <f t="shared" si="928"/>
        <v>-251.74520572014237</v>
      </c>
      <c r="WI50" s="14">
        <f t="shared" si="928"/>
        <v>-1915.6562838021305</v>
      </c>
      <c r="WJ50" s="14">
        <f t="shared" si="928"/>
        <v>-381.45538887408685</v>
      </c>
      <c r="WK50" s="14">
        <f t="shared" si="928"/>
        <v>55.731784924126593</v>
      </c>
      <c r="WL50" s="14">
        <f t="shared" si="928"/>
        <v>123.09599688251831</v>
      </c>
      <c r="WM50" s="14">
        <f t="shared" si="928"/>
        <v>114.90132115661955</v>
      </c>
      <c r="WN50" s="14">
        <f t="shared" si="928"/>
        <v>275.26594675427617</v>
      </c>
      <c r="WO50" s="14">
        <f t="shared" si="928"/>
        <v>3391.8976977727252</v>
      </c>
      <c r="WP50" s="14">
        <f t="shared" si="928"/>
        <v>15270.36946735301</v>
      </c>
      <c r="WQ50" s="14">
        <f t="shared" si="928"/>
        <v>20442.422187516313</v>
      </c>
      <c r="WR50" s="14">
        <f t="shared" si="928"/>
        <v>33552.594932727872</v>
      </c>
      <c r="WS50" s="14">
        <f t="shared" si="928"/>
        <v>40201.871111747954</v>
      </c>
      <c r="WT50" s="14">
        <f t="shared" si="928"/>
        <v>6166.5397050801221</v>
      </c>
      <c r="WU50" s="14">
        <f t="shared" si="928"/>
        <v>6270.3796903634629</v>
      </c>
      <c r="WV50" s="14">
        <f t="shared" si="928"/>
        <v>8991.2677477401467</v>
      </c>
      <c r="WW50" s="14">
        <f t="shared" si="928"/>
        <v>1888.070362475441</v>
      </c>
      <c r="WX50" s="14">
        <f t="shared" si="928"/>
        <v>-1909.2546314628396</v>
      </c>
      <c r="WY50" s="14">
        <f t="shared" si="928"/>
        <v>-1907.36255280361</v>
      </c>
      <c r="WZ50" s="14">
        <f t="shared" si="928"/>
        <v>-1761.9176188888193</v>
      </c>
      <c r="XA50" s="14">
        <f t="shared" si="928"/>
        <v>-13609.048513977354</v>
      </c>
      <c r="XB50" s="14">
        <f t="shared" si="928"/>
        <v>-13197.953202924526</v>
      </c>
      <c r="XC50" s="14">
        <f t="shared" si="928"/>
        <v>-2393.5043127071422</v>
      </c>
      <c r="XD50" s="14">
        <f t="shared" si="928"/>
        <v>5535.0402278867423</v>
      </c>
      <c r="XE50" s="14">
        <f t="shared" si="928"/>
        <v>4590.5397346522604</v>
      </c>
      <c r="XF50" s="14">
        <f t="shared" si="928"/>
        <v>6485.0735674915495</v>
      </c>
      <c r="XG50" s="14">
        <f t="shared" si="928"/>
        <v>3803.4411012778796</v>
      </c>
      <c r="XH50" s="14">
        <f t="shared" si="928"/>
        <v>-1215.4267701971858</v>
      </c>
      <c r="XI50" s="14">
        <f t="shared" si="928"/>
        <v>-275.70247978397748</v>
      </c>
      <c r="XJ50" s="14">
        <f t="shared" si="928"/>
        <v>172.88379797002446</v>
      </c>
      <c r="XK50" s="14">
        <f t="shared" si="928"/>
        <v>528.41626889620125</v>
      </c>
      <c r="XL50" s="14">
        <f t="shared" si="928"/>
        <v>158.16621449216956</v>
      </c>
      <c r="XM50" s="14">
        <f t="shared" si="928"/>
        <v>268.95894892529094</v>
      </c>
      <c r="XN50" s="14">
        <f t="shared" si="928"/>
        <v>-122.22335953868458</v>
      </c>
      <c r="XO50" s="14" t="e">
        <f t="shared" si="928"/>
        <v>#DIV/0!</v>
      </c>
      <c r="XP50" s="14">
        <f t="shared" si="928"/>
        <v>39.844214127278669</v>
      </c>
      <c r="XQ50" s="14">
        <f t="shared" si="928"/>
        <v>59.896767394736273</v>
      </c>
      <c r="XR50" s="14">
        <f t="shared" si="928"/>
        <v>18.806601230708448</v>
      </c>
      <c r="XS50" s="14">
        <f t="shared" si="928"/>
        <v>-16.64695600756955</v>
      </c>
      <c r="XT50" s="14">
        <f t="shared" si="928"/>
        <v>21.723455841888718</v>
      </c>
      <c r="XU50" s="14">
        <f t="shared" si="928"/>
        <v>35.400629885228454</v>
      </c>
      <c r="XV50" s="14">
        <f t="shared" si="928"/>
        <v>7.4523842505818703</v>
      </c>
      <c r="XW50" s="14">
        <f t="shared" si="928"/>
        <v>56.734594871962862</v>
      </c>
      <c r="XX50" s="14">
        <f t="shared" si="928"/>
        <v>-10.961152870023321</v>
      </c>
      <c r="XY50" s="14">
        <f t="shared" si="928"/>
        <v>-29.136886002626035</v>
      </c>
      <c r="XZ50" s="14">
        <f t="shared" si="928"/>
        <v>4.0778213898087303</v>
      </c>
      <c r="YA50" s="14">
        <f t="shared" si="928"/>
        <v>37.617433785422641</v>
      </c>
      <c r="YB50" s="14">
        <f t="shared" si="928"/>
        <v>146.85182442269792</v>
      </c>
      <c r="YC50" s="14">
        <f t="shared" si="928"/>
        <v>102.91671696821396</v>
      </c>
      <c r="YD50" s="14">
        <f t="shared" si="928"/>
        <v>160.34733703836096</v>
      </c>
      <c r="YE50" s="14">
        <f t="shared" si="928"/>
        <v>215.55097604588673</v>
      </c>
      <c r="YF50" s="14">
        <f t="shared" ref="YF50:AAQ50" si="929">YF48/YF49*100</f>
        <v>342.79960658788877</v>
      </c>
      <c r="YG50" s="14">
        <f t="shared" si="929"/>
        <v>186.56700115596126</v>
      </c>
      <c r="YH50" s="14">
        <f t="shared" si="929"/>
        <v>267.43542086032454</v>
      </c>
      <c r="YI50" s="14">
        <f t="shared" si="929"/>
        <v>267.08896835247373</v>
      </c>
      <c r="YJ50" s="14">
        <f t="shared" si="929"/>
        <v>279.11195088528933</v>
      </c>
      <c r="YK50" s="14">
        <f t="shared" si="929"/>
        <v>427.2853002714636</v>
      </c>
      <c r="YL50" s="14">
        <f t="shared" si="929"/>
        <v>255.99765358735397</v>
      </c>
      <c r="YM50" s="14">
        <f t="shared" si="929"/>
        <v>127.71806233854208</v>
      </c>
      <c r="YN50" s="14">
        <f t="shared" si="929"/>
        <v>222.26479497056516</v>
      </c>
      <c r="YO50" s="14">
        <f t="shared" si="929"/>
        <v>371.62886753952404</v>
      </c>
      <c r="YP50" s="14">
        <f t="shared" si="929"/>
        <v>-8530.6571377365271</v>
      </c>
      <c r="YQ50" s="14">
        <f t="shared" si="929"/>
        <v>-4696.9265809146191</v>
      </c>
      <c r="YR50" s="14">
        <f t="shared" si="929"/>
        <v>-12007.079389364233</v>
      </c>
      <c r="YS50" s="14">
        <f t="shared" si="929"/>
        <v>-3938.1087860584798</v>
      </c>
      <c r="YT50" s="14">
        <f t="shared" si="929"/>
        <v>-2576.6604241642581</v>
      </c>
      <c r="YU50" s="14">
        <f t="shared" si="929"/>
        <v>-861.26302128049622</v>
      </c>
      <c r="YV50" s="14">
        <f t="shared" si="929"/>
        <v>-250.55440869767526</v>
      </c>
      <c r="YW50" s="14">
        <f t="shared" si="929"/>
        <v>-133.60005435241951</v>
      </c>
      <c r="YX50" s="14">
        <f t="shared" si="929"/>
        <v>-266.67290259156499</v>
      </c>
      <c r="YY50" s="14">
        <f t="shared" si="929"/>
        <v>-68.591392692989047</v>
      </c>
      <c r="YZ50" s="14">
        <f t="shared" si="929"/>
        <v>-30.143522856432348</v>
      </c>
      <c r="ZA50" s="14">
        <f t="shared" si="929"/>
        <v>-1.1421048290082547</v>
      </c>
      <c r="ZB50" s="14">
        <f t="shared" si="929"/>
        <v>2.7056998251465081</v>
      </c>
      <c r="ZC50" s="14">
        <f t="shared" si="929"/>
        <v>-7.1562009034650362</v>
      </c>
      <c r="ZD50" s="14">
        <f t="shared" si="929"/>
        <v>38.3868552940584</v>
      </c>
      <c r="ZE50" s="14">
        <f t="shared" si="929"/>
        <v>3.9872385896106075</v>
      </c>
      <c r="ZF50" s="14">
        <f t="shared" si="929"/>
        <v>6.9380042538345092</v>
      </c>
      <c r="ZG50" s="14">
        <f t="shared" si="929"/>
        <v>27.139100911305626</v>
      </c>
      <c r="ZH50" s="14">
        <f t="shared" si="929"/>
        <v>35.515188825520546</v>
      </c>
      <c r="ZI50" s="14">
        <f t="shared" si="929"/>
        <v>6.7197945666281385</v>
      </c>
      <c r="ZJ50" s="14">
        <f t="shared" si="929"/>
        <v>-74.722503253702484</v>
      </c>
      <c r="ZK50" s="14">
        <f t="shared" si="929"/>
        <v>-45.891814168888189</v>
      </c>
      <c r="ZL50" s="14">
        <f t="shared" si="929"/>
        <v>34.259262618087071</v>
      </c>
      <c r="ZM50" s="14">
        <f t="shared" si="929"/>
        <v>64.669991500511827</v>
      </c>
      <c r="ZN50" s="14">
        <f t="shared" si="929"/>
        <v>89.973132764488923</v>
      </c>
      <c r="ZO50" s="14">
        <f t="shared" si="929"/>
        <v>35.121979991401496</v>
      </c>
      <c r="ZP50" s="14">
        <f t="shared" si="929"/>
        <v>84.588385041643789</v>
      </c>
      <c r="ZQ50" s="14">
        <f t="shared" si="929"/>
        <v>100.2423220192282</v>
      </c>
      <c r="ZR50" s="14">
        <f t="shared" si="929"/>
        <v>97.498165416993643</v>
      </c>
      <c r="ZS50" s="14">
        <f t="shared" si="929"/>
        <v>135.22267660185159</v>
      </c>
      <c r="ZT50" s="14">
        <f t="shared" si="929"/>
        <v>203.24242457277691</v>
      </c>
      <c r="ZU50" s="14">
        <f t="shared" si="929"/>
        <v>-15.774598293269918</v>
      </c>
      <c r="ZV50" s="14">
        <f t="shared" si="929"/>
        <v>30.792596256228105</v>
      </c>
      <c r="ZW50" s="14">
        <f t="shared" si="929"/>
        <v>107.48770986558756</v>
      </c>
      <c r="ZX50" s="14">
        <f t="shared" si="929"/>
        <v>-64.759196571715975</v>
      </c>
      <c r="ZY50" s="14">
        <f t="shared" si="929"/>
        <v>-39.279486330005618</v>
      </c>
      <c r="ZZ50" s="14">
        <f t="shared" si="929"/>
        <v>-42.814799253108369</v>
      </c>
      <c r="AAA50" s="14">
        <f t="shared" si="929"/>
        <v>-122.40187273736227</v>
      </c>
      <c r="AAB50" s="14">
        <f t="shared" si="929"/>
        <v>-154.94544446137832</v>
      </c>
      <c r="AAC50" s="14">
        <f t="shared" si="929"/>
        <v>-9.8927520772852215</v>
      </c>
      <c r="AAD50" s="14">
        <f t="shared" si="929"/>
        <v>-10.196545920311626</v>
      </c>
      <c r="AAE50" s="14">
        <f t="shared" si="929"/>
        <v>-26.468598060800968</v>
      </c>
      <c r="AAF50" s="14">
        <f t="shared" si="929"/>
        <v>-56.6691512800816</v>
      </c>
      <c r="AAG50" s="14">
        <f t="shared" si="929"/>
        <v>234.61075573620204</v>
      </c>
      <c r="AAH50" s="14">
        <f t="shared" si="929"/>
        <v>172.71644012284767</v>
      </c>
      <c r="AAI50" s="14">
        <f t="shared" si="929"/>
        <v>248.49756175226307</v>
      </c>
      <c r="AAJ50" s="14">
        <f t="shared" si="929"/>
        <v>-33.356574379876605</v>
      </c>
      <c r="AAK50" s="14">
        <f t="shared" si="929"/>
        <v>580.89367289002394</v>
      </c>
      <c r="AAL50" s="14">
        <f t="shared" si="929"/>
        <v>91.178851598802467</v>
      </c>
      <c r="AAM50" s="14">
        <f t="shared" si="929"/>
        <v>83.826710626864198</v>
      </c>
      <c r="AAN50" s="14">
        <f t="shared" si="929"/>
        <v>142.1096398515725</v>
      </c>
      <c r="AAO50" s="14">
        <f t="shared" si="929"/>
        <v>138.60187865693447</v>
      </c>
      <c r="AAP50" s="14">
        <f t="shared" si="929"/>
        <v>145.38434487794279</v>
      </c>
      <c r="AAQ50" s="14">
        <f t="shared" si="929"/>
        <v>427.8133654456874</v>
      </c>
      <c r="AAR50" s="14">
        <f t="shared" ref="AAR50:ADC50" si="930">AAR48/AAR49*100</f>
        <v>400.66076182235514</v>
      </c>
      <c r="AAS50" s="14">
        <f t="shared" si="930"/>
        <v>-620.85217191481149</v>
      </c>
      <c r="AAT50" s="14">
        <f t="shared" si="930"/>
        <v>-112.27296877788116</v>
      </c>
      <c r="AAU50" s="14">
        <f t="shared" si="930"/>
        <v>46.3345008249564</v>
      </c>
      <c r="AAV50" s="14">
        <f t="shared" si="930"/>
        <v>122.65818351408122</v>
      </c>
      <c r="AAW50" s="14">
        <f t="shared" si="930"/>
        <v>84.111451385070239</v>
      </c>
      <c r="AAX50" s="14">
        <f t="shared" si="930"/>
        <v>-236.68439259767692</v>
      </c>
      <c r="AAY50" s="14">
        <f t="shared" si="930"/>
        <v>-28.499459677509886</v>
      </c>
      <c r="AAZ50" s="14">
        <f t="shared" si="930"/>
        <v>-19.013782219014384</v>
      </c>
      <c r="ABA50" s="14">
        <f t="shared" si="930"/>
        <v>10.178801108358028</v>
      </c>
      <c r="ABB50" s="14">
        <f t="shared" si="930"/>
        <v>24.475470226467454</v>
      </c>
      <c r="ABC50" s="14">
        <f t="shared" si="930"/>
        <v>-116.61326137539723</v>
      </c>
      <c r="ABD50" s="14">
        <f t="shared" si="930"/>
        <v>91.105861036713847</v>
      </c>
      <c r="ABE50" s="14">
        <f t="shared" si="930"/>
        <v>22.953530430437315</v>
      </c>
      <c r="ABF50" s="14">
        <f t="shared" si="930"/>
        <v>-122.68851050499232</v>
      </c>
      <c r="ABG50" s="14">
        <f t="shared" si="930"/>
        <v>71.21257320686783</v>
      </c>
      <c r="ABH50" s="14">
        <f t="shared" si="930"/>
        <v>93.24517583387852</v>
      </c>
      <c r="ABI50" s="14">
        <f t="shared" si="930"/>
        <v>-121.20695144894407</v>
      </c>
      <c r="ABJ50" s="14">
        <f t="shared" si="930"/>
        <v>-604.67470488782794</v>
      </c>
      <c r="ABK50" s="14">
        <f t="shared" si="930"/>
        <v>-167.37846665606531</v>
      </c>
      <c r="ABL50" s="14">
        <f t="shared" si="930"/>
        <v>-524.19884984551277</v>
      </c>
      <c r="ABM50" s="14">
        <f t="shared" si="930"/>
        <v>-94.512612745498103</v>
      </c>
      <c r="ABN50" s="14">
        <f t="shared" si="930"/>
        <v>-75.90733661561157</v>
      </c>
      <c r="ABO50" s="14">
        <f t="shared" si="930"/>
        <v>-35.95419391812856</v>
      </c>
      <c r="ABP50" s="14">
        <f t="shared" si="930"/>
        <v>-45.943988776326655</v>
      </c>
      <c r="ABQ50" s="14">
        <f t="shared" si="930"/>
        <v>-99.322420829465827</v>
      </c>
      <c r="ABR50" s="14">
        <f t="shared" si="930"/>
        <v>-213.31258047432135</v>
      </c>
      <c r="ABS50" s="14">
        <f t="shared" si="930"/>
        <v>-2.5215684214689102</v>
      </c>
      <c r="ABT50" s="14">
        <f t="shared" si="930"/>
        <v>-43.679303905519269</v>
      </c>
      <c r="ABU50" s="14">
        <f t="shared" si="930"/>
        <v>-45.002043411034251</v>
      </c>
      <c r="ABV50" s="14">
        <f t="shared" si="930"/>
        <v>207.28638368281497</v>
      </c>
      <c r="ABW50" s="14">
        <f t="shared" si="930"/>
        <v>-32.460985247891131</v>
      </c>
      <c r="ABX50" s="14">
        <f t="shared" si="930"/>
        <v>20.111236840830003</v>
      </c>
      <c r="ABY50" s="14">
        <f t="shared" si="930"/>
        <v>-27.15746395894233</v>
      </c>
      <c r="ABZ50" s="14">
        <f t="shared" si="930"/>
        <v>10.436131546377203</v>
      </c>
      <c r="ACA50" s="14">
        <f t="shared" si="930"/>
        <v>-8.6502477327496266</v>
      </c>
      <c r="ACB50" s="14">
        <f t="shared" si="930"/>
        <v>23.643674700036371</v>
      </c>
      <c r="ACC50" s="14">
        <f t="shared" si="930"/>
        <v>31.539574654592656</v>
      </c>
      <c r="ACD50" s="14">
        <f t="shared" si="930"/>
        <v>4.5757900910167688</v>
      </c>
      <c r="ACE50" s="14">
        <f t="shared" si="930"/>
        <v>59.201893794706038</v>
      </c>
      <c r="ACF50" s="14">
        <f t="shared" si="930"/>
        <v>-956.0159617578563</v>
      </c>
      <c r="ACG50" s="14">
        <f t="shared" si="930"/>
        <v>-445.63095563635591</v>
      </c>
      <c r="ACH50" s="14">
        <f t="shared" si="930"/>
        <v>1290.6252265080304</v>
      </c>
      <c r="ACI50" s="14">
        <f t="shared" si="930"/>
        <v>-1912.1197694761311</v>
      </c>
      <c r="ACJ50" s="14">
        <f t="shared" si="930"/>
        <v>-591.77794768567674</v>
      </c>
      <c r="ACK50" s="14">
        <f t="shared" si="930"/>
        <v>-234.87645052709308</v>
      </c>
      <c r="ACL50" s="14">
        <f t="shared" si="930"/>
        <v>-100.81522825337544</v>
      </c>
      <c r="ACM50" s="14">
        <f t="shared" si="930"/>
        <v>-152.64893324968597</v>
      </c>
      <c r="ACN50" s="14">
        <f t="shared" si="930"/>
        <v>-67.758179582930936</v>
      </c>
      <c r="ACO50" s="14">
        <f t="shared" si="930"/>
        <v>-69.053391587931529</v>
      </c>
      <c r="ACP50" s="14">
        <f t="shared" si="930"/>
        <v>-52.867766050673893</v>
      </c>
      <c r="ACQ50" s="14">
        <f t="shared" si="930"/>
        <v>-85.853825809747647</v>
      </c>
      <c r="ACR50" s="14">
        <f t="shared" si="930"/>
        <v>-169.50753690506522</v>
      </c>
      <c r="ACS50" s="14">
        <f t="shared" si="930"/>
        <v>-433.78717603320791</v>
      </c>
      <c r="ACT50" s="14">
        <f t="shared" si="930"/>
        <v>-393.72048656236063</v>
      </c>
      <c r="ACU50" s="14">
        <f t="shared" si="930"/>
        <v>83.67540250509667</v>
      </c>
      <c r="ACV50" s="14">
        <f t="shared" si="930"/>
        <v>-383.88191018342167</v>
      </c>
      <c r="ACW50" s="14">
        <f t="shared" si="930"/>
        <v>-413.08388651197782</v>
      </c>
      <c r="ACX50" s="14">
        <f t="shared" si="930"/>
        <v>-1900.8411082595458</v>
      </c>
      <c r="ACY50" s="14">
        <f t="shared" si="930"/>
        <v>647.66575133412096</v>
      </c>
      <c r="ACZ50" s="14">
        <f t="shared" si="930"/>
        <v>169.91376432658134</v>
      </c>
      <c r="ADA50" s="14">
        <f t="shared" si="930"/>
        <v>70.383806312472657</v>
      </c>
      <c r="ADB50" s="14">
        <f t="shared" si="930"/>
        <v>106.0550366122919</v>
      </c>
      <c r="ADC50" s="14">
        <f t="shared" si="930"/>
        <v>3.1994877618147273</v>
      </c>
      <c r="ADD50" s="14">
        <f t="shared" ref="ADD50:AEO50" si="931">ADD48/ADD49*100</f>
        <v>-173.60709739936323</v>
      </c>
      <c r="ADE50" s="14">
        <f t="shared" si="931"/>
        <v>-300.72562988918855</v>
      </c>
      <c r="ADF50" s="14">
        <f t="shared" si="931"/>
        <v>-265.43346065873658</v>
      </c>
      <c r="ADG50" s="14">
        <f t="shared" si="931"/>
        <v>-262.6670699431221</v>
      </c>
      <c r="ADH50" s="14">
        <f t="shared" si="931"/>
        <v>-216.73119231805117</v>
      </c>
      <c r="ADI50" s="14">
        <f t="shared" si="931"/>
        <v>-328.81945878480576</v>
      </c>
      <c r="ADJ50" s="14">
        <f t="shared" si="931"/>
        <v>-241.4847567948157</v>
      </c>
      <c r="ADK50" s="14">
        <f t="shared" si="931"/>
        <v>-111.05456286513753</v>
      </c>
      <c r="ADL50" s="14">
        <f t="shared" si="931"/>
        <v>-106.28644994566889</v>
      </c>
      <c r="ADM50" s="14">
        <f t="shared" si="931"/>
        <v>-125.98239804365303</v>
      </c>
      <c r="ADN50" s="14">
        <f t="shared" si="931"/>
        <v>-127.42454879166117</v>
      </c>
      <c r="ADO50" s="14">
        <f t="shared" si="931"/>
        <v>-156.88543996355494</v>
      </c>
      <c r="ADP50" s="14">
        <f t="shared" si="931"/>
        <v>-153.4021705595211</v>
      </c>
      <c r="ADQ50" s="14">
        <f t="shared" si="931"/>
        <v>-145.74932847437896</v>
      </c>
      <c r="ADR50" s="14">
        <f t="shared" si="931"/>
        <v>-141.71739402357332</v>
      </c>
      <c r="ADS50" s="14">
        <f t="shared" si="931"/>
        <v>-141.50969712552723</v>
      </c>
      <c r="ADT50" s="14">
        <f t="shared" si="931"/>
        <v>-139.23703724006918</v>
      </c>
      <c r="ADU50" s="14">
        <f t="shared" si="931"/>
        <v>322.05031908814431</v>
      </c>
      <c r="ADV50" s="14">
        <f t="shared" si="931"/>
        <v>295.89785528619763</v>
      </c>
      <c r="ADW50" s="14">
        <f t="shared" si="931"/>
        <v>285.71478877765594</v>
      </c>
      <c r="ADX50" s="14">
        <f t="shared" si="931"/>
        <v>57.681516073066931</v>
      </c>
      <c r="ADY50" s="14">
        <f t="shared" si="931"/>
        <v>-22.154424115002886</v>
      </c>
      <c r="ADZ50" s="14">
        <f t="shared" si="931"/>
        <v>7.7905242752060291</v>
      </c>
      <c r="AEA50" s="14">
        <f t="shared" si="931"/>
        <v>-70.948439410959196</v>
      </c>
      <c r="AEB50" s="14">
        <f t="shared" si="931"/>
        <v>-77.05437889121788</v>
      </c>
      <c r="AEC50" s="14">
        <f t="shared" si="931"/>
        <v>-40.308859716889891</v>
      </c>
      <c r="AED50" s="14">
        <f t="shared" si="931"/>
        <v>-31.608691156286977</v>
      </c>
      <c r="AEE50" s="14">
        <f t="shared" si="931"/>
        <v>-38.078369681806109</v>
      </c>
      <c r="AEF50" s="14">
        <f t="shared" si="931"/>
        <v>-25.622183713856433</v>
      </c>
      <c r="AEG50" s="14">
        <f t="shared" si="931"/>
        <v>11605.202448302411</v>
      </c>
      <c r="AEH50" s="14">
        <f t="shared" si="931"/>
        <v>718.68740935519372</v>
      </c>
      <c r="AEI50" s="14">
        <f t="shared" si="931"/>
        <v>4636.5346799442523</v>
      </c>
      <c r="AEJ50" s="14">
        <f t="shared" si="931"/>
        <v>6691.6119719859435</v>
      </c>
      <c r="AEK50" s="14">
        <f t="shared" si="931"/>
        <v>6913.3493558061973</v>
      </c>
      <c r="AEL50" s="14">
        <f t="shared" si="931"/>
        <v>7632.8630543923027</v>
      </c>
      <c r="AEM50" s="14">
        <f t="shared" si="931"/>
        <v>1777.1177581012462</v>
      </c>
      <c r="AEN50" s="14">
        <f t="shared" si="931"/>
        <v>5484.3194731867488</v>
      </c>
      <c r="AEO50" s="14">
        <f t="shared" si="931"/>
        <v>1455.7570711294898</v>
      </c>
      <c r="AEP50" s="39"/>
    </row>
    <row r="51" spans="1:822" s="25" customFormat="1">
      <c r="A51" s="19"/>
      <c r="B51" s="13"/>
      <c r="C51" s="13"/>
      <c r="D51" s="13"/>
      <c r="E51" s="13"/>
      <c r="F51" s="13"/>
      <c r="G51" s="13"/>
      <c r="H51" s="13"/>
      <c r="I51" s="13"/>
      <c r="J51" s="13"/>
      <c r="K51" s="13"/>
      <c r="L51" s="13"/>
      <c r="M51" s="13"/>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14"/>
      <c r="NI51" s="14"/>
      <c r="NJ51" s="14"/>
      <c r="NK51" s="14"/>
      <c r="NL51" s="14"/>
      <c r="NM51" s="14"/>
      <c r="NN51" s="14"/>
      <c r="NO51" s="14"/>
      <c r="NP51" s="14"/>
      <c r="NQ51" s="14"/>
      <c r="NR51" s="14"/>
      <c r="NS51" s="14"/>
      <c r="NT51" s="14"/>
      <c r="NU51" s="14"/>
      <c r="NV51" s="14"/>
      <c r="NW51" s="14"/>
      <c r="NX51" s="14"/>
      <c r="NY51" s="14"/>
      <c r="NZ51" s="14"/>
      <c r="OA51" s="14"/>
      <c r="OB51" s="14"/>
      <c r="OC51" s="14"/>
      <c r="OD51" s="14"/>
      <c r="OE51" s="14"/>
      <c r="OF51" s="14"/>
      <c r="OG51" s="14"/>
      <c r="OH51" s="14"/>
      <c r="OI51" s="14"/>
      <c r="OJ51" s="14"/>
      <c r="OK51" s="14"/>
      <c r="OL51" s="14"/>
      <c r="OM51" s="14"/>
      <c r="ON51" s="14"/>
      <c r="OO51" s="14"/>
      <c r="OP51" s="14"/>
      <c r="OQ51" s="14"/>
      <c r="OR51" s="14"/>
      <c r="OS51" s="14"/>
      <c r="OT51" s="14"/>
      <c r="OU51" s="14"/>
      <c r="OV51" s="14"/>
      <c r="OW51" s="14"/>
      <c r="OX51" s="14"/>
      <c r="OY51" s="14"/>
      <c r="OZ51" s="14"/>
      <c r="PA51" s="14"/>
      <c r="PB51" s="14"/>
      <c r="PC51" s="14"/>
      <c r="PD51" s="14"/>
      <c r="PE51" s="14"/>
      <c r="PF51" s="14"/>
      <c r="PG51" s="14"/>
      <c r="PH51" s="14"/>
      <c r="PI51" s="14"/>
      <c r="PJ51" s="14"/>
      <c r="PK51" s="14"/>
      <c r="PL51" s="14"/>
      <c r="PM51" s="14"/>
      <c r="PN51" s="14"/>
      <c r="PO51" s="14"/>
      <c r="PP51" s="14"/>
      <c r="PQ51" s="14"/>
      <c r="PR51" s="14"/>
      <c r="PS51" s="14"/>
      <c r="PT51" s="14"/>
      <c r="PU51" s="14"/>
      <c r="PV51" s="14"/>
      <c r="PW51" s="14"/>
      <c r="PX51" s="14"/>
      <c r="PY51" s="14"/>
      <c r="PZ51" s="14"/>
      <c r="QA51" s="14"/>
      <c r="QB51" s="14"/>
      <c r="QC51" s="14"/>
      <c r="QD51" s="14"/>
      <c r="QE51" s="14"/>
      <c r="QF51" s="14"/>
      <c r="QG51" s="14"/>
      <c r="QH51" s="14"/>
      <c r="QI51" s="14"/>
      <c r="QJ51" s="14"/>
      <c r="QK51" s="14"/>
      <c r="QL51" s="14"/>
      <c r="QM51" s="14"/>
      <c r="QN51" s="14"/>
      <c r="QO51" s="14"/>
      <c r="QP51" s="14"/>
      <c r="QQ51" s="14"/>
      <c r="QR51" s="14"/>
      <c r="QS51" s="14"/>
      <c r="QT51" s="14"/>
      <c r="QU51" s="14"/>
      <c r="QV51" s="14"/>
      <c r="QW51" s="14"/>
      <c r="QX51" s="14"/>
      <c r="QY51" s="14"/>
      <c r="QZ51" s="14"/>
      <c r="RA51" s="14"/>
      <c r="RB51" s="14"/>
      <c r="RC51" s="14"/>
      <c r="RD51" s="14"/>
      <c r="RE51" s="14"/>
      <c r="RF51" s="14"/>
      <c r="RG51" s="14"/>
      <c r="RH51" s="14"/>
      <c r="RI51" s="14"/>
      <c r="RJ51" s="14"/>
      <c r="RK51" s="14"/>
      <c r="RL51" s="14"/>
      <c r="RM51" s="14"/>
      <c r="RN51" s="14"/>
      <c r="RO51" s="14"/>
      <c r="RP51" s="14"/>
      <c r="RQ51" s="14"/>
      <c r="RR51" s="14"/>
      <c r="RS51" s="14"/>
      <c r="RT51" s="14"/>
      <c r="RU51" s="14"/>
      <c r="RV51" s="14"/>
      <c r="RW51" s="14"/>
      <c r="RX51" s="14"/>
      <c r="RY51" s="14"/>
      <c r="RZ51" s="14"/>
      <c r="SA51" s="14"/>
      <c r="SB51" s="14"/>
      <c r="SC51" s="14"/>
      <c r="SD51" s="14"/>
      <c r="SE51" s="14"/>
      <c r="SF51" s="14"/>
      <c r="SG51" s="14"/>
      <c r="SH51" s="14"/>
      <c r="SI51" s="14"/>
      <c r="SJ51" s="14"/>
      <c r="SK51" s="14"/>
      <c r="SL51" s="14"/>
      <c r="SM51" s="14"/>
      <c r="SN51" s="14"/>
      <c r="SO51" s="14"/>
      <c r="SP51" s="14"/>
      <c r="SQ51" s="14"/>
      <c r="SR51" s="14"/>
      <c r="SS51" s="14"/>
      <c r="ST51" s="14"/>
      <c r="SU51" s="14"/>
      <c r="SV51" s="14"/>
      <c r="SW51" s="14"/>
      <c r="SX51" s="14"/>
      <c r="SY51" s="14"/>
      <c r="SZ51" s="14"/>
      <c r="TA51" s="14"/>
      <c r="TB51" s="14"/>
      <c r="TC51" s="14"/>
      <c r="TD51" s="14"/>
      <c r="TE51" s="14"/>
      <c r="TF51" s="14"/>
      <c r="TG51" s="14"/>
      <c r="TH51" s="14"/>
      <c r="TI51" s="14"/>
      <c r="TJ51" s="14"/>
      <c r="TK51" s="14"/>
      <c r="TL51" s="14"/>
      <c r="TM51" s="14"/>
      <c r="TN51" s="14"/>
      <c r="TO51" s="14"/>
      <c r="TP51" s="14"/>
      <c r="TQ51" s="14"/>
      <c r="TR51" s="14"/>
      <c r="TS51" s="14"/>
      <c r="TT51" s="14"/>
      <c r="TU51" s="14"/>
      <c r="TV51" s="14"/>
      <c r="TW51" s="14"/>
      <c r="TX51" s="14"/>
      <c r="TY51" s="14"/>
      <c r="TZ51" s="14"/>
      <c r="UA51" s="14"/>
      <c r="UB51" s="14"/>
      <c r="UC51" s="14"/>
      <c r="UD51" s="14"/>
      <c r="UE51" s="14"/>
      <c r="UF51" s="14"/>
      <c r="UG51" s="14"/>
      <c r="UH51" s="14"/>
      <c r="UI51" s="14"/>
      <c r="UJ51" s="14"/>
      <c r="UK51" s="14"/>
      <c r="UL51" s="14"/>
      <c r="UM51" s="14"/>
      <c r="UN51" s="14"/>
      <c r="UO51" s="14"/>
      <c r="UP51" s="14"/>
      <c r="UQ51" s="14"/>
      <c r="UR51" s="14"/>
      <c r="US51" s="14"/>
      <c r="UT51" s="14"/>
      <c r="UU51" s="14"/>
      <c r="UV51" s="14"/>
      <c r="UW51" s="14"/>
      <c r="UX51" s="14"/>
      <c r="UY51" s="14"/>
      <c r="UZ51" s="14"/>
      <c r="VA51" s="14"/>
      <c r="VB51" s="14"/>
      <c r="VC51" s="14"/>
      <c r="VD51" s="14"/>
      <c r="VE51" s="14"/>
      <c r="VF51" s="14"/>
      <c r="VG51" s="14"/>
      <c r="VH51" s="14"/>
      <c r="VI51" s="14"/>
      <c r="VJ51" s="14"/>
      <c r="VK51" s="14"/>
      <c r="VL51" s="14"/>
      <c r="VM51" s="14"/>
      <c r="VN51" s="14"/>
      <c r="VO51" s="14"/>
      <c r="VP51" s="14"/>
      <c r="VQ51" s="14"/>
      <c r="VR51" s="14"/>
      <c r="VS51" s="14"/>
      <c r="VT51" s="14"/>
      <c r="VU51" s="14"/>
      <c r="VV51" s="14"/>
      <c r="VW51" s="14"/>
      <c r="VX51" s="14"/>
      <c r="VY51" s="14"/>
      <c r="VZ51" s="14"/>
      <c r="WA51" s="14"/>
      <c r="WB51" s="14"/>
      <c r="WC51" s="14"/>
      <c r="WD51" s="14"/>
      <c r="WE51" s="14"/>
      <c r="WF51" s="14"/>
      <c r="WG51" s="14"/>
      <c r="WH51" s="14"/>
      <c r="WI51" s="14"/>
      <c r="WJ51" s="14"/>
      <c r="WK51" s="14"/>
      <c r="WL51" s="14"/>
      <c r="WM51" s="14"/>
      <c r="WN51" s="14"/>
      <c r="WO51" s="14"/>
      <c r="WP51" s="14"/>
      <c r="WQ51" s="14"/>
      <c r="WR51" s="14"/>
      <c r="WS51" s="14"/>
      <c r="WT51" s="14"/>
      <c r="WU51" s="14"/>
      <c r="WV51" s="14"/>
      <c r="WW51" s="14"/>
      <c r="WX51" s="14"/>
      <c r="WY51" s="14"/>
      <c r="WZ51" s="14"/>
      <c r="XA51" s="14"/>
      <c r="XB51" s="14"/>
      <c r="XC51" s="14"/>
      <c r="XD51" s="14"/>
      <c r="XE51" s="14"/>
      <c r="XF51" s="14"/>
      <c r="XG51" s="14"/>
      <c r="XH51" s="14"/>
      <c r="XI51" s="14"/>
      <c r="XJ51" s="14"/>
      <c r="XK51" s="14"/>
      <c r="XL51" s="14"/>
      <c r="XM51" s="14"/>
      <c r="XN51" s="14"/>
      <c r="XO51" s="14"/>
      <c r="XP51" s="14"/>
      <c r="XQ51" s="14"/>
      <c r="XR51" s="14"/>
      <c r="XS51" s="14"/>
      <c r="XT51" s="14"/>
      <c r="XU51" s="14"/>
      <c r="XV51" s="14"/>
      <c r="XW51" s="14"/>
      <c r="XX51" s="14"/>
      <c r="XY51" s="14"/>
      <c r="XZ51" s="14"/>
      <c r="YA51" s="14"/>
      <c r="YB51" s="14"/>
      <c r="YC51" s="14"/>
      <c r="YD51" s="14"/>
      <c r="YE51" s="14"/>
      <c r="YF51" s="14"/>
      <c r="YG51" s="14"/>
      <c r="YH51" s="14"/>
      <c r="YI51" s="14"/>
      <c r="YJ51" s="14"/>
      <c r="YK51" s="14"/>
      <c r="YL51" s="14"/>
      <c r="YM51" s="14"/>
      <c r="YN51" s="14"/>
      <c r="YO51" s="14"/>
      <c r="YP51" s="14"/>
      <c r="YQ51" s="14"/>
      <c r="YR51" s="14"/>
      <c r="YS51" s="14"/>
      <c r="YT51" s="14"/>
      <c r="YU51" s="14"/>
      <c r="YV51" s="14"/>
      <c r="YW51" s="14"/>
      <c r="YX51" s="14"/>
      <c r="YY51" s="14"/>
      <c r="YZ51" s="14"/>
      <c r="ZA51" s="14"/>
      <c r="ZB51" s="14"/>
      <c r="ZC51" s="14"/>
      <c r="ZD51" s="14"/>
      <c r="ZE51" s="14"/>
      <c r="ZF51" s="14"/>
      <c r="ZG51" s="14"/>
      <c r="ZH51" s="14"/>
      <c r="ZI51" s="14"/>
      <c r="ZJ51" s="14"/>
      <c r="ZK51" s="14"/>
      <c r="ZL51" s="14"/>
      <c r="ZM51" s="14"/>
      <c r="ZN51" s="14"/>
      <c r="ZO51" s="14"/>
      <c r="ZP51" s="14"/>
      <c r="ZQ51" s="14"/>
      <c r="ZR51" s="14"/>
      <c r="ZS51" s="14"/>
      <c r="ZT51" s="14"/>
      <c r="ZU51" s="14"/>
      <c r="ZV51" s="14"/>
      <c r="ZW51" s="14"/>
      <c r="ZX51" s="14"/>
      <c r="ZY51" s="14"/>
      <c r="ZZ51" s="14"/>
      <c r="AAA51" s="14"/>
      <c r="AAB51" s="14"/>
      <c r="AAC51" s="14"/>
      <c r="AAD51" s="14"/>
      <c r="AAE51" s="14"/>
      <c r="AAF51" s="14"/>
      <c r="AAG51" s="14"/>
      <c r="AAH51" s="14"/>
      <c r="AAI51" s="14"/>
      <c r="AAJ51" s="14"/>
      <c r="AAK51" s="14"/>
      <c r="AAL51" s="14"/>
      <c r="AAM51" s="14"/>
      <c r="AAN51" s="14"/>
      <c r="AAO51" s="14"/>
      <c r="AAP51" s="14"/>
      <c r="AAQ51" s="14"/>
      <c r="AAR51" s="14"/>
      <c r="AAS51" s="14"/>
      <c r="AAT51" s="14"/>
      <c r="AAU51" s="14"/>
      <c r="AAV51" s="14"/>
      <c r="AAW51" s="14"/>
      <c r="AAX51" s="14"/>
      <c r="AAY51" s="14"/>
      <c r="AAZ51" s="14"/>
      <c r="ABA51" s="14"/>
      <c r="ABB51" s="14"/>
      <c r="ABC51" s="14"/>
      <c r="ABD51" s="14"/>
      <c r="ABE51" s="14"/>
      <c r="ABF51" s="14"/>
      <c r="ABG51" s="14"/>
      <c r="ABH51" s="14"/>
      <c r="ABI51" s="14"/>
      <c r="ABJ51" s="14"/>
      <c r="ABK51" s="14"/>
      <c r="ABL51" s="14"/>
      <c r="ABM51" s="14"/>
      <c r="ABN51" s="14"/>
      <c r="ABO51" s="14"/>
      <c r="ABP51" s="14"/>
      <c r="ABQ51" s="14"/>
      <c r="ABR51" s="14"/>
      <c r="ABS51" s="14"/>
      <c r="ABT51" s="14"/>
      <c r="ABU51" s="14"/>
      <c r="ABV51" s="14"/>
      <c r="ABW51" s="14"/>
      <c r="ABX51" s="14"/>
      <c r="ABY51" s="14"/>
      <c r="ABZ51" s="14"/>
      <c r="ACA51" s="14"/>
      <c r="ACB51" s="14"/>
      <c r="ACC51" s="14"/>
      <c r="ACD51" s="14"/>
      <c r="ACE51" s="14"/>
      <c r="ACF51" s="14"/>
      <c r="ACG51" s="14"/>
      <c r="ACH51" s="14"/>
      <c r="ACI51" s="14"/>
      <c r="ACJ51" s="14"/>
      <c r="ACK51" s="14"/>
      <c r="ACL51" s="14"/>
      <c r="ACM51" s="14"/>
      <c r="ACN51" s="14"/>
      <c r="ACO51" s="14"/>
      <c r="ACP51" s="14"/>
      <c r="ACQ51" s="14"/>
      <c r="ACR51" s="14"/>
      <c r="ACS51" s="14"/>
      <c r="ACT51" s="14"/>
      <c r="ACU51" s="14"/>
      <c r="ACV51" s="14"/>
      <c r="ACW51" s="14"/>
      <c r="ACX51" s="14"/>
      <c r="ACY51" s="14"/>
      <c r="ACZ51" s="14"/>
      <c r="ADA51" s="14"/>
      <c r="ADB51" s="14"/>
      <c r="ADC51" s="14"/>
      <c r="ADD51" s="14"/>
      <c r="ADE51" s="14"/>
      <c r="ADF51" s="14"/>
      <c r="ADG51" s="14"/>
      <c r="ADH51" s="14"/>
      <c r="ADI51" s="14"/>
      <c r="ADJ51" s="14"/>
      <c r="ADK51" s="14"/>
      <c r="ADL51" s="14"/>
      <c r="ADM51" s="14"/>
      <c r="ADN51" s="14"/>
      <c r="ADO51" s="14"/>
      <c r="ADP51" s="14"/>
      <c r="ADQ51" s="14"/>
      <c r="ADR51" s="14"/>
      <c r="ADS51" s="14"/>
      <c r="ADT51" s="14"/>
      <c r="ADU51" s="14"/>
      <c r="ADV51" s="14"/>
      <c r="ADW51" s="14"/>
      <c r="ADX51" s="14"/>
      <c r="ADY51" s="14"/>
      <c r="ADZ51" s="14"/>
      <c r="AEA51" s="14"/>
      <c r="AEB51" s="14"/>
      <c r="AEC51" s="14"/>
      <c r="AED51" s="14"/>
      <c r="AEE51" s="14"/>
      <c r="AEF51" s="14"/>
      <c r="AEG51" s="14"/>
      <c r="AEH51" s="14"/>
      <c r="AEI51" s="14"/>
      <c r="AEJ51" s="14"/>
      <c r="AEK51" s="14"/>
      <c r="AEL51" s="14"/>
      <c r="AEM51" s="14"/>
      <c r="AEN51" s="14"/>
      <c r="AEO51" s="14"/>
      <c r="AEP51" s="39"/>
    </row>
    <row r="52" spans="1:822" s="25" customFormat="1">
      <c r="A52" s="21" t="s">
        <v>2</v>
      </c>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c r="IT52" s="13"/>
      <c r="IU52" s="13"/>
      <c r="IV52" s="13"/>
      <c r="IW52" s="13"/>
      <c r="IX52" s="13"/>
      <c r="IY52" s="13"/>
      <c r="IZ52" s="13"/>
      <c r="JA52" s="13"/>
      <c r="JB52" s="13"/>
      <c r="JC52" s="13"/>
      <c r="JD52" s="13"/>
      <c r="JE52" s="13"/>
      <c r="JF52" s="13"/>
      <c r="JG52" s="13"/>
      <c r="JH52" s="13"/>
      <c r="JI52" s="13"/>
      <c r="JJ52" s="13"/>
      <c r="JK52" s="13"/>
      <c r="JL52" s="13"/>
      <c r="JM52" s="13"/>
      <c r="JN52" s="13"/>
      <c r="JO52" s="13"/>
      <c r="JP52" s="13"/>
      <c r="JQ52" s="13"/>
      <c r="JR52" s="13"/>
      <c r="JS52" s="13"/>
      <c r="JT52" s="13"/>
      <c r="JU52" s="13"/>
      <c r="JV52" s="13"/>
      <c r="JW52" s="13"/>
      <c r="JX52" s="13"/>
      <c r="JY52" s="13"/>
      <c r="JZ52" s="13"/>
      <c r="KA52" s="13"/>
      <c r="KB52" s="13"/>
      <c r="KC52" s="13"/>
      <c r="KD52" s="13"/>
      <c r="KE52" s="13"/>
      <c r="KF52" s="13"/>
      <c r="KG52" s="13"/>
      <c r="KH52" s="13"/>
      <c r="KI52" s="13"/>
      <c r="KJ52" s="13"/>
      <c r="KK52" s="13"/>
      <c r="KL52" s="13"/>
      <c r="KM52" s="13"/>
      <c r="KN52" s="13"/>
      <c r="KO52" s="13"/>
      <c r="KP52" s="13"/>
      <c r="KQ52" s="13"/>
      <c r="KR52" s="13"/>
      <c r="KS52" s="13"/>
      <c r="KT52" s="13"/>
      <c r="KU52" s="13"/>
      <c r="KV52" s="13"/>
      <c r="KW52" s="13"/>
      <c r="KX52" s="13"/>
      <c r="KY52" s="13"/>
      <c r="KZ52" s="13"/>
      <c r="LA52" s="13"/>
      <c r="LB52" s="13"/>
      <c r="LC52" s="13"/>
      <c r="LD52" s="13"/>
      <c r="LE52" s="13"/>
      <c r="LF52" s="13"/>
      <c r="LG52" s="13"/>
      <c r="LH52" s="13"/>
      <c r="LI52" s="13"/>
      <c r="LJ52" s="13"/>
      <c r="LK52" s="13"/>
      <c r="LL52" s="13"/>
      <c r="LM52" s="13"/>
      <c r="LN52" s="13"/>
      <c r="LO52" s="13"/>
      <c r="LP52" s="13"/>
      <c r="LQ52" s="13"/>
      <c r="LR52" s="13"/>
      <c r="LS52" s="13"/>
      <c r="LT52" s="13"/>
      <c r="LU52" s="13"/>
      <c r="LV52" s="13"/>
      <c r="LW52" s="13"/>
      <c r="LX52" s="13"/>
      <c r="LY52" s="13"/>
      <c r="LZ52" s="13"/>
      <c r="MA52" s="13"/>
      <c r="MB52" s="13"/>
      <c r="MC52" s="13"/>
      <c r="MD52" s="13"/>
      <c r="ME52" s="13"/>
      <c r="MF52" s="13"/>
      <c r="MG52" s="13"/>
      <c r="MH52" s="13"/>
      <c r="MI52" s="13"/>
      <c r="MJ52" s="13"/>
      <c r="MK52" s="13"/>
      <c r="ML52" s="13"/>
      <c r="MM52" s="13"/>
      <c r="MN52" s="13"/>
      <c r="MO52" s="13"/>
      <c r="MP52" s="13"/>
      <c r="MQ52" s="13"/>
      <c r="MR52" s="13"/>
      <c r="MS52" s="13"/>
      <c r="MT52" s="13"/>
      <c r="MU52" s="13"/>
      <c r="MV52" s="13"/>
      <c r="MW52" s="13"/>
      <c r="MX52" s="13"/>
      <c r="MY52" s="13"/>
      <c r="MZ52" s="13"/>
      <c r="NA52" s="13"/>
      <c r="NB52" s="13"/>
      <c r="NC52" s="13"/>
      <c r="ND52" s="13"/>
      <c r="NE52" s="13"/>
      <c r="NF52" s="13"/>
      <c r="NG52" s="13"/>
      <c r="NH52" s="13"/>
      <c r="NI52" s="13"/>
      <c r="NJ52" s="13"/>
      <c r="NK52" s="13"/>
      <c r="NL52" s="13"/>
      <c r="NM52" s="13"/>
      <c r="NN52" s="13"/>
      <c r="NO52" s="13"/>
      <c r="NP52" s="13"/>
      <c r="NQ52" s="13"/>
      <c r="NR52" s="13"/>
      <c r="NS52" s="13"/>
      <c r="NT52" s="13"/>
      <c r="NU52" s="13"/>
      <c r="NV52" s="13"/>
      <c r="NW52" s="13"/>
      <c r="NX52" s="13"/>
      <c r="NY52" s="13"/>
      <c r="NZ52" s="13"/>
      <c r="OA52" s="13"/>
      <c r="OB52" s="13"/>
      <c r="OC52" s="13"/>
      <c r="OD52" s="13"/>
      <c r="OE52" s="13"/>
      <c r="OF52" s="13"/>
      <c r="OG52" s="13"/>
      <c r="OH52" s="13"/>
      <c r="OI52" s="13"/>
      <c r="OJ52" s="13"/>
      <c r="OK52" s="13"/>
      <c r="OL52" s="13"/>
      <c r="OM52" s="13"/>
      <c r="ON52" s="13"/>
      <c r="OO52" s="13"/>
      <c r="OP52" s="13"/>
      <c r="OQ52" s="13"/>
      <c r="OR52" s="13"/>
      <c r="OS52" s="13"/>
      <c r="OT52" s="13"/>
      <c r="OU52" s="13"/>
      <c r="OV52" s="13"/>
      <c r="OW52" s="13"/>
      <c r="OX52" s="13"/>
      <c r="OY52" s="13"/>
      <c r="OZ52" s="13"/>
      <c r="PA52" s="13"/>
      <c r="PB52" s="13"/>
      <c r="PC52" s="13"/>
      <c r="PD52" s="13"/>
      <c r="PE52" s="13"/>
      <c r="PF52" s="13"/>
      <c r="PG52" s="13"/>
      <c r="PH52" s="13"/>
      <c r="PI52" s="13"/>
      <c r="PJ52" s="13"/>
      <c r="PK52" s="13"/>
      <c r="PL52" s="13"/>
      <c r="PM52" s="13"/>
      <c r="PN52" s="13"/>
      <c r="PO52" s="13"/>
      <c r="PP52" s="13"/>
      <c r="PQ52" s="13"/>
      <c r="PR52" s="13"/>
      <c r="PS52" s="13"/>
      <c r="PT52" s="13"/>
      <c r="PU52" s="13"/>
      <c r="PV52" s="13"/>
      <c r="PW52" s="13"/>
      <c r="PX52" s="13"/>
      <c r="PY52" s="13"/>
      <c r="PZ52" s="13"/>
      <c r="QA52" s="13"/>
      <c r="QB52" s="13"/>
      <c r="QC52" s="13"/>
      <c r="QD52" s="13"/>
      <c r="QE52" s="13"/>
      <c r="QF52" s="13"/>
      <c r="QG52" s="13"/>
      <c r="QH52" s="13"/>
      <c r="QI52" s="13"/>
      <c r="QJ52" s="13"/>
      <c r="QK52" s="13"/>
      <c r="QL52" s="13"/>
      <c r="QM52" s="13"/>
      <c r="QN52" s="13"/>
      <c r="QO52" s="13"/>
      <c r="QP52" s="13"/>
      <c r="QQ52" s="13"/>
      <c r="QR52" s="13"/>
      <c r="QS52" s="13"/>
      <c r="QT52" s="13"/>
      <c r="QU52" s="13"/>
      <c r="QV52" s="13"/>
      <c r="QW52" s="13"/>
      <c r="QX52" s="13"/>
      <c r="QY52" s="13"/>
      <c r="QZ52" s="13"/>
      <c r="RA52" s="13"/>
      <c r="RB52" s="13"/>
      <c r="RC52" s="13"/>
      <c r="RD52" s="13"/>
      <c r="RE52" s="13"/>
      <c r="RF52" s="13"/>
      <c r="RG52" s="13"/>
      <c r="RH52" s="13"/>
      <c r="RI52" s="13"/>
      <c r="RJ52" s="13"/>
      <c r="RK52" s="13"/>
      <c r="RL52" s="13"/>
      <c r="RM52" s="13"/>
      <c r="RN52" s="13"/>
      <c r="RO52" s="13"/>
      <c r="RP52" s="13"/>
      <c r="RQ52" s="13"/>
      <c r="RR52" s="13"/>
      <c r="RS52" s="13"/>
      <c r="RT52" s="13"/>
      <c r="RU52" s="13"/>
      <c r="RV52" s="13"/>
      <c r="RW52" s="13"/>
      <c r="RX52" s="13"/>
      <c r="RY52" s="13"/>
      <c r="RZ52" s="13"/>
      <c r="SA52" s="13"/>
      <c r="SB52" s="13"/>
      <c r="SC52" s="13"/>
      <c r="SD52" s="13"/>
      <c r="SE52" s="13"/>
      <c r="SF52" s="13"/>
      <c r="SG52" s="13"/>
      <c r="SH52" s="13"/>
      <c r="SI52" s="13"/>
      <c r="SJ52" s="13"/>
      <c r="SK52" s="13"/>
      <c r="SL52" s="13"/>
      <c r="SM52" s="13"/>
      <c r="SN52" s="13"/>
      <c r="SO52" s="13"/>
      <c r="SP52" s="13"/>
      <c r="SQ52" s="13"/>
      <c r="SR52" s="13"/>
      <c r="SS52" s="13"/>
      <c r="ST52" s="13"/>
      <c r="SU52" s="13"/>
      <c r="SV52" s="13"/>
      <c r="SW52" s="13"/>
      <c r="SX52" s="13"/>
      <c r="SY52" s="13"/>
      <c r="SZ52" s="13"/>
      <c r="TA52" s="13"/>
      <c r="TB52" s="13"/>
      <c r="TC52" s="13"/>
      <c r="TD52" s="13"/>
      <c r="TE52" s="13"/>
      <c r="TF52" s="13"/>
      <c r="TG52" s="13"/>
      <c r="TH52" s="13"/>
      <c r="TI52" s="13"/>
      <c r="TJ52" s="13"/>
      <c r="TK52" s="13"/>
      <c r="TL52" s="13"/>
      <c r="TM52" s="13"/>
      <c r="TN52" s="13"/>
      <c r="TO52" s="13"/>
      <c r="TP52" s="13"/>
      <c r="TQ52" s="13"/>
      <c r="TR52" s="13"/>
      <c r="TS52" s="13"/>
      <c r="TT52" s="13"/>
      <c r="TU52" s="13"/>
      <c r="TV52" s="13"/>
      <c r="TW52" s="13"/>
      <c r="TX52" s="13"/>
      <c r="TY52" s="13"/>
      <c r="TZ52" s="13"/>
      <c r="UA52" s="13"/>
      <c r="UB52" s="13"/>
      <c r="UC52" s="13"/>
      <c r="UD52" s="13"/>
      <c r="UE52" s="13"/>
      <c r="UF52" s="13"/>
      <c r="UG52" s="13"/>
      <c r="UH52" s="13"/>
      <c r="UI52" s="13"/>
      <c r="UJ52" s="13"/>
      <c r="UK52" s="13"/>
      <c r="UL52" s="13"/>
      <c r="UM52" s="13"/>
      <c r="UN52" s="13"/>
      <c r="UO52" s="13"/>
      <c r="UP52" s="13"/>
      <c r="UQ52" s="13"/>
      <c r="UR52" s="13"/>
      <c r="US52" s="13"/>
      <c r="UT52" s="13"/>
      <c r="UU52" s="13"/>
      <c r="UV52" s="13"/>
      <c r="UW52" s="13"/>
      <c r="UX52" s="13"/>
      <c r="UY52" s="13"/>
      <c r="UZ52" s="13"/>
      <c r="VA52" s="13"/>
      <c r="VB52" s="13"/>
      <c r="VC52" s="13"/>
      <c r="VD52" s="13"/>
      <c r="VE52" s="13"/>
      <c r="VF52" s="13"/>
      <c r="VG52" s="13"/>
      <c r="VH52" s="13"/>
      <c r="VI52" s="13"/>
      <c r="VJ52" s="13"/>
      <c r="VK52" s="13"/>
      <c r="VL52" s="13"/>
      <c r="VM52" s="13"/>
      <c r="VN52" s="13"/>
      <c r="VO52" s="13"/>
      <c r="VP52" s="13"/>
      <c r="VQ52" s="13"/>
      <c r="VR52" s="13"/>
      <c r="VS52" s="13"/>
      <c r="VT52" s="13"/>
      <c r="VU52" s="13"/>
      <c r="VV52" s="13"/>
      <c r="VW52" s="13"/>
      <c r="VX52" s="13"/>
      <c r="VY52" s="13"/>
      <c r="VZ52" s="13"/>
      <c r="WA52" s="13"/>
      <c r="WB52" s="13"/>
      <c r="WC52" s="13"/>
      <c r="WD52" s="13"/>
      <c r="WE52" s="13"/>
      <c r="WF52" s="13"/>
      <c r="WG52" s="13"/>
      <c r="WH52" s="13"/>
      <c r="WI52" s="13"/>
      <c r="WJ52" s="13"/>
      <c r="WK52" s="13"/>
      <c r="WL52" s="13"/>
      <c r="WM52" s="13"/>
      <c r="WN52" s="13"/>
      <c r="WO52" s="13"/>
      <c r="WP52" s="13"/>
      <c r="WQ52" s="13"/>
      <c r="WR52" s="13"/>
      <c r="WS52" s="13"/>
      <c r="WT52" s="13"/>
      <c r="WU52" s="13"/>
      <c r="WV52" s="13"/>
      <c r="WW52" s="13"/>
      <c r="WX52" s="13"/>
      <c r="WY52" s="13"/>
      <c r="WZ52" s="13"/>
      <c r="XA52" s="13"/>
      <c r="XB52" s="13"/>
      <c r="XC52" s="13"/>
      <c r="XD52" s="13"/>
      <c r="XE52" s="13"/>
      <c r="XF52" s="13"/>
      <c r="XG52" s="13"/>
      <c r="XH52" s="13"/>
      <c r="XI52" s="13"/>
      <c r="XJ52" s="13"/>
      <c r="XK52" s="13"/>
      <c r="XL52" s="13"/>
      <c r="XM52" s="13"/>
      <c r="XN52" s="13"/>
      <c r="XO52" s="13"/>
      <c r="XP52" s="13"/>
      <c r="XQ52" s="13"/>
      <c r="XR52" s="13"/>
      <c r="XS52" s="13"/>
      <c r="XT52" s="13"/>
      <c r="XU52" s="13"/>
      <c r="XV52" s="13"/>
      <c r="XW52" s="13"/>
      <c r="XX52" s="13"/>
      <c r="XY52" s="13"/>
      <c r="XZ52" s="13"/>
      <c r="YA52" s="13"/>
      <c r="YB52" s="13"/>
      <c r="YC52" s="13"/>
      <c r="YD52" s="13"/>
      <c r="YE52" s="13"/>
      <c r="YF52" s="13"/>
      <c r="YG52" s="13"/>
      <c r="YH52" s="13"/>
      <c r="YI52" s="13"/>
      <c r="YJ52" s="13"/>
      <c r="YK52" s="13"/>
      <c r="YL52" s="13"/>
      <c r="YM52" s="13"/>
      <c r="YN52" s="13"/>
      <c r="YO52" s="13"/>
      <c r="YP52" s="13"/>
      <c r="YQ52" s="13"/>
      <c r="YR52" s="13"/>
      <c r="YS52" s="13"/>
      <c r="YT52" s="13"/>
      <c r="YU52" s="13"/>
      <c r="YV52" s="13"/>
      <c r="YW52" s="13"/>
      <c r="YX52" s="13"/>
      <c r="YY52" s="13"/>
      <c r="YZ52" s="13"/>
      <c r="ZA52" s="13"/>
      <c r="ZB52" s="13"/>
      <c r="ZC52" s="13"/>
      <c r="ZD52" s="13"/>
      <c r="ZE52" s="13"/>
      <c r="ZF52" s="13"/>
      <c r="ZG52" s="13"/>
      <c r="ZH52" s="13"/>
      <c r="ZI52" s="13"/>
      <c r="ZJ52" s="13"/>
      <c r="ZK52" s="13"/>
      <c r="ZL52" s="13"/>
      <c r="ZM52" s="13"/>
      <c r="ZN52" s="13"/>
      <c r="ZO52" s="13"/>
      <c r="ZP52" s="13"/>
      <c r="ZQ52" s="13"/>
      <c r="ZR52" s="13"/>
      <c r="ZS52" s="13"/>
      <c r="ZT52" s="13"/>
      <c r="ZU52" s="13"/>
      <c r="ZV52" s="13"/>
      <c r="ZW52" s="13"/>
      <c r="ZX52" s="13"/>
      <c r="ZY52" s="13"/>
      <c r="ZZ52" s="13"/>
      <c r="AAA52" s="13"/>
      <c r="AAB52" s="13"/>
      <c r="AAC52" s="13"/>
      <c r="AAD52" s="13"/>
      <c r="AAE52" s="13"/>
      <c r="AAF52" s="13"/>
      <c r="AAG52" s="13"/>
      <c r="AAH52" s="13"/>
      <c r="AAI52" s="13"/>
      <c r="AAJ52" s="13"/>
      <c r="AAK52" s="13"/>
      <c r="AAL52" s="13"/>
      <c r="AAM52" s="13"/>
      <c r="AAN52" s="13"/>
      <c r="AAO52" s="13"/>
      <c r="AAP52" s="13"/>
      <c r="AAQ52" s="13"/>
      <c r="AAR52" s="13"/>
      <c r="AAS52" s="13"/>
      <c r="AAT52" s="13"/>
      <c r="AAU52" s="13"/>
      <c r="AAV52" s="13"/>
      <c r="AAW52" s="13"/>
      <c r="AAX52" s="13"/>
      <c r="AAY52" s="13"/>
      <c r="AAZ52" s="13"/>
      <c r="ABA52" s="13"/>
      <c r="ABB52" s="13"/>
      <c r="ABC52" s="13"/>
      <c r="ABD52" s="13"/>
      <c r="ABE52" s="13"/>
      <c r="ABF52" s="13"/>
      <c r="ABG52" s="13"/>
      <c r="ABH52" s="13"/>
      <c r="ABI52" s="13"/>
      <c r="ABJ52" s="13"/>
      <c r="ABK52" s="13"/>
      <c r="ABL52" s="13"/>
      <c r="ABM52" s="13"/>
      <c r="ABN52" s="13"/>
      <c r="ABO52" s="13"/>
      <c r="ABP52" s="13"/>
      <c r="ABQ52" s="13"/>
      <c r="ABR52" s="13"/>
      <c r="ABS52" s="13"/>
      <c r="ABT52" s="13"/>
      <c r="ABU52" s="13"/>
      <c r="ABV52" s="13"/>
      <c r="ABW52" s="13"/>
      <c r="ABX52" s="13"/>
      <c r="ABY52" s="13"/>
      <c r="ABZ52" s="13"/>
      <c r="ACA52" s="13"/>
      <c r="ACB52" s="13"/>
      <c r="ACC52" s="13"/>
      <c r="ACD52" s="13"/>
      <c r="ACE52" s="13"/>
      <c r="ACF52" s="13"/>
      <c r="ACG52" s="13"/>
      <c r="ACH52" s="13"/>
      <c r="ACI52" s="13"/>
      <c r="ACJ52" s="13"/>
      <c r="ACK52" s="13"/>
      <c r="ACL52" s="13"/>
      <c r="ACM52" s="13"/>
      <c r="ACN52" s="13"/>
      <c r="ACO52" s="13"/>
      <c r="ACP52" s="13"/>
      <c r="ACQ52" s="13"/>
      <c r="ACR52" s="13"/>
      <c r="ACS52" s="13"/>
      <c r="ACT52" s="13"/>
      <c r="ACU52" s="13"/>
      <c r="ACV52" s="13"/>
      <c r="ACW52" s="13"/>
      <c r="ACX52" s="13"/>
      <c r="ACY52" s="13"/>
      <c r="ACZ52" s="13"/>
      <c r="ADA52" s="13"/>
      <c r="ADB52" s="13"/>
      <c r="ADC52" s="13"/>
      <c r="ADD52" s="13"/>
      <c r="ADE52" s="13"/>
      <c r="ADF52" s="13"/>
      <c r="ADG52" s="13"/>
      <c r="ADH52" s="13"/>
      <c r="ADI52" s="13"/>
      <c r="ADJ52" s="13"/>
      <c r="ADK52" s="13"/>
      <c r="ADL52" s="13"/>
      <c r="ADM52" s="13"/>
      <c r="ADN52" s="13"/>
      <c r="ADO52" s="13" t="s">
        <v>1180</v>
      </c>
      <c r="ADP52" s="13"/>
      <c r="ADQ52" s="13"/>
      <c r="ADR52" s="13"/>
      <c r="ADS52" s="13"/>
      <c r="ADT52" s="13"/>
      <c r="ADU52" s="13"/>
      <c r="ADV52" s="13"/>
      <c r="ADW52" s="13"/>
      <c r="ADX52" s="13"/>
      <c r="ADY52" s="13"/>
      <c r="ADZ52" s="13"/>
      <c r="AEA52" s="13"/>
      <c r="AEB52" s="13"/>
      <c r="AEC52" s="13"/>
      <c r="AED52" s="13"/>
      <c r="AEE52" s="13"/>
      <c r="AEF52" s="13"/>
      <c r="AEG52" s="13"/>
      <c r="AEH52" s="13"/>
      <c r="AEI52" s="13"/>
      <c r="AEJ52" s="13"/>
      <c r="AEK52" s="13"/>
      <c r="AEL52" s="13"/>
      <c r="AEM52" s="13"/>
      <c r="AEN52" s="13"/>
      <c r="AEO52" s="13"/>
      <c r="AEP52" s="39"/>
    </row>
    <row r="53" spans="1:822" s="25" customFormat="1">
      <c r="A53" s="20" t="s">
        <v>1196</v>
      </c>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c r="IS53" s="13"/>
      <c r="IT53" s="13"/>
      <c r="IU53" s="13"/>
      <c r="IV53" s="13"/>
      <c r="IW53" s="13"/>
      <c r="IX53" s="13"/>
      <c r="IY53" s="13"/>
      <c r="IZ53" s="13"/>
      <c r="JA53" s="13"/>
      <c r="JB53" s="13"/>
      <c r="JC53" s="13"/>
      <c r="JD53" s="13"/>
      <c r="JE53" s="13"/>
      <c r="JF53" s="13"/>
      <c r="JG53" s="13"/>
      <c r="JH53" s="13"/>
      <c r="JI53" s="13"/>
      <c r="JJ53" s="13"/>
      <c r="JK53" s="13"/>
      <c r="JL53" s="13"/>
      <c r="JM53" s="13"/>
      <c r="JN53" s="13"/>
      <c r="JO53" s="13"/>
      <c r="JP53" s="13"/>
      <c r="JQ53" s="13"/>
      <c r="JR53" s="13"/>
      <c r="JS53" s="13"/>
      <c r="JT53" s="13"/>
      <c r="JU53" s="13"/>
      <c r="JV53" s="13"/>
      <c r="JW53" s="13"/>
      <c r="JX53" s="13"/>
      <c r="JY53" s="13"/>
      <c r="JZ53" s="13"/>
      <c r="KA53" s="13"/>
      <c r="KB53" s="13"/>
      <c r="KC53" s="13"/>
      <c r="KD53" s="13"/>
      <c r="KE53" s="13"/>
      <c r="KF53" s="13"/>
      <c r="KG53" s="13"/>
      <c r="KH53" s="13"/>
      <c r="KI53" s="13"/>
      <c r="KJ53" s="13"/>
      <c r="KK53" s="13"/>
      <c r="KL53" s="13"/>
      <c r="KM53" s="13"/>
      <c r="KN53" s="13"/>
      <c r="KO53" s="13"/>
      <c r="KP53" s="13"/>
      <c r="KQ53" s="13"/>
      <c r="KR53" s="13"/>
      <c r="KS53" s="13"/>
      <c r="KT53" s="13"/>
      <c r="KU53" s="13"/>
      <c r="KV53" s="13"/>
      <c r="KW53" s="13"/>
      <c r="KX53" s="13"/>
      <c r="KY53" s="13"/>
      <c r="KZ53" s="13"/>
      <c r="LA53" s="13"/>
      <c r="LB53" s="13"/>
      <c r="LC53" s="13"/>
      <c r="LD53" s="13"/>
      <c r="LE53" s="13"/>
      <c r="LF53" s="13"/>
      <c r="LG53" s="13"/>
      <c r="LH53" s="13"/>
      <c r="LI53" s="13"/>
      <c r="LJ53" s="13"/>
      <c r="LK53" s="13"/>
      <c r="LL53" s="13"/>
      <c r="LM53" s="13"/>
      <c r="LN53" s="13"/>
      <c r="LO53" s="13"/>
      <c r="LP53" s="13"/>
      <c r="LQ53" s="13"/>
      <c r="LR53" s="13"/>
      <c r="LS53" s="13"/>
      <c r="LT53" s="13"/>
      <c r="LU53" s="13"/>
      <c r="LV53" s="13"/>
      <c r="LW53" s="13"/>
      <c r="LX53" s="13"/>
      <c r="LY53" s="13"/>
      <c r="LZ53" s="13"/>
      <c r="MA53" s="13"/>
      <c r="MB53" s="13"/>
      <c r="MC53" s="13"/>
      <c r="MD53" s="13"/>
      <c r="ME53" s="13"/>
      <c r="MF53" s="13"/>
      <c r="MG53" s="13"/>
      <c r="MH53" s="13"/>
      <c r="MI53" s="13"/>
      <c r="MJ53" s="13"/>
      <c r="MK53" s="13"/>
      <c r="ML53" s="13"/>
      <c r="MM53" s="13"/>
      <c r="MN53" s="13"/>
      <c r="MO53" s="13"/>
      <c r="MP53" s="13"/>
      <c r="MQ53" s="13"/>
      <c r="MR53" s="13"/>
      <c r="MS53" s="13"/>
      <c r="MT53" s="13"/>
      <c r="MU53" s="13"/>
      <c r="MV53" s="13"/>
      <c r="MW53" s="13"/>
      <c r="MX53" s="13"/>
      <c r="MY53" s="13"/>
      <c r="MZ53" s="13"/>
      <c r="NA53" s="13"/>
      <c r="NB53" s="13"/>
      <c r="NC53" s="13"/>
      <c r="ND53" s="13"/>
      <c r="NE53" s="13"/>
      <c r="NF53" s="13"/>
      <c r="NG53" s="13"/>
      <c r="NH53" s="13"/>
      <c r="NI53" s="13"/>
      <c r="NJ53" s="13"/>
      <c r="NK53" s="13"/>
      <c r="NL53" s="13"/>
      <c r="NM53" s="13"/>
      <c r="NN53" s="13"/>
      <c r="NO53" s="13"/>
      <c r="NP53" s="13"/>
      <c r="NQ53" s="13"/>
      <c r="NR53" s="13"/>
      <c r="NS53" s="13"/>
      <c r="NT53" s="13"/>
      <c r="NU53" s="13"/>
      <c r="NV53" s="13"/>
      <c r="NW53" s="13"/>
      <c r="NX53" s="13"/>
      <c r="NY53" s="13"/>
      <c r="NZ53" s="13"/>
      <c r="OA53" s="13"/>
      <c r="OB53" s="13"/>
      <c r="OC53" s="13"/>
      <c r="OD53" s="13"/>
      <c r="OE53" s="13"/>
      <c r="OF53" s="13"/>
      <c r="OG53" s="13"/>
      <c r="OH53" s="13"/>
      <c r="OI53" s="13"/>
      <c r="OJ53" s="13"/>
      <c r="OK53" s="13"/>
      <c r="OL53" s="13"/>
      <c r="OM53" s="13"/>
      <c r="ON53" s="13"/>
      <c r="OO53" s="13"/>
      <c r="OP53" s="13"/>
      <c r="OQ53" s="13"/>
      <c r="OR53" s="13"/>
      <c r="OS53" s="13"/>
      <c r="OT53" s="13"/>
      <c r="OU53" s="13"/>
      <c r="OV53" s="13"/>
      <c r="OW53" s="13"/>
      <c r="OX53" s="13"/>
      <c r="OY53" s="13"/>
      <c r="OZ53" s="13"/>
      <c r="PA53" s="13"/>
      <c r="PB53" s="13"/>
      <c r="PC53" s="13"/>
      <c r="PD53" s="13"/>
      <c r="PE53" s="13"/>
      <c r="PF53" s="13"/>
      <c r="PG53" s="13"/>
      <c r="PH53" s="13"/>
      <c r="PI53" s="13"/>
      <c r="PJ53" s="13"/>
      <c r="PK53" s="13"/>
      <c r="PL53" s="13"/>
      <c r="PM53" s="13"/>
      <c r="PN53" s="13"/>
      <c r="PO53" s="13"/>
      <c r="PP53" s="13"/>
      <c r="PQ53" s="13"/>
      <c r="PR53" s="13"/>
      <c r="PS53" s="13"/>
      <c r="PT53" s="13"/>
      <c r="PU53" s="13"/>
      <c r="PV53" s="13"/>
      <c r="PW53" s="13"/>
      <c r="PX53" s="13"/>
      <c r="PY53" s="13"/>
      <c r="PZ53" s="13"/>
      <c r="QA53" s="13"/>
      <c r="QB53" s="13"/>
      <c r="QC53" s="13"/>
      <c r="QD53" s="13"/>
      <c r="QE53" s="13"/>
      <c r="QF53" s="13"/>
      <c r="QG53" s="13"/>
      <c r="QH53" s="13"/>
      <c r="QI53" s="13"/>
      <c r="QJ53" s="13"/>
      <c r="QK53" s="13"/>
      <c r="QL53" s="13"/>
      <c r="QM53" s="13"/>
      <c r="QN53" s="13"/>
      <c r="QO53" s="13"/>
      <c r="QP53" s="13"/>
      <c r="QQ53" s="13"/>
      <c r="QR53" s="13"/>
      <c r="QS53" s="13"/>
      <c r="QT53" s="13"/>
      <c r="QU53" s="13"/>
      <c r="QV53" s="13"/>
      <c r="QW53" s="13"/>
      <c r="QX53" s="13"/>
      <c r="QY53" s="13"/>
      <c r="QZ53" s="13"/>
      <c r="RA53" s="13"/>
      <c r="RB53" s="13"/>
      <c r="RC53" s="13"/>
      <c r="RD53" s="13"/>
      <c r="RE53" s="13"/>
      <c r="RF53" s="13"/>
      <c r="RG53" s="13"/>
      <c r="RH53" s="13"/>
      <c r="RI53" s="13"/>
      <c r="RJ53" s="13"/>
      <c r="RK53" s="13"/>
      <c r="RL53" s="13"/>
      <c r="RM53" s="13"/>
      <c r="RN53" s="13"/>
      <c r="RO53" s="13"/>
      <c r="RP53" s="13"/>
      <c r="RQ53" s="13"/>
      <c r="RR53" s="13"/>
      <c r="RS53" s="13"/>
      <c r="RT53" s="13"/>
      <c r="RU53" s="13"/>
      <c r="RV53" s="13"/>
      <c r="RW53" s="13"/>
      <c r="RX53" s="13"/>
      <c r="RY53" s="13"/>
      <c r="RZ53" s="13"/>
      <c r="SA53" s="13"/>
      <c r="SB53" s="13"/>
      <c r="SC53" s="13"/>
      <c r="SD53" s="13"/>
      <c r="SE53" s="13"/>
      <c r="SF53" s="13"/>
      <c r="SG53" s="13"/>
      <c r="SH53" s="13"/>
      <c r="SI53" s="13"/>
      <c r="SJ53" s="13"/>
      <c r="SK53" s="13"/>
      <c r="SL53" s="13"/>
      <c r="SM53" s="13"/>
      <c r="SN53" s="13"/>
      <c r="SO53" s="13"/>
      <c r="SP53" s="13"/>
      <c r="SQ53" s="13"/>
      <c r="SR53" s="13"/>
      <c r="SS53" s="13"/>
      <c r="ST53" s="13"/>
      <c r="SU53" s="13"/>
      <c r="SV53" s="13"/>
      <c r="SW53" s="13"/>
      <c r="SX53" s="13"/>
      <c r="SY53" s="13"/>
      <c r="SZ53" s="13"/>
      <c r="TA53" s="13"/>
      <c r="TB53" s="13"/>
      <c r="TC53" s="13"/>
      <c r="TD53" s="13"/>
      <c r="TE53" s="13"/>
      <c r="TF53" s="13"/>
      <c r="TG53" s="13"/>
      <c r="TH53" s="13"/>
      <c r="TI53" s="13"/>
      <c r="TJ53" s="13"/>
      <c r="TK53" s="13"/>
      <c r="TL53" s="13"/>
      <c r="TM53" s="13"/>
      <c r="TN53" s="13"/>
      <c r="TO53" s="13"/>
      <c r="TP53" s="13"/>
      <c r="TQ53" s="13"/>
      <c r="TR53" s="13"/>
      <c r="TS53" s="13"/>
      <c r="TT53" s="13"/>
      <c r="TU53" s="13"/>
      <c r="TV53" s="13"/>
      <c r="TW53" s="13"/>
      <c r="TX53" s="13"/>
      <c r="TY53" s="13"/>
      <c r="TZ53" s="13"/>
      <c r="UA53" s="13"/>
      <c r="UB53" s="13"/>
      <c r="UC53" s="13"/>
      <c r="UD53" s="13"/>
      <c r="UE53" s="13"/>
      <c r="UF53" s="13"/>
      <c r="UG53" s="13"/>
      <c r="UH53" s="13"/>
      <c r="UI53" s="13"/>
      <c r="UJ53" s="13"/>
      <c r="UK53" s="13"/>
      <c r="UL53" s="13"/>
      <c r="UM53" s="13"/>
      <c r="UN53" s="13"/>
      <c r="UO53" s="13"/>
      <c r="UP53" s="13"/>
      <c r="UQ53" s="13"/>
      <c r="UR53" s="13"/>
      <c r="US53" s="13"/>
      <c r="UT53" s="13"/>
      <c r="UU53" s="13"/>
      <c r="UV53" s="13"/>
      <c r="UW53" s="13"/>
      <c r="UX53" s="13"/>
      <c r="UY53" s="13"/>
      <c r="UZ53" s="13"/>
      <c r="VA53" s="13"/>
      <c r="VB53" s="13"/>
      <c r="VC53" s="13"/>
      <c r="VD53" s="13"/>
      <c r="VE53" s="13"/>
      <c r="VF53" s="13"/>
      <c r="VG53" s="13"/>
      <c r="VH53" s="13"/>
      <c r="VI53" s="13"/>
      <c r="VJ53" s="13"/>
      <c r="VK53" s="13"/>
      <c r="VL53" s="13"/>
      <c r="VM53" s="13"/>
      <c r="VN53" s="13"/>
      <c r="VO53" s="13"/>
      <c r="VP53" s="13"/>
      <c r="VQ53" s="13"/>
      <c r="VR53" s="13"/>
      <c r="VS53" s="13"/>
      <c r="VT53" s="13"/>
      <c r="VU53" s="13"/>
      <c r="VV53" s="13"/>
      <c r="VW53" s="13"/>
      <c r="VX53" s="13"/>
      <c r="VY53" s="13"/>
      <c r="VZ53" s="13"/>
      <c r="WA53" s="13"/>
      <c r="WB53" s="13"/>
      <c r="WC53" s="13"/>
      <c r="WD53" s="13"/>
      <c r="WE53" s="13"/>
      <c r="WF53" s="13"/>
      <c r="WG53" s="13"/>
      <c r="WH53" s="13"/>
      <c r="WI53" s="13"/>
      <c r="WJ53" s="13"/>
      <c r="WK53" s="13"/>
      <c r="WL53" s="13"/>
      <c r="WM53" s="13"/>
      <c r="WN53" s="13"/>
      <c r="WO53" s="13"/>
      <c r="WP53" s="13"/>
      <c r="WQ53" s="13"/>
      <c r="WR53" s="13"/>
      <c r="WS53" s="13"/>
      <c r="WT53" s="13"/>
      <c r="WU53" s="13"/>
      <c r="WV53" s="13"/>
      <c r="WW53" s="13"/>
      <c r="WX53" s="13"/>
      <c r="WY53" s="13"/>
      <c r="WZ53" s="13"/>
      <c r="XA53" s="13"/>
      <c r="XB53" s="13"/>
      <c r="XC53" s="13"/>
      <c r="XD53" s="13"/>
      <c r="XE53" s="13"/>
      <c r="XF53" s="13"/>
      <c r="XG53" s="13"/>
      <c r="XH53" s="13"/>
      <c r="XI53" s="13"/>
      <c r="XJ53" s="13"/>
      <c r="XK53" s="13"/>
      <c r="XL53" s="13"/>
      <c r="XM53" s="13"/>
      <c r="XN53" s="13"/>
      <c r="XO53" s="13"/>
      <c r="XP53" s="13"/>
      <c r="XQ53" s="13"/>
      <c r="XR53" s="13"/>
      <c r="XS53" s="13"/>
      <c r="XT53" s="13"/>
      <c r="XU53" s="13"/>
      <c r="XV53" s="13"/>
      <c r="XW53" s="13"/>
      <c r="XX53" s="13"/>
      <c r="XY53" s="13"/>
      <c r="XZ53" s="13"/>
      <c r="YA53" s="13"/>
      <c r="YB53" s="13"/>
      <c r="YC53" s="13"/>
      <c r="YD53" s="13"/>
      <c r="YE53" s="13"/>
      <c r="YF53" s="13"/>
      <c r="YG53" s="13"/>
      <c r="YH53" s="13"/>
      <c r="YI53" s="13"/>
      <c r="YJ53" s="13"/>
      <c r="YK53" s="13"/>
      <c r="YL53" s="13"/>
      <c r="YM53" s="13"/>
      <c r="YN53" s="13"/>
      <c r="YO53" s="13"/>
      <c r="YP53" s="13"/>
      <c r="YQ53" s="13"/>
      <c r="YR53" s="13"/>
      <c r="YS53" s="13"/>
      <c r="YT53" s="13"/>
      <c r="YU53" s="13"/>
      <c r="YV53" s="13"/>
      <c r="YW53" s="13"/>
      <c r="YX53" s="13"/>
      <c r="YY53" s="13"/>
      <c r="YZ53" s="13"/>
      <c r="ZA53" s="13"/>
      <c r="ZB53" s="13"/>
      <c r="ZC53" s="13"/>
      <c r="ZD53" s="13"/>
      <c r="ZE53" s="13"/>
      <c r="ZF53" s="13"/>
      <c r="ZG53" s="13"/>
      <c r="ZH53" s="13"/>
      <c r="ZI53" s="13"/>
      <c r="ZJ53" s="13"/>
      <c r="ZK53" s="13"/>
      <c r="ZL53" s="13"/>
      <c r="ZM53" s="13"/>
      <c r="ZN53" s="13"/>
      <c r="ZO53" s="13"/>
      <c r="ZP53" s="13"/>
      <c r="ZQ53" s="13"/>
      <c r="ZR53" s="13"/>
      <c r="ZS53" s="13"/>
      <c r="ZT53" s="13"/>
      <c r="ZU53" s="13"/>
      <c r="ZV53" s="13"/>
      <c r="ZW53" s="13"/>
      <c r="ZX53" s="13"/>
      <c r="ZY53" s="13"/>
      <c r="ZZ53" s="13"/>
      <c r="AAA53" s="13"/>
      <c r="AAB53" s="13"/>
      <c r="AAC53" s="13"/>
      <c r="AAD53" s="13"/>
      <c r="AAE53" s="13"/>
      <c r="AAF53" s="13"/>
      <c r="AAG53" s="13"/>
      <c r="AAH53" s="13"/>
      <c r="AAI53" s="13"/>
      <c r="AAJ53" s="13"/>
      <c r="AAK53" s="13"/>
      <c r="AAL53" s="13"/>
      <c r="AAM53" s="13"/>
      <c r="AAN53" s="13"/>
      <c r="AAO53" s="13"/>
      <c r="AAP53" s="13"/>
      <c r="AAQ53" s="13"/>
      <c r="AAR53" s="13"/>
      <c r="AAS53" s="13"/>
      <c r="AAT53" s="13"/>
      <c r="AAU53" s="13"/>
      <c r="AAV53" s="13"/>
      <c r="AAW53" s="13"/>
      <c r="AAX53" s="13"/>
      <c r="AAY53" s="13"/>
      <c r="AAZ53" s="13"/>
      <c r="ABA53" s="13"/>
      <c r="ABB53" s="13"/>
      <c r="ABC53" s="13"/>
      <c r="ABD53" s="13"/>
      <c r="ABE53" s="13"/>
      <c r="ABF53" s="13"/>
      <c r="ABG53" s="13"/>
      <c r="ABH53" s="13"/>
      <c r="ABI53" s="13"/>
      <c r="ABJ53" s="13"/>
      <c r="ABK53" s="13"/>
      <c r="ABL53" s="13"/>
      <c r="ABM53" s="13"/>
      <c r="ABN53" s="13"/>
      <c r="ABO53" s="13"/>
      <c r="ABP53" s="13"/>
      <c r="ABQ53" s="13"/>
      <c r="ABR53" s="13"/>
      <c r="ABS53" s="13"/>
      <c r="ABT53" s="13"/>
      <c r="ABU53" s="13"/>
      <c r="ABV53" s="13"/>
      <c r="ABW53" s="13"/>
      <c r="ABX53" s="13"/>
      <c r="ABY53" s="13"/>
      <c r="ABZ53" s="13"/>
      <c r="ACA53" s="13"/>
      <c r="ACB53" s="13"/>
      <c r="ACC53" s="13"/>
      <c r="ACD53" s="13"/>
      <c r="ACE53" s="13"/>
      <c r="ACF53" s="13"/>
      <c r="ACG53" s="13"/>
      <c r="ACH53" s="13"/>
      <c r="ACI53" s="13"/>
      <c r="ACJ53" s="13"/>
      <c r="ACK53" s="13"/>
      <c r="ACL53" s="13"/>
      <c r="ACM53" s="13"/>
      <c r="ACN53" s="13"/>
      <c r="ACO53" s="13"/>
      <c r="ACP53" s="13"/>
      <c r="ACQ53" s="13"/>
      <c r="ACR53" s="13"/>
      <c r="ACS53" s="13"/>
      <c r="ACT53" s="13"/>
      <c r="ACU53" s="13"/>
      <c r="ACV53" s="13"/>
      <c r="ACW53" s="13"/>
      <c r="ACX53" s="13"/>
      <c r="ACY53" s="13"/>
      <c r="ACZ53" s="13"/>
      <c r="ADA53" s="13"/>
      <c r="ADB53" s="13"/>
      <c r="ADC53" s="13"/>
      <c r="ADD53" s="13"/>
      <c r="ADE53" s="13"/>
      <c r="ADF53" s="13"/>
      <c r="ADG53" s="13"/>
      <c r="ADH53" s="13"/>
      <c r="ADI53" s="13"/>
      <c r="ADJ53" s="13"/>
      <c r="ADK53" s="13"/>
      <c r="ADL53" s="13"/>
      <c r="ADM53" s="13"/>
      <c r="ADN53" s="13"/>
      <c r="ADO53" s="13"/>
      <c r="ADP53" s="13"/>
      <c r="ADQ53" s="13"/>
      <c r="ADR53" s="13"/>
      <c r="ADS53" s="13"/>
      <c r="ADT53" s="13"/>
      <c r="ADU53" s="13"/>
      <c r="ADV53" s="13"/>
      <c r="ADW53" s="13"/>
      <c r="ADX53" s="13"/>
      <c r="ADY53" s="13"/>
      <c r="ADZ53" s="13"/>
      <c r="AEA53" s="13"/>
      <c r="AEB53" s="13"/>
      <c r="AEC53" s="13"/>
      <c r="AED53" s="13"/>
      <c r="AEE53" s="13"/>
      <c r="AEF53" s="13"/>
      <c r="AEG53" s="13"/>
      <c r="AEH53" s="13"/>
      <c r="AEI53" s="13"/>
      <c r="AEJ53" s="13"/>
      <c r="AEK53" s="13"/>
      <c r="AEL53" s="13"/>
      <c r="AEM53" s="13"/>
      <c r="AEN53" s="13"/>
      <c r="AEO53" s="13"/>
      <c r="AEP53" s="39"/>
    </row>
    <row r="54" spans="1:822" s="25" customFormat="1">
      <c r="A54" s="20" t="s">
        <v>1210</v>
      </c>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c r="IP54" s="13"/>
      <c r="IQ54" s="13"/>
      <c r="IR54" s="13"/>
      <c r="IS54" s="13"/>
      <c r="IT54" s="13"/>
      <c r="IU54" s="13"/>
      <c r="IV54" s="13"/>
      <c r="IW54" s="13"/>
      <c r="IX54" s="13"/>
      <c r="IY54" s="13"/>
      <c r="IZ54" s="13"/>
      <c r="JA54" s="13"/>
      <c r="JB54" s="13"/>
      <c r="JC54" s="13"/>
      <c r="JD54" s="13"/>
      <c r="JE54" s="13"/>
      <c r="JF54" s="13"/>
      <c r="JG54" s="13"/>
      <c r="JH54" s="13"/>
      <c r="JI54" s="13"/>
      <c r="JJ54" s="13"/>
      <c r="JK54" s="13"/>
      <c r="JL54" s="13"/>
      <c r="JM54" s="13"/>
      <c r="JN54" s="13"/>
      <c r="JO54" s="13"/>
      <c r="JP54" s="13"/>
      <c r="JQ54" s="13"/>
      <c r="JR54" s="13"/>
      <c r="JS54" s="13"/>
      <c r="JT54" s="13"/>
      <c r="JU54" s="13"/>
      <c r="JV54" s="13"/>
      <c r="JW54" s="13"/>
      <c r="JX54" s="13"/>
      <c r="JY54" s="13"/>
      <c r="JZ54" s="13"/>
      <c r="KA54" s="13"/>
      <c r="KB54" s="13"/>
      <c r="KC54" s="13"/>
      <c r="KD54" s="13"/>
      <c r="KE54" s="13"/>
      <c r="KF54" s="13"/>
      <c r="KG54" s="13"/>
      <c r="KH54" s="13"/>
      <c r="KI54" s="13"/>
      <c r="KJ54" s="13"/>
      <c r="KK54" s="13"/>
      <c r="KL54" s="13"/>
      <c r="KM54" s="13"/>
      <c r="KN54" s="13"/>
      <c r="KO54" s="13"/>
      <c r="KP54" s="13"/>
      <c r="KQ54" s="13"/>
      <c r="KR54" s="13"/>
      <c r="KS54" s="13"/>
      <c r="KT54" s="13"/>
      <c r="KU54" s="13"/>
      <c r="KV54" s="13"/>
      <c r="KW54" s="13"/>
      <c r="KX54" s="13"/>
      <c r="KY54" s="13"/>
      <c r="KZ54" s="13"/>
      <c r="LA54" s="13"/>
      <c r="LB54" s="13"/>
      <c r="LC54" s="13"/>
      <c r="LD54" s="13"/>
      <c r="LE54" s="13"/>
      <c r="LF54" s="13"/>
      <c r="LG54" s="13"/>
      <c r="LH54" s="13"/>
      <c r="LI54" s="13"/>
      <c r="LJ54" s="13"/>
      <c r="LK54" s="13"/>
      <c r="LL54" s="13"/>
      <c r="LM54" s="13"/>
      <c r="LN54" s="13"/>
      <c r="LO54" s="13"/>
      <c r="LP54" s="13"/>
      <c r="LQ54" s="13"/>
      <c r="LR54" s="13"/>
      <c r="LS54" s="13"/>
      <c r="LT54" s="13"/>
      <c r="LU54" s="13"/>
      <c r="LV54" s="13"/>
      <c r="LW54" s="13"/>
      <c r="LX54" s="13"/>
      <c r="LY54" s="13"/>
      <c r="LZ54" s="13"/>
      <c r="MA54" s="13"/>
      <c r="MB54" s="13"/>
      <c r="MC54" s="13"/>
      <c r="MD54" s="13"/>
      <c r="ME54" s="13"/>
      <c r="MF54" s="13"/>
      <c r="MG54" s="13"/>
      <c r="MH54" s="13"/>
      <c r="MI54" s="13"/>
      <c r="MJ54" s="13"/>
      <c r="MK54" s="13"/>
      <c r="ML54" s="13"/>
      <c r="MM54" s="13"/>
      <c r="MN54" s="13"/>
      <c r="MO54" s="13"/>
      <c r="MP54" s="13"/>
      <c r="MQ54" s="13"/>
      <c r="MR54" s="13"/>
      <c r="MS54" s="13"/>
      <c r="MT54" s="13"/>
      <c r="MU54" s="13"/>
      <c r="MV54" s="13"/>
      <c r="MW54" s="13"/>
      <c r="MX54" s="13"/>
      <c r="MY54" s="13"/>
      <c r="MZ54" s="13"/>
      <c r="NA54" s="13"/>
      <c r="NB54" s="13"/>
      <c r="NC54" s="13"/>
      <c r="ND54" s="13"/>
      <c r="NE54" s="13"/>
      <c r="NF54" s="13"/>
      <c r="NG54" s="13"/>
      <c r="NH54" s="13"/>
      <c r="NI54" s="13"/>
      <c r="NJ54" s="13"/>
      <c r="NK54" s="13"/>
      <c r="NL54" s="13"/>
      <c r="NM54" s="13"/>
      <c r="NN54" s="13"/>
      <c r="NO54" s="13"/>
      <c r="NP54" s="13"/>
      <c r="NQ54" s="13"/>
      <c r="NR54" s="13"/>
      <c r="NS54" s="13"/>
      <c r="NT54" s="13"/>
      <c r="NU54" s="13"/>
      <c r="NV54" s="13"/>
      <c r="NW54" s="13"/>
      <c r="NX54" s="13"/>
      <c r="NY54" s="13"/>
      <c r="NZ54" s="13"/>
      <c r="OA54" s="13"/>
      <c r="OB54" s="13"/>
      <c r="OC54" s="13"/>
      <c r="OD54" s="13"/>
      <c r="OE54" s="13"/>
      <c r="OF54" s="13"/>
      <c r="OG54" s="13"/>
      <c r="OH54" s="13"/>
      <c r="OI54" s="13"/>
      <c r="OJ54" s="13"/>
      <c r="OK54" s="13"/>
      <c r="OL54" s="13"/>
      <c r="OM54" s="13"/>
      <c r="ON54" s="13"/>
      <c r="OO54" s="13"/>
      <c r="OP54" s="13"/>
      <c r="OQ54" s="13"/>
      <c r="OR54" s="13"/>
      <c r="OS54" s="13"/>
      <c r="OT54" s="13"/>
      <c r="OU54" s="13"/>
      <c r="OV54" s="13"/>
      <c r="OW54" s="13"/>
      <c r="OX54" s="13"/>
      <c r="OY54" s="13"/>
      <c r="OZ54" s="13"/>
      <c r="PA54" s="13"/>
      <c r="PB54" s="13"/>
      <c r="PC54" s="13"/>
      <c r="PD54" s="13"/>
      <c r="PE54" s="13"/>
      <c r="PF54" s="13"/>
      <c r="PG54" s="13"/>
      <c r="PH54" s="13"/>
      <c r="PI54" s="13"/>
      <c r="PJ54" s="13"/>
      <c r="PK54" s="13"/>
      <c r="PL54" s="13"/>
      <c r="PM54" s="13"/>
      <c r="PN54" s="13"/>
      <c r="PO54" s="13"/>
      <c r="PP54" s="13"/>
      <c r="PQ54" s="13"/>
      <c r="PR54" s="13"/>
      <c r="PS54" s="13"/>
      <c r="PT54" s="13"/>
      <c r="PU54" s="13"/>
      <c r="PV54" s="13"/>
      <c r="PW54" s="13"/>
      <c r="PX54" s="13"/>
      <c r="PY54" s="13"/>
      <c r="PZ54" s="13"/>
      <c r="QA54" s="13"/>
      <c r="QB54" s="13"/>
      <c r="QC54" s="13"/>
      <c r="QD54" s="13"/>
      <c r="QE54" s="13"/>
      <c r="QF54" s="13"/>
      <c r="QG54" s="13"/>
      <c r="QH54" s="13"/>
      <c r="QI54" s="13"/>
      <c r="QJ54" s="13"/>
      <c r="QK54" s="13"/>
      <c r="QL54" s="13"/>
      <c r="QM54" s="13"/>
      <c r="QN54" s="13"/>
      <c r="QO54" s="13"/>
      <c r="QP54" s="13"/>
      <c r="QQ54" s="13"/>
      <c r="QR54" s="13"/>
      <c r="QS54" s="13"/>
      <c r="QT54" s="13"/>
      <c r="QU54" s="13"/>
      <c r="QV54" s="13"/>
      <c r="QW54" s="13"/>
      <c r="QX54" s="13"/>
      <c r="QY54" s="13"/>
      <c r="QZ54" s="13"/>
      <c r="RA54" s="13"/>
      <c r="RB54" s="13"/>
      <c r="RC54" s="13"/>
      <c r="RD54" s="13"/>
      <c r="RE54" s="13"/>
      <c r="RF54" s="13"/>
      <c r="RG54" s="13"/>
      <c r="RH54" s="13"/>
      <c r="RI54" s="13"/>
      <c r="RJ54" s="13"/>
      <c r="RK54" s="13"/>
      <c r="RL54" s="13"/>
      <c r="RM54" s="13"/>
      <c r="RN54" s="13"/>
      <c r="RO54" s="13"/>
      <c r="RP54" s="13"/>
      <c r="RQ54" s="13"/>
      <c r="RR54" s="13"/>
      <c r="RS54" s="13"/>
      <c r="RT54" s="13"/>
      <c r="RU54" s="13"/>
      <c r="RV54" s="13"/>
      <c r="RW54" s="13"/>
      <c r="RX54" s="13"/>
      <c r="RY54" s="13"/>
      <c r="RZ54" s="13"/>
      <c r="SA54" s="13"/>
      <c r="SB54" s="13"/>
      <c r="SC54" s="13"/>
      <c r="SD54" s="13"/>
      <c r="SE54" s="13"/>
      <c r="SF54" s="13"/>
      <c r="SG54" s="13"/>
      <c r="SH54" s="13"/>
      <c r="SI54" s="13"/>
      <c r="SJ54" s="13"/>
      <c r="SK54" s="13"/>
      <c r="SL54" s="13"/>
      <c r="SM54" s="13"/>
      <c r="SN54" s="13"/>
      <c r="SO54" s="13"/>
      <c r="SP54" s="13"/>
      <c r="SQ54" s="13"/>
      <c r="SR54" s="13"/>
      <c r="SS54" s="13"/>
      <c r="ST54" s="13"/>
      <c r="SU54" s="13"/>
      <c r="SV54" s="13"/>
      <c r="SW54" s="13"/>
      <c r="SX54" s="13"/>
      <c r="SY54" s="13"/>
      <c r="SZ54" s="13"/>
      <c r="TA54" s="13"/>
      <c r="TB54" s="13"/>
      <c r="TC54" s="13"/>
      <c r="TD54" s="13"/>
      <c r="TE54" s="13"/>
      <c r="TF54" s="13"/>
      <c r="TG54" s="13"/>
      <c r="TH54" s="13"/>
      <c r="TI54" s="13"/>
      <c r="TJ54" s="13"/>
      <c r="TK54" s="13"/>
      <c r="TL54" s="13"/>
      <c r="TM54" s="13"/>
      <c r="TN54" s="13"/>
      <c r="TO54" s="13"/>
      <c r="TP54" s="13"/>
      <c r="TQ54" s="13"/>
      <c r="TR54" s="13"/>
      <c r="TS54" s="13"/>
      <c r="TT54" s="13"/>
      <c r="TU54" s="13"/>
      <c r="TV54" s="13"/>
      <c r="TW54" s="13"/>
      <c r="TX54" s="13"/>
      <c r="TY54" s="13"/>
      <c r="TZ54" s="13"/>
      <c r="UA54" s="13"/>
      <c r="UB54" s="13"/>
      <c r="UC54" s="13"/>
      <c r="UD54" s="13"/>
      <c r="UE54" s="13"/>
      <c r="UF54" s="13"/>
      <c r="UG54" s="13"/>
      <c r="UH54" s="13"/>
      <c r="UI54" s="13"/>
      <c r="UJ54" s="13"/>
      <c r="UK54" s="13"/>
      <c r="UL54" s="13"/>
      <c r="UM54" s="13"/>
      <c r="UN54" s="13"/>
      <c r="UO54" s="13"/>
      <c r="UP54" s="13"/>
      <c r="UQ54" s="13"/>
      <c r="UR54" s="13"/>
      <c r="US54" s="13"/>
      <c r="UT54" s="13"/>
      <c r="UU54" s="13"/>
      <c r="UV54" s="13"/>
      <c r="UW54" s="13"/>
      <c r="UX54" s="13"/>
      <c r="UY54" s="13"/>
      <c r="UZ54" s="13"/>
      <c r="VA54" s="13"/>
      <c r="VB54" s="13"/>
      <c r="VC54" s="13"/>
      <c r="VD54" s="13"/>
      <c r="VE54" s="13"/>
      <c r="VF54" s="13"/>
      <c r="VG54" s="13"/>
      <c r="VH54" s="13"/>
      <c r="VI54" s="13"/>
      <c r="VJ54" s="13"/>
      <c r="VK54" s="13"/>
      <c r="VL54" s="13"/>
      <c r="VM54" s="13"/>
      <c r="VN54" s="13"/>
      <c r="VO54" s="13"/>
      <c r="VP54" s="13"/>
      <c r="VQ54" s="13"/>
      <c r="VR54" s="13"/>
      <c r="VS54" s="13"/>
      <c r="VT54" s="13"/>
      <c r="VU54" s="13"/>
      <c r="VV54" s="13"/>
      <c r="VW54" s="13"/>
      <c r="VX54" s="13"/>
      <c r="VY54" s="13"/>
      <c r="VZ54" s="13"/>
      <c r="WA54" s="13"/>
      <c r="WB54" s="13"/>
      <c r="WC54" s="13"/>
      <c r="WD54" s="13"/>
      <c r="WE54" s="13"/>
      <c r="WF54" s="13"/>
      <c r="WG54" s="13"/>
      <c r="WH54" s="13"/>
      <c r="WI54" s="13"/>
      <c r="WJ54" s="13"/>
      <c r="WK54" s="13"/>
      <c r="WL54" s="13"/>
      <c r="WM54" s="13"/>
      <c r="WN54" s="13"/>
      <c r="WO54" s="13"/>
      <c r="WP54" s="13"/>
      <c r="WQ54" s="13"/>
      <c r="WR54" s="13"/>
      <c r="WS54" s="13"/>
      <c r="WT54" s="13"/>
      <c r="WU54" s="13"/>
      <c r="WV54" s="13"/>
      <c r="WW54" s="13"/>
      <c r="WX54" s="13"/>
      <c r="WY54" s="13"/>
      <c r="WZ54" s="13"/>
      <c r="XA54" s="13"/>
      <c r="XB54" s="13"/>
      <c r="XC54" s="13"/>
      <c r="XD54" s="13"/>
      <c r="XE54" s="13"/>
      <c r="XF54" s="13"/>
      <c r="XG54" s="13"/>
      <c r="XH54" s="13"/>
      <c r="XI54" s="13"/>
      <c r="XJ54" s="13"/>
      <c r="XK54" s="13"/>
      <c r="XL54" s="13"/>
      <c r="XM54" s="13"/>
      <c r="XN54" s="13"/>
      <c r="XO54" s="13"/>
      <c r="XP54" s="13"/>
      <c r="XQ54" s="13"/>
      <c r="XR54" s="13"/>
      <c r="XS54" s="13"/>
      <c r="XT54" s="13"/>
      <c r="XU54" s="13"/>
      <c r="XV54" s="13"/>
      <c r="XW54" s="13"/>
      <c r="XX54" s="13"/>
      <c r="XY54" s="13"/>
      <c r="XZ54" s="13"/>
      <c r="YA54" s="13"/>
      <c r="YB54" s="13"/>
      <c r="YC54" s="13"/>
      <c r="YD54" s="13"/>
      <c r="YE54" s="13"/>
      <c r="YF54" s="13"/>
      <c r="YG54" s="13"/>
      <c r="YH54" s="13"/>
      <c r="YI54" s="13"/>
      <c r="YJ54" s="13"/>
      <c r="YK54" s="13"/>
      <c r="YL54" s="13"/>
      <c r="YM54" s="13"/>
      <c r="YN54" s="13"/>
      <c r="YO54" s="13"/>
      <c r="YP54" s="13"/>
      <c r="YQ54" s="13"/>
      <c r="YR54" s="13"/>
      <c r="YS54" s="13"/>
      <c r="YT54" s="13"/>
      <c r="YU54" s="13"/>
      <c r="YV54" s="13"/>
      <c r="YW54" s="13"/>
      <c r="YX54" s="13"/>
      <c r="YY54" s="13"/>
      <c r="YZ54" s="13"/>
      <c r="ZA54" s="13"/>
      <c r="ZB54" s="13"/>
      <c r="ZC54" s="13"/>
      <c r="ZD54" s="13"/>
      <c r="ZE54" s="13"/>
      <c r="ZF54" s="13"/>
      <c r="ZG54" s="13"/>
      <c r="ZH54" s="13"/>
      <c r="ZI54" s="13"/>
      <c r="ZJ54" s="13"/>
      <c r="ZK54" s="13"/>
      <c r="ZL54" s="13"/>
      <c r="ZM54" s="13"/>
      <c r="ZN54" s="13"/>
      <c r="ZO54" s="13"/>
      <c r="ZP54" s="13"/>
      <c r="ZQ54" s="13"/>
      <c r="ZR54" s="13"/>
      <c r="ZS54" s="13"/>
      <c r="ZT54" s="13"/>
      <c r="ZU54" s="13"/>
      <c r="ZV54" s="13"/>
      <c r="ZW54" s="13"/>
      <c r="ZX54" s="13"/>
      <c r="ZY54" s="13"/>
      <c r="ZZ54" s="13"/>
      <c r="AAA54" s="13"/>
      <c r="AAB54" s="13"/>
      <c r="AAC54" s="13"/>
      <c r="AAD54" s="13"/>
      <c r="AAE54" s="13"/>
      <c r="AAF54" s="13"/>
      <c r="AAG54" s="13"/>
      <c r="AAH54" s="13"/>
      <c r="AAI54" s="13"/>
      <c r="AAJ54" s="13"/>
      <c r="AAK54" s="13"/>
      <c r="AAL54" s="13"/>
      <c r="AAM54" s="13"/>
      <c r="AAN54" s="13"/>
      <c r="AAO54" s="13"/>
      <c r="AAP54" s="13"/>
      <c r="AAQ54" s="13"/>
      <c r="AAR54" s="13"/>
      <c r="AAS54" s="13"/>
      <c r="AAT54" s="13"/>
      <c r="AAU54" s="13"/>
      <c r="AAV54" s="13"/>
      <c r="AAW54" s="13"/>
      <c r="AAX54" s="13"/>
      <c r="AAY54" s="13"/>
      <c r="AAZ54" s="13"/>
      <c r="ABA54" s="13"/>
      <c r="ABB54" s="13"/>
      <c r="ABC54" s="13"/>
      <c r="ABD54" s="13"/>
      <c r="ABE54" s="13"/>
      <c r="ABF54" s="13"/>
      <c r="ABG54" s="13"/>
      <c r="ABH54" s="13"/>
      <c r="ABI54" s="13"/>
      <c r="ABJ54" s="13"/>
      <c r="ABK54" s="13"/>
      <c r="ABL54" s="13"/>
      <c r="ABM54" s="13"/>
      <c r="ABN54" s="13"/>
      <c r="ABO54" s="13"/>
      <c r="ABP54" s="13"/>
      <c r="ABQ54" s="13"/>
      <c r="ABR54" s="13"/>
      <c r="ABS54" s="13"/>
      <c r="ABT54" s="13"/>
      <c r="ABU54" s="13"/>
      <c r="ABV54" s="13"/>
      <c r="ABW54" s="13"/>
      <c r="ABX54" s="13"/>
      <c r="ABY54" s="13"/>
      <c r="ABZ54" s="13"/>
      <c r="ACA54" s="13"/>
      <c r="ACB54" s="13"/>
      <c r="ACC54" s="13"/>
      <c r="ACD54" s="13"/>
      <c r="ACE54" s="13"/>
      <c r="ACF54" s="13"/>
      <c r="ACG54" s="13"/>
      <c r="ACH54" s="13"/>
      <c r="ACI54" s="13"/>
      <c r="ACJ54" s="13"/>
      <c r="ACK54" s="13"/>
      <c r="ACL54" s="13"/>
      <c r="ACM54" s="13"/>
      <c r="ACN54" s="13"/>
      <c r="ACO54" s="13"/>
      <c r="ACP54" s="13"/>
      <c r="ACQ54" s="13"/>
      <c r="ACR54" s="13"/>
      <c r="ACS54" s="13"/>
      <c r="ACT54" s="13"/>
      <c r="ACU54" s="13"/>
      <c r="ACV54" s="13"/>
      <c r="ACW54" s="13"/>
      <c r="ACX54" s="13"/>
      <c r="ACY54" s="13"/>
      <c r="ACZ54" s="13"/>
      <c r="ADA54" s="13"/>
      <c r="ADB54" s="13"/>
      <c r="ADC54" s="13"/>
      <c r="ADD54" s="13"/>
      <c r="ADE54" s="13"/>
      <c r="ADF54" s="13"/>
      <c r="ADG54" s="13"/>
      <c r="ADH54" s="13"/>
      <c r="ADI54" s="13"/>
      <c r="ADJ54" s="13"/>
      <c r="ADK54" s="13"/>
      <c r="ADL54" s="13"/>
      <c r="ADM54" s="13"/>
      <c r="ADN54" s="13"/>
      <c r="ADO54" s="13"/>
      <c r="ADP54" s="13"/>
      <c r="ADQ54" s="13"/>
      <c r="ADR54" s="13"/>
      <c r="ADS54" s="13"/>
      <c r="ADT54" s="13"/>
      <c r="ADU54" s="13"/>
      <c r="ADV54" s="13"/>
      <c r="ADW54" s="13"/>
      <c r="ADX54" s="13"/>
      <c r="ADY54" s="13"/>
      <c r="ADZ54" s="13"/>
      <c r="AEA54" s="13"/>
      <c r="AEB54" s="13"/>
      <c r="AEC54" s="13"/>
      <c r="AED54" s="13"/>
      <c r="AEE54" s="13"/>
      <c r="AEF54" s="13"/>
      <c r="AEG54" s="13"/>
      <c r="AEH54" s="13"/>
      <c r="AEI54" s="13"/>
      <c r="AEJ54" s="13"/>
      <c r="AEK54" s="13"/>
      <c r="AEL54" s="13"/>
      <c r="AEM54" s="13"/>
      <c r="AEN54" s="13"/>
      <c r="AEO54" s="13"/>
      <c r="AEP54" s="39"/>
    </row>
    <row r="55" spans="1:822" s="27" customFormat="1">
      <c r="A55" s="27" t="s">
        <v>1610</v>
      </c>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40"/>
    </row>
    <row r="56" spans="1:822" s="27" customFormat="1">
      <c r="A56" s="27" t="s">
        <v>1587</v>
      </c>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40"/>
    </row>
    <row r="57" spans="1:822" s="27" customFormat="1">
      <c r="A57" s="30"/>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40"/>
    </row>
    <row r="58" spans="1:822" s="27" customFormat="1">
      <c r="A58" s="20"/>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40"/>
    </row>
    <row r="59" spans="1:822" s="27" customFormat="1">
      <c r="A59" s="20"/>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40"/>
    </row>
    <row r="60" spans="1:822" s="27" customFormat="1">
      <c r="A60" s="20"/>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40"/>
    </row>
    <row r="61" spans="1:822" s="27" customFormat="1">
      <c r="A61" s="20"/>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40"/>
    </row>
    <row r="62" spans="1:822" s="27" customFormat="1">
      <c r="A62" s="20"/>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40"/>
    </row>
    <row r="63" spans="1:822" s="27" customFormat="1">
      <c r="A63" s="20"/>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40"/>
    </row>
    <row r="64" spans="1:822" s="27" customFormat="1">
      <c r="A64" s="20"/>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40"/>
    </row>
    <row r="65" spans="1:822" s="27" customFormat="1">
      <c r="A65" s="20"/>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40"/>
    </row>
    <row r="66" spans="1:822" s="27" customFormat="1">
      <c r="A66" s="20"/>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40"/>
    </row>
    <row r="67" spans="1:822" s="27" customFormat="1">
      <c r="A67" s="20"/>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40"/>
    </row>
    <row r="68" spans="1:822" s="27" customFormat="1">
      <c r="A68" s="20"/>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40"/>
    </row>
    <row r="69" spans="1:822" s="27" customFormat="1">
      <c r="A69" s="20"/>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40"/>
    </row>
    <row r="70" spans="1:822" s="27" customFormat="1">
      <c r="A70" s="20"/>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40"/>
    </row>
    <row r="71" spans="1:822" s="27" customFormat="1">
      <c r="A71" s="20"/>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40"/>
    </row>
    <row r="72" spans="1:822" s="27" customFormat="1">
      <c r="A72" s="20"/>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40"/>
    </row>
    <row r="73" spans="1:822" s="27" customFormat="1">
      <c r="A73" s="20"/>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40"/>
    </row>
    <row r="74" spans="1:822" s="27" customFormat="1">
      <c r="A74" s="20"/>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40"/>
    </row>
    <row r="75" spans="1:822" s="27" customFormat="1">
      <c r="A75" s="20"/>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40"/>
    </row>
    <row r="76" spans="1:822" s="27" customFormat="1">
      <c r="A76" s="20"/>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40"/>
    </row>
    <row r="77" spans="1:822" s="27" customFormat="1">
      <c r="A77" s="20"/>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40"/>
    </row>
    <row r="78" spans="1:822" s="27" customFormat="1">
      <c r="A78" s="20"/>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40"/>
    </row>
    <row r="79" spans="1:822" s="27" customFormat="1">
      <c r="A79" s="20"/>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40"/>
    </row>
    <row r="80" spans="1:822" s="27" customFormat="1">
      <c r="A80" s="20"/>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40"/>
    </row>
    <row r="81" spans="1:822" s="27" customFormat="1">
      <c r="A81" s="20"/>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40"/>
    </row>
    <row r="82" spans="1:822" s="27" customFormat="1">
      <c r="A82" s="20"/>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40"/>
    </row>
    <row r="83" spans="1:822" s="27" customFormat="1">
      <c r="A83" s="20"/>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40"/>
    </row>
    <row r="84" spans="1:822" s="27" customFormat="1">
      <c r="A84" s="20"/>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40"/>
    </row>
    <row r="85" spans="1:822" s="27" customFormat="1">
      <c r="A85" s="20"/>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40"/>
    </row>
    <row r="86" spans="1:822" s="27" customFormat="1">
      <c r="A86" s="20"/>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40"/>
    </row>
    <row r="87" spans="1:822" s="27" customFormat="1">
      <c r="A87" s="20"/>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40"/>
    </row>
    <row r="88" spans="1:822" s="27" customFormat="1">
      <c r="A88" s="20"/>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c r="IV88" s="3"/>
      <c r="IW88" s="3"/>
      <c r="IX88" s="3"/>
      <c r="IY88" s="3"/>
      <c r="IZ88" s="3"/>
      <c r="JA88" s="3"/>
      <c r="JB88" s="3"/>
      <c r="JC88" s="3"/>
      <c r="JD88" s="3"/>
      <c r="JE88" s="3"/>
      <c r="JF88" s="3"/>
      <c r="JG88" s="3"/>
      <c r="JH88" s="3"/>
      <c r="JI88" s="3"/>
      <c r="JJ88" s="3"/>
      <c r="JK88" s="3"/>
      <c r="JL88" s="3"/>
      <c r="JM88" s="3"/>
      <c r="JN88" s="3"/>
      <c r="JO88" s="3"/>
      <c r="JP88" s="3"/>
      <c r="JQ88" s="3"/>
      <c r="JR88" s="3"/>
      <c r="JS88" s="3"/>
      <c r="JT88" s="3"/>
      <c r="JU88" s="3"/>
      <c r="JV88" s="3"/>
      <c r="JW88" s="3"/>
      <c r="JX88" s="3"/>
      <c r="JY88" s="3"/>
      <c r="JZ88" s="3"/>
      <c r="KA88" s="3"/>
      <c r="KB88" s="3"/>
      <c r="KC88" s="3"/>
      <c r="KD88" s="3"/>
      <c r="KE88" s="3"/>
      <c r="KF88" s="3"/>
      <c r="KG88" s="3"/>
      <c r="KH88" s="3"/>
      <c r="KI88" s="3"/>
      <c r="KJ88" s="3"/>
      <c r="KK88" s="3"/>
      <c r="KL88" s="3"/>
      <c r="KM88" s="3"/>
      <c r="KN88" s="3"/>
      <c r="KO88" s="3"/>
      <c r="KP88" s="3"/>
      <c r="KQ88" s="3"/>
      <c r="KR88" s="3"/>
      <c r="KS88" s="3"/>
      <c r="KT88" s="3"/>
      <c r="KU88" s="3"/>
      <c r="KV88" s="3"/>
      <c r="KW88" s="3"/>
      <c r="KX88" s="3"/>
      <c r="KY88" s="3"/>
      <c r="KZ88" s="3"/>
      <c r="LA88" s="3"/>
      <c r="LB88" s="3"/>
      <c r="LC88" s="3"/>
      <c r="LD88" s="3"/>
      <c r="LE88" s="3"/>
      <c r="LF88" s="3"/>
      <c r="LG88" s="3"/>
      <c r="LH88" s="3"/>
      <c r="LI88" s="3"/>
      <c r="LJ88" s="3"/>
      <c r="LK88" s="3"/>
      <c r="LL88" s="3"/>
      <c r="LM88" s="3"/>
      <c r="LN88" s="3"/>
      <c r="LO88" s="3"/>
      <c r="LP88" s="3"/>
      <c r="LQ88" s="3"/>
      <c r="LR88" s="3"/>
      <c r="LS88" s="3"/>
      <c r="LT88" s="3"/>
      <c r="LU88" s="3"/>
      <c r="LV88" s="3"/>
      <c r="LW88" s="3"/>
      <c r="LX88" s="3"/>
      <c r="LY88" s="3"/>
      <c r="LZ88" s="3"/>
      <c r="MA88" s="3"/>
      <c r="MB88" s="3"/>
      <c r="MC88" s="3"/>
      <c r="MD88" s="3"/>
      <c r="ME88" s="3"/>
      <c r="MF88" s="3"/>
      <c r="MG88" s="3"/>
      <c r="MH88" s="3"/>
      <c r="MI88" s="3"/>
      <c r="MJ88" s="3"/>
      <c r="MK88" s="3"/>
      <c r="ML88" s="3"/>
      <c r="MM88" s="3"/>
      <c r="MN88" s="3"/>
      <c r="MO88" s="3"/>
      <c r="MP88" s="3"/>
      <c r="MQ88" s="3"/>
      <c r="MR88" s="3"/>
      <c r="MS88" s="3"/>
      <c r="MT88" s="3"/>
      <c r="MU88" s="3"/>
      <c r="MV88" s="3"/>
      <c r="MW88" s="3"/>
      <c r="MX88" s="3"/>
      <c r="MY88" s="3"/>
      <c r="MZ88" s="3"/>
      <c r="NA88" s="3"/>
      <c r="NB88" s="3"/>
      <c r="NC88" s="3"/>
      <c r="ND88" s="3"/>
      <c r="NE88" s="3"/>
      <c r="NF88" s="3"/>
      <c r="NG88" s="3"/>
      <c r="NH88" s="3"/>
      <c r="NI88" s="3"/>
      <c r="NJ88" s="3"/>
      <c r="NK88" s="3"/>
      <c r="NL88" s="3"/>
      <c r="NM88" s="3"/>
      <c r="NN88" s="3"/>
      <c r="NO88" s="3"/>
      <c r="NP88" s="3"/>
      <c r="NQ88" s="3"/>
      <c r="NR88" s="3"/>
      <c r="NS88" s="3"/>
      <c r="NT88" s="3"/>
      <c r="NU88" s="3"/>
      <c r="NV88" s="3"/>
      <c r="NW88" s="3"/>
      <c r="NX88" s="3"/>
      <c r="NY88" s="3"/>
      <c r="NZ88" s="3"/>
      <c r="OA88" s="3"/>
      <c r="OB88" s="3"/>
      <c r="OC88" s="3"/>
      <c r="OD88" s="3"/>
      <c r="OE88" s="3"/>
      <c r="OF88" s="3"/>
      <c r="OG88" s="3"/>
      <c r="OH88" s="3"/>
      <c r="OI88" s="3"/>
      <c r="OJ88" s="3"/>
      <c r="OK88" s="3"/>
      <c r="OL88" s="3"/>
      <c r="OM88" s="3"/>
      <c r="ON88" s="3"/>
      <c r="OO88" s="3"/>
      <c r="OP88" s="3"/>
      <c r="OQ88" s="3"/>
      <c r="OR88" s="3"/>
      <c r="OS88" s="3"/>
      <c r="OT88" s="3"/>
      <c r="OU88" s="3"/>
      <c r="OV88" s="3"/>
      <c r="OW88" s="3"/>
      <c r="OX88" s="3"/>
      <c r="OY88" s="3"/>
      <c r="OZ88" s="3"/>
      <c r="PA88" s="3"/>
      <c r="PB88" s="3"/>
      <c r="PC88" s="3"/>
      <c r="PD88" s="3"/>
      <c r="PE88" s="3"/>
      <c r="PF88" s="3"/>
      <c r="PG88" s="3"/>
      <c r="PH88" s="3"/>
      <c r="PI88" s="3"/>
      <c r="PJ88" s="3"/>
      <c r="PK88" s="3"/>
      <c r="PL88" s="3"/>
      <c r="PM88" s="3"/>
      <c r="PN88" s="3"/>
      <c r="PO88" s="3"/>
      <c r="PP88" s="3"/>
      <c r="PQ88" s="3"/>
      <c r="PR88" s="3"/>
      <c r="PS88" s="3"/>
      <c r="PT88" s="3"/>
      <c r="PU88" s="3"/>
      <c r="PV88" s="3"/>
      <c r="PW88" s="3"/>
      <c r="PX88" s="3"/>
      <c r="PY88" s="3"/>
      <c r="PZ88" s="3"/>
      <c r="QA88" s="3"/>
      <c r="QB88" s="3"/>
      <c r="QC88" s="3"/>
      <c r="QD88" s="3"/>
      <c r="QE88" s="3"/>
      <c r="QF88" s="3"/>
      <c r="QG88" s="3"/>
      <c r="QH88" s="3"/>
      <c r="QI88" s="3"/>
      <c r="QJ88" s="3"/>
      <c r="QK88" s="3"/>
      <c r="QL88" s="3"/>
      <c r="QM88" s="3"/>
      <c r="QN88" s="3"/>
      <c r="QO88" s="3"/>
      <c r="QP88" s="3"/>
      <c r="QQ88" s="3"/>
      <c r="QR88" s="3"/>
      <c r="QS88" s="3"/>
      <c r="QT88" s="3"/>
      <c r="QU88" s="3"/>
      <c r="QV88" s="3"/>
      <c r="QW88" s="3"/>
      <c r="QX88" s="3"/>
      <c r="QY88" s="3"/>
      <c r="QZ88" s="3"/>
      <c r="RA88" s="3"/>
      <c r="RB88" s="3"/>
      <c r="RC88" s="3"/>
      <c r="RD88" s="3"/>
      <c r="RE88" s="3"/>
      <c r="RF88" s="3"/>
      <c r="RG88" s="3"/>
      <c r="RH88" s="3"/>
      <c r="RI88" s="3"/>
      <c r="RJ88" s="3"/>
      <c r="RK88" s="3"/>
      <c r="RL88" s="3"/>
      <c r="RM88" s="3"/>
      <c r="RN88" s="3"/>
      <c r="RO88" s="3"/>
      <c r="RP88" s="3"/>
      <c r="RQ88" s="3"/>
      <c r="RR88" s="3"/>
      <c r="RS88" s="3"/>
      <c r="RT88" s="3"/>
      <c r="RU88" s="3"/>
      <c r="RV88" s="3"/>
      <c r="RW88" s="3"/>
      <c r="RX88" s="3"/>
      <c r="RY88" s="3"/>
      <c r="RZ88" s="3"/>
      <c r="SA88" s="3"/>
      <c r="SB88" s="3"/>
      <c r="SC88" s="3"/>
      <c r="SD88" s="3"/>
      <c r="SE88" s="3"/>
      <c r="SF88" s="3"/>
      <c r="SG88" s="3"/>
      <c r="SH88" s="3"/>
      <c r="SI88" s="3"/>
      <c r="SJ88" s="3"/>
      <c r="SK88" s="3"/>
      <c r="SL88" s="3"/>
      <c r="SM88" s="3"/>
      <c r="SN88" s="3"/>
      <c r="SO88" s="3"/>
      <c r="SP88" s="3"/>
      <c r="SQ88" s="3"/>
      <c r="SR88" s="3"/>
      <c r="SS88" s="3"/>
      <c r="ST88" s="3"/>
      <c r="SU88" s="3"/>
      <c r="SV88" s="3"/>
      <c r="SW88" s="3"/>
      <c r="SX88" s="3"/>
      <c r="SY88" s="3"/>
      <c r="SZ88" s="3"/>
      <c r="TA88" s="3"/>
      <c r="TB88" s="3"/>
      <c r="TC88" s="3"/>
      <c r="TD88" s="3"/>
      <c r="TE88" s="3"/>
      <c r="TF88" s="3"/>
      <c r="TG88" s="3"/>
      <c r="TH88" s="3"/>
      <c r="TI88" s="3"/>
      <c r="TJ88" s="3"/>
      <c r="TK88" s="3"/>
      <c r="TL88" s="3"/>
      <c r="TM88" s="3"/>
      <c r="TN88" s="3"/>
      <c r="TO88" s="3"/>
      <c r="TP88" s="3"/>
      <c r="TQ88" s="3"/>
      <c r="TR88" s="3"/>
      <c r="TS88" s="3"/>
      <c r="TT88" s="3"/>
      <c r="TU88" s="3"/>
      <c r="TV88" s="3"/>
      <c r="TW88" s="3"/>
      <c r="TX88" s="3"/>
      <c r="TY88" s="3"/>
      <c r="TZ88" s="3"/>
      <c r="UA88" s="3"/>
      <c r="UB88" s="3"/>
      <c r="UC88" s="3"/>
      <c r="UD88" s="3"/>
      <c r="UE88" s="3"/>
      <c r="UF88" s="3"/>
      <c r="UG88" s="3"/>
      <c r="UH88" s="3"/>
      <c r="UI88" s="3"/>
      <c r="UJ88" s="3"/>
      <c r="UK88" s="3"/>
      <c r="UL88" s="3"/>
      <c r="UM88" s="3"/>
      <c r="UN88" s="3"/>
      <c r="UO88" s="3"/>
      <c r="UP88" s="3"/>
      <c r="UQ88" s="3"/>
      <c r="UR88" s="3"/>
      <c r="US88" s="3"/>
      <c r="UT88" s="3"/>
      <c r="UU88" s="3"/>
      <c r="UV88" s="3"/>
      <c r="UW88" s="3"/>
      <c r="UX88" s="3"/>
      <c r="UY88" s="3"/>
      <c r="UZ88" s="3"/>
      <c r="VA88" s="3"/>
      <c r="VB88" s="3"/>
      <c r="VC88" s="3"/>
      <c r="VD88" s="3"/>
      <c r="VE88" s="3"/>
      <c r="VF88" s="3"/>
      <c r="VG88" s="3"/>
      <c r="VH88" s="3"/>
      <c r="VI88" s="3"/>
      <c r="VJ88" s="3"/>
      <c r="VK88" s="3"/>
      <c r="VL88" s="3"/>
      <c r="VM88" s="3"/>
      <c r="VN88" s="3"/>
      <c r="VO88" s="3"/>
      <c r="VP88" s="3"/>
      <c r="VQ88" s="3"/>
      <c r="VR88" s="3"/>
      <c r="VS88" s="3"/>
      <c r="VT88" s="3"/>
      <c r="VU88" s="3"/>
      <c r="VV88" s="3"/>
      <c r="VW88" s="3"/>
      <c r="VX88" s="3"/>
      <c r="VY88" s="3"/>
      <c r="VZ88" s="3"/>
      <c r="WA88" s="3"/>
      <c r="WB88" s="3"/>
      <c r="WC88" s="3"/>
      <c r="WD88" s="3"/>
      <c r="WE88" s="3"/>
      <c r="WF88" s="3"/>
      <c r="WG88" s="3"/>
      <c r="WH88" s="3"/>
      <c r="WI88" s="3"/>
      <c r="WJ88" s="3"/>
      <c r="WK88" s="3"/>
      <c r="WL88" s="3"/>
      <c r="WM88" s="3"/>
      <c r="WN88" s="3"/>
      <c r="WO88" s="3"/>
      <c r="WP88" s="3"/>
      <c r="WQ88" s="3"/>
      <c r="WR88" s="3"/>
      <c r="WS88" s="3"/>
      <c r="WT88" s="3"/>
      <c r="WU88" s="3"/>
      <c r="WV88" s="3"/>
      <c r="WW88" s="3"/>
      <c r="WX88" s="3"/>
      <c r="WY88" s="3"/>
      <c r="WZ88" s="3"/>
      <c r="XA88" s="3"/>
      <c r="XB88" s="3"/>
      <c r="XC88" s="3"/>
      <c r="XD88" s="3"/>
      <c r="XE88" s="3"/>
      <c r="XF88" s="3"/>
      <c r="XG88" s="3"/>
      <c r="XH88" s="3"/>
      <c r="XI88" s="3"/>
      <c r="XJ88" s="3"/>
      <c r="XK88" s="3"/>
      <c r="XL88" s="3"/>
      <c r="XM88" s="3"/>
      <c r="XN88" s="3"/>
      <c r="XO88" s="3"/>
      <c r="XP88" s="3"/>
      <c r="XQ88" s="3"/>
      <c r="XR88" s="3"/>
      <c r="XS88" s="3"/>
      <c r="XT88" s="3"/>
      <c r="XU88" s="3"/>
      <c r="XV88" s="3"/>
      <c r="XW88" s="3"/>
      <c r="XX88" s="3"/>
      <c r="XY88" s="3"/>
      <c r="XZ88" s="3"/>
      <c r="YA88" s="3"/>
      <c r="YB88" s="3"/>
      <c r="YC88" s="3"/>
      <c r="YD88" s="3"/>
      <c r="YE88" s="3"/>
      <c r="YF88" s="3"/>
      <c r="YG88" s="3"/>
      <c r="YH88" s="3"/>
      <c r="YI88" s="3"/>
      <c r="YJ88" s="3"/>
      <c r="YK88" s="3"/>
      <c r="YL88" s="3"/>
      <c r="YM88" s="3"/>
      <c r="YN88" s="3"/>
      <c r="YO88" s="3"/>
      <c r="YP88" s="3"/>
      <c r="YQ88" s="3"/>
      <c r="YR88" s="3"/>
      <c r="YS88" s="3"/>
      <c r="YT88" s="3"/>
      <c r="YU88" s="3"/>
      <c r="YV88" s="3"/>
      <c r="YW88" s="3"/>
      <c r="YX88" s="3"/>
      <c r="YY88" s="3"/>
      <c r="YZ88" s="3"/>
      <c r="ZA88" s="3"/>
      <c r="ZB88" s="3"/>
      <c r="ZC88" s="3"/>
      <c r="ZD88" s="3"/>
      <c r="ZE88" s="3"/>
      <c r="ZF88" s="3"/>
      <c r="ZG88" s="3"/>
      <c r="ZH88" s="3"/>
      <c r="ZI88" s="3"/>
      <c r="ZJ88" s="3"/>
      <c r="ZK88" s="3"/>
      <c r="ZL88" s="3"/>
      <c r="ZM88" s="3"/>
      <c r="ZN88" s="3"/>
      <c r="ZO88" s="3"/>
      <c r="ZP88" s="3"/>
      <c r="ZQ88" s="3"/>
      <c r="ZR88" s="3"/>
      <c r="ZS88" s="3"/>
      <c r="ZT88" s="3"/>
      <c r="ZU88" s="3"/>
      <c r="ZV88" s="3"/>
      <c r="ZW88" s="3"/>
      <c r="ZX88" s="3"/>
      <c r="ZY88" s="3"/>
      <c r="ZZ88" s="3"/>
      <c r="AAA88" s="3"/>
      <c r="AAB88" s="3"/>
      <c r="AAC88" s="3"/>
      <c r="AAD88" s="3"/>
      <c r="AAE88" s="3"/>
      <c r="AAF88" s="3"/>
      <c r="AAG88" s="3"/>
      <c r="AAH88" s="3"/>
      <c r="AAI88" s="3"/>
      <c r="AAJ88" s="3"/>
      <c r="AAK88" s="3"/>
      <c r="AAL88" s="3"/>
      <c r="AAM88" s="3"/>
      <c r="AAN88" s="3"/>
      <c r="AAO88" s="3"/>
      <c r="AAP88" s="3"/>
      <c r="AAQ88" s="3"/>
      <c r="AAR88" s="3"/>
      <c r="AAS88" s="3"/>
      <c r="AAT88" s="3"/>
      <c r="AAU88" s="3"/>
      <c r="AAV88" s="3"/>
      <c r="AAW88" s="3"/>
      <c r="AAX88" s="3"/>
      <c r="AAY88" s="3"/>
      <c r="AAZ88" s="3"/>
      <c r="ABA88" s="3"/>
      <c r="ABB88" s="3"/>
      <c r="ABC88" s="3"/>
      <c r="ABD88" s="3"/>
      <c r="ABE88" s="3"/>
      <c r="ABF88" s="3"/>
      <c r="ABG88" s="3"/>
      <c r="ABH88" s="3"/>
      <c r="ABI88" s="3"/>
      <c r="ABJ88" s="3"/>
      <c r="ABK88" s="3"/>
      <c r="ABL88" s="3"/>
      <c r="ABM88" s="3"/>
      <c r="ABN88" s="3"/>
      <c r="ABO88" s="3"/>
      <c r="ABP88" s="3"/>
      <c r="ABQ88" s="3"/>
      <c r="ABR88" s="3"/>
      <c r="ABS88" s="3"/>
      <c r="ABT88" s="3"/>
      <c r="ABU88" s="3"/>
      <c r="ABV88" s="3"/>
      <c r="ABW88" s="3"/>
      <c r="ABX88" s="3"/>
      <c r="ABY88" s="3"/>
      <c r="ABZ88" s="3"/>
      <c r="ACA88" s="3"/>
      <c r="ACB88" s="3"/>
      <c r="ACC88" s="3"/>
      <c r="ACD88" s="3"/>
      <c r="ACE88" s="3"/>
      <c r="ACF88" s="3"/>
      <c r="ACG88" s="3"/>
      <c r="ACH88" s="3"/>
      <c r="ACI88" s="3"/>
      <c r="ACJ88" s="3"/>
      <c r="ACK88" s="3"/>
      <c r="ACL88" s="3"/>
      <c r="ACM88" s="3"/>
      <c r="ACN88" s="3"/>
      <c r="ACO88" s="3"/>
      <c r="ACP88" s="3"/>
      <c r="ACQ88" s="3"/>
      <c r="ACR88" s="3"/>
      <c r="ACS88" s="3"/>
      <c r="ACT88" s="3"/>
      <c r="ACU88" s="3"/>
      <c r="ACV88" s="3"/>
      <c r="ACW88" s="3"/>
      <c r="ACX88" s="3"/>
      <c r="ACY88" s="3"/>
      <c r="ACZ88" s="3"/>
      <c r="ADA88" s="3"/>
      <c r="ADB88" s="3"/>
      <c r="ADC88" s="3"/>
      <c r="ADD88" s="3"/>
      <c r="ADE88" s="3"/>
      <c r="ADF88" s="3"/>
      <c r="ADG88" s="3"/>
      <c r="ADH88" s="3"/>
      <c r="ADI88" s="3"/>
      <c r="ADJ88" s="3"/>
      <c r="ADK88" s="3"/>
      <c r="ADL88" s="3"/>
      <c r="ADM88" s="3"/>
      <c r="ADN88" s="3"/>
      <c r="ADO88" s="3"/>
      <c r="ADP88" s="3"/>
      <c r="ADQ88" s="3"/>
      <c r="ADR88" s="3"/>
      <c r="ADS88" s="3"/>
      <c r="ADT88" s="3"/>
      <c r="ADU88" s="3"/>
      <c r="ADV88" s="3"/>
      <c r="ADW88" s="3"/>
      <c r="ADX88" s="3"/>
      <c r="ADY88" s="3"/>
      <c r="ADZ88" s="3"/>
      <c r="AEA88" s="3"/>
      <c r="AEB88" s="3"/>
      <c r="AEC88" s="3"/>
      <c r="AED88" s="3"/>
      <c r="AEE88" s="3"/>
      <c r="AEF88" s="3"/>
      <c r="AEG88" s="3"/>
      <c r="AEH88" s="3"/>
      <c r="AEI88" s="3"/>
      <c r="AEJ88" s="3"/>
      <c r="AEK88" s="3"/>
      <c r="AEL88" s="3"/>
      <c r="AEM88" s="3"/>
      <c r="AEN88" s="3"/>
      <c r="AEO88" s="3"/>
      <c r="AEP88" s="40"/>
    </row>
    <row r="89" spans="1:822" s="27" customFormat="1">
      <c r="A89" s="20"/>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c r="IV89" s="3"/>
      <c r="IW89" s="3"/>
      <c r="IX89" s="3"/>
      <c r="IY89" s="3"/>
      <c r="IZ89" s="3"/>
      <c r="JA89" s="3"/>
      <c r="JB89" s="3"/>
      <c r="JC89" s="3"/>
      <c r="JD89" s="3"/>
      <c r="JE89" s="3"/>
      <c r="JF89" s="3"/>
      <c r="JG89" s="3"/>
      <c r="JH89" s="3"/>
      <c r="JI89" s="3"/>
      <c r="JJ89" s="3"/>
      <c r="JK89" s="3"/>
      <c r="JL89" s="3"/>
      <c r="JM89" s="3"/>
      <c r="JN89" s="3"/>
      <c r="JO89" s="3"/>
      <c r="JP89" s="3"/>
      <c r="JQ89" s="3"/>
      <c r="JR89" s="3"/>
      <c r="JS89" s="3"/>
      <c r="JT89" s="3"/>
      <c r="JU89" s="3"/>
      <c r="JV89" s="3"/>
      <c r="JW89" s="3"/>
      <c r="JX89" s="3"/>
      <c r="JY89" s="3"/>
      <c r="JZ89" s="3"/>
      <c r="KA89" s="3"/>
      <c r="KB89" s="3"/>
      <c r="KC89" s="3"/>
      <c r="KD89" s="3"/>
      <c r="KE89" s="3"/>
      <c r="KF89" s="3"/>
      <c r="KG89" s="3"/>
      <c r="KH89" s="3"/>
      <c r="KI89" s="3"/>
      <c r="KJ89" s="3"/>
      <c r="KK89" s="3"/>
      <c r="KL89" s="3"/>
      <c r="KM89" s="3"/>
      <c r="KN89" s="3"/>
      <c r="KO89" s="3"/>
      <c r="KP89" s="3"/>
      <c r="KQ89" s="3"/>
      <c r="KR89" s="3"/>
      <c r="KS89" s="3"/>
      <c r="KT89" s="3"/>
      <c r="KU89" s="3"/>
      <c r="KV89" s="3"/>
      <c r="KW89" s="3"/>
      <c r="KX89" s="3"/>
      <c r="KY89" s="3"/>
      <c r="KZ89" s="3"/>
      <c r="LA89" s="3"/>
      <c r="LB89" s="3"/>
      <c r="LC89" s="3"/>
      <c r="LD89" s="3"/>
      <c r="LE89" s="3"/>
      <c r="LF89" s="3"/>
      <c r="LG89" s="3"/>
      <c r="LH89" s="3"/>
      <c r="LI89" s="3"/>
      <c r="LJ89" s="3"/>
      <c r="LK89" s="3"/>
      <c r="LL89" s="3"/>
      <c r="LM89" s="3"/>
      <c r="LN89" s="3"/>
      <c r="LO89" s="3"/>
      <c r="LP89" s="3"/>
      <c r="LQ89" s="3"/>
      <c r="LR89" s="3"/>
      <c r="LS89" s="3"/>
      <c r="LT89" s="3"/>
      <c r="LU89" s="3"/>
      <c r="LV89" s="3"/>
      <c r="LW89" s="3"/>
      <c r="LX89" s="3"/>
      <c r="LY89" s="3"/>
      <c r="LZ89" s="3"/>
      <c r="MA89" s="3"/>
      <c r="MB89" s="3"/>
      <c r="MC89" s="3"/>
      <c r="MD89" s="3"/>
      <c r="ME89" s="3"/>
      <c r="MF89" s="3"/>
      <c r="MG89" s="3"/>
      <c r="MH89" s="3"/>
      <c r="MI89" s="3"/>
      <c r="MJ89" s="3"/>
      <c r="MK89" s="3"/>
      <c r="ML89" s="3"/>
      <c r="MM89" s="3"/>
      <c r="MN89" s="3"/>
      <c r="MO89" s="3"/>
      <c r="MP89" s="3"/>
      <c r="MQ89" s="3"/>
      <c r="MR89" s="3"/>
      <c r="MS89" s="3"/>
      <c r="MT89" s="3"/>
      <c r="MU89" s="3"/>
      <c r="MV89" s="3"/>
      <c r="MW89" s="3"/>
      <c r="MX89" s="3"/>
      <c r="MY89" s="3"/>
      <c r="MZ89" s="3"/>
      <c r="NA89" s="3"/>
      <c r="NB89" s="3"/>
      <c r="NC89" s="3"/>
      <c r="ND89" s="3"/>
      <c r="NE89" s="3"/>
      <c r="NF89" s="3"/>
      <c r="NG89" s="3"/>
      <c r="NH89" s="3"/>
      <c r="NI89" s="3"/>
      <c r="NJ89" s="3"/>
      <c r="NK89" s="3"/>
      <c r="NL89" s="3"/>
      <c r="NM89" s="3"/>
      <c r="NN89" s="3"/>
      <c r="NO89" s="3"/>
      <c r="NP89" s="3"/>
      <c r="NQ89" s="3"/>
      <c r="NR89" s="3"/>
      <c r="NS89" s="3"/>
      <c r="NT89" s="3"/>
      <c r="NU89" s="3"/>
      <c r="NV89" s="3"/>
      <c r="NW89" s="3"/>
      <c r="NX89" s="3"/>
      <c r="NY89" s="3"/>
      <c r="NZ89" s="3"/>
      <c r="OA89" s="3"/>
      <c r="OB89" s="3"/>
      <c r="OC89" s="3"/>
      <c r="OD89" s="3"/>
      <c r="OE89" s="3"/>
      <c r="OF89" s="3"/>
      <c r="OG89" s="3"/>
      <c r="OH89" s="3"/>
      <c r="OI89" s="3"/>
      <c r="OJ89" s="3"/>
      <c r="OK89" s="3"/>
      <c r="OL89" s="3"/>
      <c r="OM89" s="3"/>
      <c r="ON89" s="3"/>
      <c r="OO89" s="3"/>
      <c r="OP89" s="3"/>
      <c r="OQ89" s="3"/>
      <c r="OR89" s="3"/>
      <c r="OS89" s="3"/>
      <c r="OT89" s="3"/>
      <c r="OU89" s="3"/>
      <c r="OV89" s="3"/>
      <c r="OW89" s="3"/>
      <c r="OX89" s="3"/>
      <c r="OY89" s="3"/>
      <c r="OZ89" s="3"/>
      <c r="PA89" s="3"/>
      <c r="PB89" s="3"/>
      <c r="PC89" s="3"/>
      <c r="PD89" s="3"/>
      <c r="PE89" s="3"/>
      <c r="PF89" s="3"/>
      <c r="PG89" s="3"/>
      <c r="PH89" s="3"/>
      <c r="PI89" s="3"/>
      <c r="PJ89" s="3"/>
      <c r="PK89" s="3"/>
      <c r="PL89" s="3"/>
      <c r="PM89" s="3"/>
      <c r="PN89" s="3"/>
      <c r="PO89" s="3"/>
      <c r="PP89" s="3"/>
      <c r="PQ89" s="3"/>
      <c r="PR89" s="3"/>
      <c r="PS89" s="3"/>
      <c r="PT89" s="3"/>
      <c r="PU89" s="3"/>
      <c r="PV89" s="3"/>
      <c r="PW89" s="3"/>
      <c r="PX89" s="3"/>
      <c r="PY89" s="3"/>
      <c r="PZ89" s="3"/>
      <c r="QA89" s="3"/>
      <c r="QB89" s="3"/>
      <c r="QC89" s="3"/>
      <c r="QD89" s="3"/>
      <c r="QE89" s="3"/>
      <c r="QF89" s="3"/>
      <c r="QG89" s="3"/>
      <c r="QH89" s="3"/>
      <c r="QI89" s="3"/>
      <c r="QJ89" s="3"/>
      <c r="QK89" s="3"/>
      <c r="QL89" s="3"/>
      <c r="QM89" s="3"/>
      <c r="QN89" s="3"/>
      <c r="QO89" s="3"/>
      <c r="QP89" s="3"/>
      <c r="QQ89" s="3"/>
      <c r="QR89" s="3"/>
      <c r="QS89" s="3"/>
      <c r="QT89" s="3"/>
      <c r="QU89" s="3"/>
      <c r="QV89" s="3"/>
      <c r="QW89" s="3"/>
      <c r="QX89" s="3"/>
      <c r="QY89" s="3"/>
      <c r="QZ89" s="3"/>
      <c r="RA89" s="3"/>
      <c r="RB89" s="3"/>
      <c r="RC89" s="3"/>
      <c r="RD89" s="3"/>
      <c r="RE89" s="3"/>
      <c r="RF89" s="3"/>
      <c r="RG89" s="3"/>
      <c r="RH89" s="3"/>
      <c r="RI89" s="3"/>
      <c r="RJ89" s="3"/>
      <c r="RK89" s="3"/>
      <c r="RL89" s="3"/>
      <c r="RM89" s="3"/>
      <c r="RN89" s="3"/>
      <c r="RO89" s="3"/>
      <c r="RP89" s="3"/>
      <c r="RQ89" s="3"/>
      <c r="RR89" s="3"/>
      <c r="RS89" s="3"/>
      <c r="RT89" s="3"/>
      <c r="RU89" s="3"/>
      <c r="RV89" s="3"/>
      <c r="RW89" s="3"/>
      <c r="RX89" s="3"/>
      <c r="RY89" s="3"/>
      <c r="RZ89" s="3"/>
      <c r="SA89" s="3"/>
      <c r="SB89" s="3"/>
      <c r="SC89" s="3"/>
      <c r="SD89" s="3"/>
      <c r="SE89" s="3"/>
      <c r="SF89" s="3"/>
      <c r="SG89" s="3"/>
      <c r="SH89" s="3"/>
      <c r="SI89" s="3"/>
      <c r="SJ89" s="3"/>
      <c r="SK89" s="3"/>
      <c r="SL89" s="3"/>
      <c r="SM89" s="3"/>
      <c r="SN89" s="3"/>
      <c r="SO89" s="3"/>
      <c r="SP89" s="3"/>
      <c r="SQ89" s="3"/>
      <c r="SR89" s="3"/>
      <c r="SS89" s="3"/>
      <c r="ST89" s="3"/>
      <c r="SU89" s="3"/>
      <c r="SV89" s="3"/>
      <c r="SW89" s="3"/>
      <c r="SX89" s="3"/>
      <c r="SY89" s="3"/>
      <c r="SZ89" s="3"/>
      <c r="TA89" s="3"/>
      <c r="TB89" s="3"/>
      <c r="TC89" s="3"/>
      <c r="TD89" s="3"/>
      <c r="TE89" s="3"/>
      <c r="TF89" s="3"/>
      <c r="TG89" s="3"/>
      <c r="TH89" s="3"/>
      <c r="TI89" s="3"/>
      <c r="TJ89" s="3"/>
      <c r="TK89" s="3"/>
      <c r="TL89" s="3"/>
      <c r="TM89" s="3"/>
      <c r="TN89" s="3"/>
      <c r="TO89" s="3"/>
      <c r="TP89" s="3"/>
      <c r="TQ89" s="3"/>
      <c r="TR89" s="3"/>
      <c r="TS89" s="3"/>
      <c r="TT89" s="3"/>
      <c r="TU89" s="3"/>
      <c r="TV89" s="3"/>
      <c r="TW89" s="3"/>
      <c r="TX89" s="3"/>
      <c r="TY89" s="3"/>
      <c r="TZ89" s="3"/>
      <c r="UA89" s="3"/>
      <c r="UB89" s="3"/>
      <c r="UC89" s="3"/>
      <c r="UD89" s="3"/>
      <c r="UE89" s="3"/>
      <c r="UF89" s="3"/>
      <c r="UG89" s="3"/>
      <c r="UH89" s="3"/>
      <c r="UI89" s="3"/>
      <c r="UJ89" s="3"/>
      <c r="UK89" s="3"/>
      <c r="UL89" s="3"/>
      <c r="UM89" s="3"/>
      <c r="UN89" s="3"/>
      <c r="UO89" s="3"/>
      <c r="UP89" s="3"/>
      <c r="UQ89" s="3"/>
      <c r="UR89" s="3"/>
      <c r="US89" s="3"/>
      <c r="UT89" s="3"/>
      <c r="UU89" s="3"/>
      <c r="UV89" s="3"/>
      <c r="UW89" s="3"/>
      <c r="UX89" s="3"/>
      <c r="UY89" s="3"/>
      <c r="UZ89" s="3"/>
      <c r="VA89" s="3"/>
      <c r="VB89" s="3"/>
      <c r="VC89" s="3"/>
      <c r="VD89" s="3"/>
      <c r="VE89" s="3"/>
      <c r="VF89" s="3"/>
      <c r="VG89" s="3"/>
      <c r="VH89" s="3"/>
      <c r="VI89" s="3"/>
      <c r="VJ89" s="3"/>
      <c r="VK89" s="3"/>
      <c r="VL89" s="3"/>
      <c r="VM89" s="3"/>
      <c r="VN89" s="3"/>
      <c r="VO89" s="3"/>
      <c r="VP89" s="3"/>
      <c r="VQ89" s="3"/>
      <c r="VR89" s="3"/>
      <c r="VS89" s="3"/>
      <c r="VT89" s="3"/>
      <c r="VU89" s="3"/>
      <c r="VV89" s="3"/>
      <c r="VW89" s="3"/>
      <c r="VX89" s="3"/>
      <c r="VY89" s="3"/>
      <c r="VZ89" s="3"/>
      <c r="WA89" s="3"/>
      <c r="WB89" s="3"/>
      <c r="WC89" s="3"/>
      <c r="WD89" s="3"/>
      <c r="WE89" s="3"/>
      <c r="WF89" s="3"/>
      <c r="WG89" s="3"/>
      <c r="WH89" s="3"/>
      <c r="WI89" s="3"/>
      <c r="WJ89" s="3"/>
      <c r="WK89" s="3"/>
      <c r="WL89" s="3"/>
      <c r="WM89" s="3"/>
      <c r="WN89" s="3"/>
      <c r="WO89" s="3"/>
      <c r="WP89" s="3"/>
      <c r="WQ89" s="3"/>
      <c r="WR89" s="3"/>
      <c r="WS89" s="3"/>
      <c r="WT89" s="3"/>
      <c r="WU89" s="3"/>
      <c r="WV89" s="3"/>
      <c r="WW89" s="3"/>
      <c r="WX89" s="3"/>
      <c r="WY89" s="3"/>
      <c r="WZ89" s="3"/>
      <c r="XA89" s="3"/>
      <c r="XB89" s="3"/>
      <c r="XC89" s="3"/>
      <c r="XD89" s="3"/>
      <c r="XE89" s="3"/>
      <c r="XF89" s="3"/>
      <c r="XG89" s="3"/>
      <c r="XH89" s="3"/>
      <c r="XI89" s="3"/>
      <c r="XJ89" s="3"/>
      <c r="XK89" s="3"/>
      <c r="XL89" s="3"/>
      <c r="XM89" s="3"/>
      <c r="XN89" s="3"/>
      <c r="XO89" s="3"/>
      <c r="XP89" s="3"/>
      <c r="XQ89" s="3"/>
      <c r="XR89" s="3"/>
      <c r="XS89" s="3"/>
      <c r="XT89" s="3"/>
      <c r="XU89" s="3"/>
      <c r="XV89" s="3"/>
      <c r="XW89" s="3"/>
      <c r="XX89" s="3"/>
      <c r="XY89" s="3"/>
      <c r="XZ89" s="3"/>
      <c r="YA89" s="3"/>
      <c r="YB89" s="3"/>
      <c r="YC89" s="3"/>
      <c r="YD89" s="3"/>
      <c r="YE89" s="3"/>
      <c r="YF89" s="3"/>
      <c r="YG89" s="3"/>
      <c r="YH89" s="3"/>
      <c r="YI89" s="3"/>
      <c r="YJ89" s="3"/>
      <c r="YK89" s="3"/>
      <c r="YL89" s="3"/>
      <c r="YM89" s="3"/>
      <c r="YN89" s="3"/>
      <c r="YO89" s="3"/>
      <c r="YP89" s="3"/>
      <c r="YQ89" s="3"/>
      <c r="YR89" s="3"/>
      <c r="YS89" s="3"/>
      <c r="YT89" s="3"/>
      <c r="YU89" s="3"/>
      <c r="YV89" s="3"/>
      <c r="YW89" s="3"/>
      <c r="YX89" s="3"/>
      <c r="YY89" s="3"/>
      <c r="YZ89" s="3"/>
      <c r="ZA89" s="3"/>
      <c r="ZB89" s="3"/>
      <c r="ZC89" s="3"/>
      <c r="ZD89" s="3"/>
      <c r="ZE89" s="3"/>
      <c r="ZF89" s="3"/>
      <c r="ZG89" s="3"/>
      <c r="ZH89" s="3"/>
      <c r="ZI89" s="3"/>
      <c r="ZJ89" s="3"/>
      <c r="ZK89" s="3"/>
      <c r="ZL89" s="3"/>
      <c r="ZM89" s="3"/>
      <c r="ZN89" s="3"/>
      <c r="ZO89" s="3"/>
      <c r="ZP89" s="3"/>
      <c r="ZQ89" s="3"/>
      <c r="ZR89" s="3"/>
      <c r="ZS89" s="3"/>
      <c r="ZT89" s="3"/>
      <c r="ZU89" s="3"/>
      <c r="ZV89" s="3"/>
      <c r="ZW89" s="3"/>
      <c r="ZX89" s="3"/>
      <c r="ZY89" s="3"/>
      <c r="ZZ89" s="3"/>
      <c r="AAA89" s="3"/>
      <c r="AAB89" s="3"/>
      <c r="AAC89" s="3"/>
      <c r="AAD89" s="3"/>
      <c r="AAE89" s="3"/>
      <c r="AAF89" s="3"/>
      <c r="AAG89" s="3"/>
      <c r="AAH89" s="3"/>
      <c r="AAI89" s="3"/>
      <c r="AAJ89" s="3"/>
      <c r="AAK89" s="3"/>
      <c r="AAL89" s="3"/>
      <c r="AAM89" s="3"/>
      <c r="AAN89" s="3"/>
      <c r="AAO89" s="3"/>
      <c r="AAP89" s="3"/>
      <c r="AAQ89" s="3"/>
      <c r="AAR89" s="3"/>
      <c r="AAS89" s="3"/>
      <c r="AAT89" s="3"/>
      <c r="AAU89" s="3"/>
      <c r="AAV89" s="3"/>
      <c r="AAW89" s="3"/>
      <c r="AAX89" s="3"/>
      <c r="AAY89" s="3"/>
      <c r="AAZ89" s="3"/>
      <c r="ABA89" s="3"/>
      <c r="ABB89" s="3"/>
      <c r="ABC89" s="3"/>
      <c r="ABD89" s="3"/>
      <c r="ABE89" s="3"/>
      <c r="ABF89" s="3"/>
      <c r="ABG89" s="3"/>
      <c r="ABH89" s="3"/>
      <c r="ABI89" s="3"/>
      <c r="ABJ89" s="3"/>
      <c r="ABK89" s="3"/>
      <c r="ABL89" s="3"/>
      <c r="ABM89" s="3"/>
      <c r="ABN89" s="3"/>
      <c r="ABO89" s="3"/>
      <c r="ABP89" s="3"/>
      <c r="ABQ89" s="3"/>
      <c r="ABR89" s="3"/>
      <c r="ABS89" s="3"/>
      <c r="ABT89" s="3"/>
      <c r="ABU89" s="3"/>
      <c r="ABV89" s="3"/>
      <c r="ABW89" s="3"/>
      <c r="ABX89" s="3"/>
      <c r="ABY89" s="3"/>
      <c r="ABZ89" s="3"/>
      <c r="ACA89" s="3"/>
      <c r="ACB89" s="3"/>
      <c r="ACC89" s="3"/>
      <c r="ACD89" s="3"/>
      <c r="ACE89" s="3"/>
      <c r="ACF89" s="3"/>
      <c r="ACG89" s="3"/>
      <c r="ACH89" s="3"/>
      <c r="ACI89" s="3"/>
      <c r="ACJ89" s="3"/>
      <c r="ACK89" s="3"/>
      <c r="ACL89" s="3"/>
      <c r="ACM89" s="3"/>
      <c r="ACN89" s="3"/>
      <c r="ACO89" s="3"/>
      <c r="ACP89" s="3"/>
      <c r="ACQ89" s="3"/>
      <c r="ACR89" s="3"/>
      <c r="ACS89" s="3"/>
      <c r="ACT89" s="3"/>
      <c r="ACU89" s="3"/>
      <c r="ACV89" s="3"/>
      <c r="ACW89" s="3"/>
      <c r="ACX89" s="3"/>
      <c r="ACY89" s="3"/>
      <c r="ACZ89" s="3"/>
      <c r="ADA89" s="3"/>
      <c r="ADB89" s="3"/>
      <c r="ADC89" s="3"/>
      <c r="ADD89" s="3"/>
      <c r="ADE89" s="3"/>
      <c r="ADF89" s="3"/>
      <c r="ADG89" s="3"/>
      <c r="ADH89" s="3"/>
      <c r="ADI89" s="3"/>
      <c r="ADJ89" s="3"/>
      <c r="ADK89" s="3"/>
      <c r="ADL89" s="3"/>
      <c r="ADM89" s="3"/>
      <c r="ADN89" s="3"/>
      <c r="ADO89" s="3"/>
      <c r="ADP89" s="3"/>
      <c r="ADQ89" s="3"/>
      <c r="ADR89" s="3"/>
      <c r="ADS89" s="3"/>
      <c r="ADT89" s="3"/>
      <c r="ADU89" s="3"/>
      <c r="ADV89" s="3"/>
      <c r="ADW89" s="3"/>
      <c r="ADX89" s="3"/>
      <c r="ADY89" s="3"/>
      <c r="ADZ89" s="3"/>
      <c r="AEA89" s="3"/>
      <c r="AEB89" s="3"/>
      <c r="AEC89" s="3"/>
      <c r="AED89" s="3"/>
      <c r="AEE89" s="3"/>
      <c r="AEF89" s="3"/>
      <c r="AEG89" s="3"/>
      <c r="AEH89" s="3"/>
      <c r="AEI89" s="3"/>
      <c r="AEJ89" s="3"/>
      <c r="AEK89" s="3"/>
      <c r="AEL89" s="3"/>
      <c r="AEM89" s="3"/>
      <c r="AEN89" s="3"/>
      <c r="AEO89" s="3"/>
      <c r="AEP89" s="40"/>
    </row>
    <row r="90" spans="1:822" s="27" customFormat="1">
      <c r="A90" s="20"/>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c r="IV90" s="3"/>
      <c r="IW90" s="3"/>
      <c r="IX90" s="3"/>
      <c r="IY90" s="3"/>
      <c r="IZ90" s="3"/>
      <c r="JA90" s="3"/>
      <c r="JB90" s="3"/>
      <c r="JC90" s="3"/>
      <c r="JD90" s="3"/>
      <c r="JE90" s="3"/>
      <c r="JF90" s="3"/>
      <c r="JG90" s="3"/>
      <c r="JH90" s="3"/>
      <c r="JI90" s="3"/>
      <c r="JJ90" s="3"/>
      <c r="JK90" s="3"/>
      <c r="JL90" s="3"/>
      <c r="JM90" s="3"/>
      <c r="JN90" s="3"/>
      <c r="JO90" s="3"/>
      <c r="JP90" s="3"/>
      <c r="JQ90" s="3"/>
      <c r="JR90" s="3"/>
      <c r="JS90" s="3"/>
      <c r="JT90" s="3"/>
      <c r="JU90" s="3"/>
      <c r="JV90" s="3"/>
      <c r="JW90" s="3"/>
      <c r="JX90" s="3"/>
      <c r="JY90" s="3"/>
      <c r="JZ90" s="3"/>
      <c r="KA90" s="3"/>
      <c r="KB90" s="3"/>
      <c r="KC90" s="3"/>
      <c r="KD90" s="3"/>
      <c r="KE90" s="3"/>
      <c r="KF90" s="3"/>
      <c r="KG90" s="3"/>
      <c r="KH90" s="3"/>
      <c r="KI90" s="3"/>
      <c r="KJ90" s="3"/>
      <c r="KK90" s="3"/>
      <c r="KL90" s="3"/>
      <c r="KM90" s="3"/>
      <c r="KN90" s="3"/>
      <c r="KO90" s="3"/>
      <c r="KP90" s="3"/>
      <c r="KQ90" s="3"/>
      <c r="KR90" s="3"/>
      <c r="KS90" s="3"/>
      <c r="KT90" s="3"/>
      <c r="KU90" s="3"/>
      <c r="KV90" s="3"/>
      <c r="KW90" s="3"/>
      <c r="KX90" s="3"/>
      <c r="KY90" s="3"/>
      <c r="KZ90" s="3"/>
      <c r="LA90" s="3"/>
      <c r="LB90" s="3"/>
      <c r="LC90" s="3"/>
      <c r="LD90" s="3"/>
      <c r="LE90" s="3"/>
      <c r="LF90" s="3"/>
      <c r="LG90" s="3"/>
      <c r="LH90" s="3"/>
      <c r="LI90" s="3"/>
      <c r="LJ90" s="3"/>
      <c r="LK90" s="3"/>
      <c r="LL90" s="3"/>
      <c r="LM90" s="3"/>
      <c r="LN90" s="3"/>
      <c r="LO90" s="3"/>
      <c r="LP90" s="3"/>
      <c r="LQ90" s="3"/>
      <c r="LR90" s="3"/>
      <c r="LS90" s="3"/>
      <c r="LT90" s="3"/>
      <c r="LU90" s="3"/>
      <c r="LV90" s="3"/>
      <c r="LW90" s="3"/>
      <c r="LX90" s="3"/>
      <c r="LY90" s="3"/>
      <c r="LZ90" s="3"/>
      <c r="MA90" s="3"/>
      <c r="MB90" s="3"/>
      <c r="MC90" s="3"/>
      <c r="MD90" s="3"/>
      <c r="ME90" s="3"/>
      <c r="MF90" s="3"/>
      <c r="MG90" s="3"/>
      <c r="MH90" s="3"/>
      <c r="MI90" s="3"/>
      <c r="MJ90" s="3"/>
      <c r="MK90" s="3"/>
      <c r="ML90" s="3"/>
      <c r="MM90" s="3"/>
      <c r="MN90" s="3"/>
      <c r="MO90" s="3"/>
      <c r="MP90" s="3"/>
      <c r="MQ90" s="3"/>
      <c r="MR90" s="3"/>
      <c r="MS90" s="3"/>
      <c r="MT90" s="3"/>
      <c r="MU90" s="3"/>
      <c r="MV90" s="3"/>
      <c r="MW90" s="3"/>
      <c r="MX90" s="3"/>
      <c r="MY90" s="3"/>
      <c r="MZ90" s="3"/>
      <c r="NA90" s="3"/>
      <c r="NB90" s="3"/>
      <c r="NC90" s="3"/>
      <c r="ND90" s="3"/>
      <c r="NE90" s="3"/>
      <c r="NF90" s="3"/>
      <c r="NG90" s="3"/>
      <c r="NH90" s="3"/>
      <c r="NI90" s="3"/>
      <c r="NJ90" s="3"/>
      <c r="NK90" s="3"/>
      <c r="NL90" s="3"/>
      <c r="NM90" s="3"/>
      <c r="NN90" s="3"/>
      <c r="NO90" s="3"/>
      <c r="NP90" s="3"/>
      <c r="NQ90" s="3"/>
      <c r="NR90" s="3"/>
      <c r="NS90" s="3"/>
      <c r="NT90" s="3"/>
      <c r="NU90" s="3"/>
      <c r="NV90" s="3"/>
      <c r="NW90" s="3"/>
      <c r="NX90" s="3"/>
      <c r="NY90" s="3"/>
      <c r="NZ90" s="3"/>
      <c r="OA90" s="3"/>
      <c r="OB90" s="3"/>
      <c r="OC90" s="3"/>
      <c r="OD90" s="3"/>
      <c r="OE90" s="3"/>
      <c r="OF90" s="3"/>
      <c r="OG90" s="3"/>
      <c r="OH90" s="3"/>
      <c r="OI90" s="3"/>
      <c r="OJ90" s="3"/>
      <c r="OK90" s="3"/>
      <c r="OL90" s="3"/>
      <c r="OM90" s="3"/>
      <c r="ON90" s="3"/>
      <c r="OO90" s="3"/>
      <c r="OP90" s="3"/>
      <c r="OQ90" s="3"/>
      <c r="OR90" s="3"/>
      <c r="OS90" s="3"/>
      <c r="OT90" s="3"/>
      <c r="OU90" s="3"/>
      <c r="OV90" s="3"/>
      <c r="OW90" s="3"/>
      <c r="OX90" s="3"/>
      <c r="OY90" s="3"/>
      <c r="OZ90" s="3"/>
      <c r="PA90" s="3"/>
      <c r="PB90" s="3"/>
      <c r="PC90" s="3"/>
      <c r="PD90" s="3"/>
      <c r="PE90" s="3"/>
      <c r="PF90" s="3"/>
      <c r="PG90" s="3"/>
      <c r="PH90" s="3"/>
      <c r="PI90" s="3"/>
      <c r="PJ90" s="3"/>
      <c r="PK90" s="3"/>
      <c r="PL90" s="3"/>
      <c r="PM90" s="3"/>
      <c r="PN90" s="3"/>
      <c r="PO90" s="3"/>
      <c r="PP90" s="3"/>
      <c r="PQ90" s="3"/>
      <c r="PR90" s="3"/>
      <c r="PS90" s="3"/>
      <c r="PT90" s="3"/>
      <c r="PU90" s="3"/>
      <c r="PV90" s="3"/>
      <c r="PW90" s="3"/>
      <c r="PX90" s="3"/>
      <c r="PY90" s="3"/>
      <c r="PZ90" s="3"/>
      <c r="QA90" s="3"/>
      <c r="QB90" s="3"/>
      <c r="QC90" s="3"/>
      <c r="QD90" s="3"/>
      <c r="QE90" s="3"/>
      <c r="QF90" s="3"/>
      <c r="QG90" s="3"/>
      <c r="QH90" s="3"/>
      <c r="QI90" s="3"/>
      <c r="QJ90" s="3"/>
      <c r="QK90" s="3"/>
      <c r="QL90" s="3"/>
      <c r="QM90" s="3"/>
      <c r="QN90" s="3"/>
      <c r="QO90" s="3"/>
      <c r="QP90" s="3"/>
      <c r="QQ90" s="3"/>
      <c r="QR90" s="3"/>
      <c r="QS90" s="3"/>
      <c r="QT90" s="3"/>
      <c r="QU90" s="3"/>
      <c r="QV90" s="3"/>
      <c r="QW90" s="3"/>
      <c r="QX90" s="3"/>
      <c r="QY90" s="3"/>
      <c r="QZ90" s="3"/>
      <c r="RA90" s="3"/>
      <c r="RB90" s="3"/>
      <c r="RC90" s="3"/>
      <c r="RD90" s="3"/>
      <c r="RE90" s="3"/>
      <c r="RF90" s="3"/>
      <c r="RG90" s="3"/>
      <c r="RH90" s="3"/>
      <c r="RI90" s="3"/>
      <c r="RJ90" s="3"/>
      <c r="RK90" s="3"/>
      <c r="RL90" s="3"/>
      <c r="RM90" s="3"/>
      <c r="RN90" s="3"/>
      <c r="RO90" s="3"/>
      <c r="RP90" s="3"/>
      <c r="RQ90" s="3"/>
      <c r="RR90" s="3"/>
      <c r="RS90" s="3"/>
      <c r="RT90" s="3"/>
      <c r="RU90" s="3"/>
      <c r="RV90" s="3"/>
      <c r="RW90" s="3"/>
      <c r="RX90" s="3"/>
      <c r="RY90" s="3"/>
      <c r="RZ90" s="3"/>
      <c r="SA90" s="3"/>
      <c r="SB90" s="3"/>
      <c r="SC90" s="3"/>
      <c r="SD90" s="3"/>
      <c r="SE90" s="3"/>
      <c r="SF90" s="3"/>
      <c r="SG90" s="3"/>
      <c r="SH90" s="3"/>
      <c r="SI90" s="3"/>
      <c r="SJ90" s="3"/>
      <c r="SK90" s="3"/>
      <c r="SL90" s="3"/>
      <c r="SM90" s="3"/>
      <c r="SN90" s="3"/>
      <c r="SO90" s="3"/>
      <c r="SP90" s="3"/>
      <c r="SQ90" s="3"/>
      <c r="SR90" s="3"/>
      <c r="SS90" s="3"/>
      <c r="ST90" s="3"/>
      <c r="SU90" s="3"/>
      <c r="SV90" s="3"/>
      <c r="SW90" s="3"/>
      <c r="SX90" s="3"/>
      <c r="SY90" s="3"/>
      <c r="SZ90" s="3"/>
      <c r="TA90" s="3"/>
      <c r="TB90" s="3"/>
      <c r="TC90" s="3"/>
      <c r="TD90" s="3"/>
      <c r="TE90" s="3"/>
      <c r="TF90" s="3"/>
      <c r="TG90" s="3"/>
      <c r="TH90" s="3"/>
      <c r="TI90" s="3"/>
      <c r="TJ90" s="3"/>
      <c r="TK90" s="3"/>
      <c r="TL90" s="3"/>
      <c r="TM90" s="3"/>
      <c r="TN90" s="3"/>
      <c r="TO90" s="3"/>
      <c r="TP90" s="3"/>
      <c r="TQ90" s="3"/>
      <c r="TR90" s="3"/>
      <c r="TS90" s="3"/>
      <c r="TT90" s="3"/>
      <c r="TU90" s="3"/>
      <c r="TV90" s="3"/>
      <c r="TW90" s="3"/>
      <c r="TX90" s="3"/>
      <c r="TY90" s="3"/>
      <c r="TZ90" s="3"/>
      <c r="UA90" s="3"/>
      <c r="UB90" s="3"/>
      <c r="UC90" s="3"/>
      <c r="UD90" s="3"/>
      <c r="UE90" s="3"/>
      <c r="UF90" s="3"/>
      <c r="UG90" s="3"/>
      <c r="UH90" s="3"/>
      <c r="UI90" s="3"/>
      <c r="UJ90" s="3"/>
      <c r="UK90" s="3"/>
      <c r="UL90" s="3"/>
      <c r="UM90" s="3"/>
      <c r="UN90" s="3"/>
      <c r="UO90" s="3"/>
      <c r="UP90" s="3"/>
      <c r="UQ90" s="3"/>
      <c r="UR90" s="3"/>
      <c r="US90" s="3"/>
      <c r="UT90" s="3"/>
      <c r="UU90" s="3"/>
      <c r="UV90" s="3"/>
      <c r="UW90" s="3"/>
      <c r="UX90" s="3"/>
      <c r="UY90" s="3"/>
      <c r="UZ90" s="3"/>
      <c r="VA90" s="3"/>
      <c r="VB90" s="3"/>
      <c r="VC90" s="3"/>
      <c r="VD90" s="3"/>
      <c r="VE90" s="3"/>
      <c r="VF90" s="3"/>
      <c r="VG90" s="3"/>
      <c r="VH90" s="3"/>
      <c r="VI90" s="3"/>
      <c r="VJ90" s="3"/>
      <c r="VK90" s="3"/>
      <c r="VL90" s="3"/>
      <c r="VM90" s="3"/>
      <c r="VN90" s="3"/>
      <c r="VO90" s="3"/>
      <c r="VP90" s="3"/>
      <c r="VQ90" s="3"/>
      <c r="VR90" s="3"/>
      <c r="VS90" s="3"/>
      <c r="VT90" s="3"/>
      <c r="VU90" s="3"/>
      <c r="VV90" s="3"/>
      <c r="VW90" s="3"/>
      <c r="VX90" s="3"/>
      <c r="VY90" s="3"/>
      <c r="VZ90" s="3"/>
      <c r="WA90" s="3"/>
      <c r="WB90" s="3"/>
      <c r="WC90" s="3"/>
      <c r="WD90" s="3"/>
      <c r="WE90" s="3"/>
      <c r="WF90" s="3"/>
      <c r="WG90" s="3"/>
      <c r="WH90" s="3"/>
      <c r="WI90" s="3"/>
      <c r="WJ90" s="3"/>
      <c r="WK90" s="3"/>
      <c r="WL90" s="3"/>
      <c r="WM90" s="3"/>
      <c r="WN90" s="3"/>
      <c r="WO90" s="3"/>
      <c r="WP90" s="3"/>
      <c r="WQ90" s="3"/>
      <c r="WR90" s="3"/>
      <c r="WS90" s="3"/>
      <c r="WT90" s="3"/>
      <c r="WU90" s="3"/>
      <c r="WV90" s="3"/>
      <c r="WW90" s="3"/>
      <c r="WX90" s="3"/>
      <c r="WY90" s="3"/>
      <c r="WZ90" s="3"/>
      <c r="XA90" s="3"/>
      <c r="XB90" s="3"/>
      <c r="XC90" s="3"/>
      <c r="XD90" s="3"/>
      <c r="XE90" s="3"/>
      <c r="XF90" s="3"/>
      <c r="XG90" s="3"/>
      <c r="XH90" s="3"/>
      <c r="XI90" s="3"/>
      <c r="XJ90" s="3"/>
      <c r="XK90" s="3"/>
      <c r="XL90" s="3"/>
      <c r="XM90" s="3"/>
      <c r="XN90" s="3"/>
      <c r="XO90" s="3"/>
      <c r="XP90" s="3"/>
      <c r="XQ90" s="3"/>
      <c r="XR90" s="3"/>
      <c r="XS90" s="3"/>
      <c r="XT90" s="3"/>
      <c r="XU90" s="3"/>
      <c r="XV90" s="3"/>
      <c r="XW90" s="3"/>
      <c r="XX90" s="3"/>
      <c r="XY90" s="3"/>
      <c r="XZ90" s="3"/>
      <c r="YA90" s="3"/>
      <c r="YB90" s="3"/>
      <c r="YC90" s="3"/>
      <c r="YD90" s="3"/>
      <c r="YE90" s="3"/>
      <c r="YF90" s="3"/>
      <c r="YG90" s="3"/>
      <c r="YH90" s="3"/>
      <c r="YI90" s="3"/>
      <c r="YJ90" s="3"/>
      <c r="YK90" s="3"/>
      <c r="YL90" s="3"/>
      <c r="YM90" s="3"/>
      <c r="YN90" s="3"/>
      <c r="YO90" s="3"/>
      <c r="YP90" s="3"/>
      <c r="YQ90" s="3"/>
      <c r="YR90" s="3"/>
      <c r="YS90" s="3"/>
      <c r="YT90" s="3"/>
      <c r="YU90" s="3"/>
      <c r="YV90" s="3"/>
      <c r="YW90" s="3"/>
      <c r="YX90" s="3"/>
      <c r="YY90" s="3"/>
      <c r="YZ90" s="3"/>
      <c r="ZA90" s="3"/>
      <c r="ZB90" s="3"/>
      <c r="ZC90" s="3"/>
      <c r="ZD90" s="3"/>
      <c r="ZE90" s="3"/>
      <c r="ZF90" s="3"/>
      <c r="ZG90" s="3"/>
      <c r="ZH90" s="3"/>
      <c r="ZI90" s="3"/>
      <c r="ZJ90" s="3"/>
      <c r="ZK90" s="3"/>
      <c r="ZL90" s="3"/>
      <c r="ZM90" s="3"/>
      <c r="ZN90" s="3"/>
      <c r="ZO90" s="3"/>
      <c r="ZP90" s="3"/>
      <c r="ZQ90" s="3"/>
      <c r="ZR90" s="3"/>
      <c r="ZS90" s="3"/>
      <c r="ZT90" s="3"/>
      <c r="ZU90" s="3"/>
      <c r="ZV90" s="3"/>
      <c r="ZW90" s="3"/>
      <c r="ZX90" s="3"/>
      <c r="ZY90" s="3"/>
      <c r="ZZ90" s="3"/>
      <c r="AAA90" s="3"/>
      <c r="AAB90" s="3"/>
      <c r="AAC90" s="3"/>
      <c r="AAD90" s="3"/>
      <c r="AAE90" s="3"/>
      <c r="AAF90" s="3"/>
      <c r="AAG90" s="3"/>
      <c r="AAH90" s="3"/>
      <c r="AAI90" s="3"/>
      <c r="AAJ90" s="3"/>
      <c r="AAK90" s="3"/>
      <c r="AAL90" s="3"/>
      <c r="AAM90" s="3"/>
      <c r="AAN90" s="3"/>
      <c r="AAO90" s="3"/>
      <c r="AAP90" s="3"/>
      <c r="AAQ90" s="3"/>
      <c r="AAR90" s="3"/>
      <c r="AAS90" s="3"/>
      <c r="AAT90" s="3"/>
      <c r="AAU90" s="3"/>
      <c r="AAV90" s="3"/>
      <c r="AAW90" s="3"/>
      <c r="AAX90" s="3"/>
      <c r="AAY90" s="3"/>
      <c r="AAZ90" s="3"/>
      <c r="ABA90" s="3"/>
      <c r="ABB90" s="3"/>
      <c r="ABC90" s="3"/>
      <c r="ABD90" s="3"/>
      <c r="ABE90" s="3"/>
      <c r="ABF90" s="3"/>
      <c r="ABG90" s="3"/>
      <c r="ABH90" s="3"/>
      <c r="ABI90" s="3"/>
      <c r="ABJ90" s="3"/>
      <c r="ABK90" s="3"/>
      <c r="ABL90" s="3"/>
      <c r="ABM90" s="3"/>
      <c r="ABN90" s="3"/>
      <c r="ABO90" s="3"/>
      <c r="ABP90" s="3"/>
      <c r="ABQ90" s="3"/>
      <c r="ABR90" s="3"/>
      <c r="ABS90" s="3"/>
      <c r="ABT90" s="3"/>
      <c r="ABU90" s="3"/>
      <c r="ABV90" s="3"/>
      <c r="ABW90" s="3"/>
      <c r="ABX90" s="3"/>
      <c r="ABY90" s="3"/>
      <c r="ABZ90" s="3"/>
      <c r="ACA90" s="3"/>
      <c r="ACB90" s="3"/>
      <c r="ACC90" s="3"/>
      <c r="ACD90" s="3"/>
      <c r="ACE90" s="3"/>
      <c r="ACF90" s="3"/>
      <c r="ACG90" s="3"/>
      <c r="ACH90" s="3"/>
      <c r="ACI90" s="3"/>
      <c r="ACJ90" s="3"/>
      <c r="ACK90" s="3"/>
      <c r="ACL90" s="3"/>
      <c r="ACM90" s="3"/>
      <c r="ACN90" s="3"/>
      <c r="ACO90" s="3"/>
      <c r="ACP90" s="3"/>
      <c r="ACQ90" s="3"/>
      <c r="ACR90" s="3"/>
      <c r="ACS90" s="3"/>
      <c r="ACT90" s="3"/>
      <c r="ACU90" s="3"/>
      <c r="ACV90" s="3"/>
      <c r="ACW90" s="3"/>
      <c r="ACX90" s="3"/>
      <c r="ACY90" s="3"/>
      <c r="ACZ90" s="3"/>
      <c r="ADA90" s="3"/>
      <c r="ADB90" s="3"/>
      <c r="ADC90" s="3"/>
      <c r="ADD90" s="3"/>
      <c r="ADE90" s="3"/>
      <c r="ADF90" s="3"/>
      <c r="ADG90" s="3"/>
      <c r="ADH90" s="3"/>
      <c r="ADI90" s="3"/>
      <c r="ADJ90" s="3"/>
      <c r="ADK90" s="3"/>
      <c r="ADL90" s="3"/>
      <c r="ADM90" s="3"/>
      <c r="ADN90" s="3"/>
      <c r="ADO90" s="3"/>
      <c r="ADP90" s="3"/>
      <c r="ADQ90" s="3"/>
      <c r="ADR90" s="3"/>
      <c r="ADS90" s="3"/>
      <c r="ADT90" s="3"/>
      <c r="ADU90" s="3"/>
      <c r="ADV90" s="3"/>
      <c r="ADW90" s="3"/>
      <c r="ADX90" s="3"/>
      <c r="ADY90" s="3"/>
      <c r="ADZ90" s="3"/>
      <c r="AEA90" s="3"/>
      <c r="AEB90" s="3"/>
      <c r="AEC90" s="3"/>
      <c r="AED90" s="3"/>
      <c r="AEE90" s="3"/>
      <c r="AEF90" s="3"/>
      <c r="AEG90" s="3"/>
      <c r="AEH90" s="3"/>
      <c r="AEI90" s="3"/>
      <c r="AEJ90" s="3"/>
      <c r="AEK90" s="3"/>
      <c r="AEL90" s="3"/>
      <c r="AEM90" s="3"/>
      <c r="AEN90" s="3"/>
      <c r="AEO90" s="3"/>
      <c r="AEP90" s="40"/>
    </row>
    <row r="91" spans="1:822" s="27" customFormat="1">
      <c r="A91" s="20"/>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c r="IV91" s="3"/>
      <c r="IW91" s="3"/>
      <c r="IX91" s="3"/>
      <c r="IY91" s="3"/>
      <c r="IZ91" s="3"/>
      <c r="JA91" s="3"/>
      <c r="JB91" s="3"/>
      <c r="JC91" s="3"/>
      <c r="JD91" s="3"/>
      <c r="JE91" s="3"/>
      <c r="JF91" s="3"/>
      <c r="JG91" s="3"/>
      <c r="JH91" s="3"/>
      <c r="JI91" s="3"/>
      <c r="JJ91" s="3"/>
      <c r="JK91" s="3"/>
      <c r="JL91" s="3"/>
      <c r="JM91" s="3"/>
      <c r="JN91" s="3"/>
      <c r="JO91" s="3"/>
      <c r="JP91" s="3"/>
      <c r="JQ91" s="3"/>
      <c r="JR91" s="3"/>
      <c r="JS91" s="3"/>
      <c r="JT91" s="3"/>
      <c r="JU91" s="3"/>
      <c r="JV91" s="3"/>
      <c r="JW91" s="3"/>
      <c r="JX91" s="3"/>
      <c r="JY91" s="3"/>
      <c r="JZ91" s="3"/>
      <c r="KA91" s="3"/>
      <c r="KB91" s="3"/>
      <c r="KC91" s="3"/>
      <c r="KD91" s="3"/>
      <c r="KE91" s="3"/>
      <c r="KF91" s="3"/>
      <c r="KG91" s="3"/>
      <c r="KH91" s="3"/>
      <c r="KI91" s="3"/>
      <c r="KJ91" s="3"/>
      <c r="KK91" s="3"/>
      <c r="KL91" s="3"/>
      <c r="KM91" s="3"/>
      <c r="KN91" s="3"/>
      <c r="KO91" s="3"/>
      <c r="KP91" s="3"/>
      <c r="KQ91" s="3"/>
      <c r="KR91" s="3"/>
      <c r="KS91" s="3"/>
      <c r="KT91" s="3"/>
      <c r="KU91" s="3"/>
      <c r="KV91" s="3"/>
      <c r="KW91" s="3"/>
      <c r="KX91" s="3"/>
      <c r="KY91" s="3"/>
      <c r="KZ91" s="3"/>
      <c r="LA91" s="3"/>
      <c r="LB91" s="3"/>
      <c r="LC91" s="3"/>
      <c r="LD91" s="3"/>
      <c r="LE91" s="3"/>
      <c r="LF91" s="3"/>
      <c r="LG91" s="3"/>
      <c r="LH91" s="3"/>
      <c r="LI91" s="3"/>
      <c r="LJ91" s="3"/>
      <c r="LK91" s="3"/>
      <c r="LL91" s="3"/>
      <c r="LM91" s="3"/>
      <c r="LN91" s="3"/>
      <c r="LO91" s="3"/>
      <c r="LP91" s="3"/>
      <c r="LQ91" s="3"/>
      <c r="LR91" s="3"/>
      <c r="LS91" s="3"/>
      <c r="LT91" s="3"/>
      <c r="LU91" s="3"/>
      <c r="LV91" s="3"/>
      <c r="LW91" s="3"/>
      <c r="LX91" s="3"/>
      <c r="LY91" s="3"/>
      <c r="LZ91" s="3"/>
      <c r="MA91" s="3"/>
      <c r="MB91" s="3"/>
      <c r="MC91" s="3"/>
      <c r="MD91" s="3"/>
      <c r="ME91" s="3"/>
      <c r="MF91" s="3"/>
      <c r="MG91" s="3"/>
      <c r="MH91" s="3"/>
      <c r="MI91" s="3"/>
      <c r="MJ91" s="3"/>
      <c r="MK91" s="3"/>
      <c r="ML91" s="3"/>
      <c r="MM91" s="3"/>
      <c r="MN91" s="3"/>
      <c r="MO91" s="3"/>
      <c r="MP91" s="3"/>
      <c r="MQ91" s="3"/>
      <c r="MR91" s="3"/>
      <c r="MS91" s="3"/>
      <c r="MT91" s="3"/>
      <c r="MU91" s="3"/>
      <c r="MV91" s="3"/>
      <c r="MW91" s="3"/>
      <c r="MX91" s="3"/>
      <c r="MY91" s="3"/>
      <c r="MZ91" s="3"/>
      <c r="NA91" s="3"/>
      <c r="NB91" s="3"/>
      <c r="NC91" s="3"/>
      <c r="ND91" s="3"/>
      <c r="NE91" s="3"/>
      <c r="NF91" s="3"/>
      <c r="NG91" s="3"/>
      <c r="NH91" s="3"/>
      <c r="NI91" s="3"/>
      <c r="NJ91" s="3"/>
      <c r="NK91" s="3"/>
      <c r="NL91" s="3"/>
      <c r="NM91" s="3"/>
      <c r="NN91" s="3"/>
      <c r="NO91" s="3"/>
      <c r="NP91" s="3"/>
      <c r="NQ91" s="3"/>
      <c r="NR91" s="3"/>
      <c r="NS91" s="3"/>
      <c r="NT91" s="3"/>
      <c r="NU91" s="3"/>
      <c r="NV91" s="3"/>
      <c r="NW91" s="3"/>
      <c r="NX91" s="3"/>
      <c r="NY91" s="3"/>
      <c r="NZ91" s="3"/>
      <c r="OA91" s="3"/>
      <c r="OB91" s="3"/>
      <c r="OC91" s="3"/>
      <c r="OD91" s="3"/>
      <c r="OE91" s="3"/>
      <c r="OF91" s="3"/>
      <c r="OG91" s="3"/>
      <c r="OH91" s="3"/>
      <c r="OI91" s="3"/>
      <c r="OJ91" s="3"/>
      <c r="OK91" s="3"/>
      <c r="OL91" s="3"/>
      <c r="OM91" s="3"/>
      <c r="ON91" s="3"/>
      <c r="OO91" s="3"/>
      <c r="OP91" s="3"/>
      <c r="OQ91" s="3"/>
      <c r="OR91" s="3"/>
      <c r="OS91" s="3"/>
      <c r="OT91" s="3"/>
      <c r="OU91" s="3"/>
      <c r="OV91" s="3"/>
      <c r="OW91" s="3"/>
      <c r="OX91" s="3"/>
      <c r="OY91" s="3"/>
      <c r="OZ91" s="3"/>
      <c r="PA91" s="3"/>
      <c r="PB91" s="3"/>
      <c r="PC91" s="3"/>
      <c r="PD91" s="3"/>
      <c r="PE91" s="3"/>
      <c r="PF91" s="3"/>
      <c r="PG91" s="3"/>
      <c r="PH91" s="3"/>
      <c r="PI91" s="3"/>
      <c r="PJ91" s="3"/>
      <c r="PK91" s="3"/>
      <c r="PL91" s="3"/>
      <c r="PM91" s="3"/>
      <c r="PN91" s="3"/>
      <c r="PO91" s="3"/>
      <c r="PP91" s="3"/>
      <c r="PQ91" s="3"/>
      <c r="PR91" s="3"/>
      <c r="PS91" s="3"/>
      <c r="PT91" s="3"/>
      <c r="PU91" s="3"/>
      <c r="PV91" s="3"/>
      <c r="PW91" s="3"/>
      <c r="PX91" s="3"/>
      <c r="PY91" s="3"/>
      <c r="PZ91" s="3"/>
      <c r="QA91" s="3"/>
      <c r="QB91" s="3"/>
      <c r="QC91" s="3"/>
      <c r="QD91" s="3"/>
      <c r="QE91" s="3"/>
      <c r="QF91" s="3"/>
      <c r="QG91" s="3"/>
      <c r="QH91" s="3"/>
      <c r="QI91" s="3"/>
      <c r="QJ91" s="3"/>
      <c r="QK91" s="3"/>
      <c r="QL91" s="3"/>
      <c r="QM91" s="3"/>
      <c r="QN91" s="3"/>
      <c r="QO91" s="3"/>
      <c r="QP91" s="3"/>
      <c r="QQ91" s="3"/>
      <c r="QR91" s="3"/>
      <c r="QS91" s="3"/>
      <c r="QT91" s="3"/>
      <c r="QU91" s="3"/>
      <c r="QV91" s="3"/>
      <c r="QW91" s="3"/>
      <c r="QX91" s="3"/>
      <c r="QY91" s="3"/>
      <c r="QZ91" s="3"/>
      <c r="RA91" s="3"/>
      <c r="RB91" s="3"/>
      <c r="RC91" s="3"/>
      <c r="RD91" s="3"/>
      <c r="RE91" s="3"/>
      <c r="RF91" s="3"/>
      <c r="RG91" s="3"/>
      <c r="RH91" s="3"/>
      <c r="RI91" s="3"/>
      <c r="RJ91" s="3"/>
      <c r="RK91" s="3"/>
      <c r="RL91" s="3"/>
      <c r="RM91" s="3"/>
      <c r="RN91" s="3"/>
      <c r="RO91" s="3"/>
      <c r="RP91" s="3"/>
      <c r="RQ91" s="3"/>
      <c r="RR91" s="3"/>
      <c r="RS91" s="3"/>
      <c r="RT91" s="3"/>
      <c r="RU91" s="3"/>
      <c r="RV91" s="3"/>
      <c r="RW91" s="3"/>
      <c r="RX91" s="3"/>
      <c r="RY91" s="3"/>
      <c r="RZ91" s="3"/>
      <c r="SA91" s="3"/>
      <c r="SB91" s="3"/>
      <c r="SC91" s="3"/>
      <c r="SD91" s="3"/>
      <c r="SE91" s="3"/>
      <c r="SF91" s="3"/>
      <c r="SG91" s="3"/>
      <c r="SH91" s="3"/>
      <c r="SI91" s="3"/>
      <c r="SJ91" s="3"/>
      <c r="SK91" s="3"/>
      <c r="SL91" s="3"/>
      <c r="SM91" s="3"/>
      <c r="SN91" s="3"/>
      <c r="SO91" s="3"/>
      <c r="SP91" s="3"/>
      <c r="SQ91" s="3"/>
      <c r="SR91" s="3"/>
      <c r="SS91" s="3"/>
      <c r="ST91" s="3"/>
      <c r="SU91" s="3"/>
      <c r="SV91" s="3"/>
      <c r="SW91" s="3"/>
      <c r="SX91" s="3"/>
      <c r="SY91" s="3"/>
      <c r="SZ91" s="3"/>
      <c r="TA91" s="3"/>
      <c r="TB91" s="3"/>
      <c r="TC91" s="3"/>
      <c r="TD91" s="3"/>
      <c r="TE91" s="3"/>
      <c r="TF91" s="3"/>
      <c r="TG91" s="3"/>
      <c r="TH91" s="3"/>
      <c r="TI91" s="3"/>
      <c r="TJ91" s="3"/>
      <c r="TK91" s="3"/>
      <c r="TL91" s="3"/>
      <c r="TM91" s="3"/>
      <c r="TN91" s="3"/>
      <c r="TO91" s="3"/>
      <c r="TP91" s="3"/>
      <c r="TQ91" s="3"/>
      <c r="TR91" s="3"/>
      <c r="TS91" s="3"/>
      <c r="TT91" s="3"/>
      <c r="TU91" s="3"/>
      <c r="TV91" s="3"/>
      <c r="TW91" s="3"/>
      <c r="TX91" s="3"/>
      <c r="TY91" s="3"/>
      <c r="TZ91" s="3"/>
      <c r="UA91" s="3"/>
      <c r="UB91" s="3"/>
      <c r="UC91" s="3"/>
      <c r="UD91" s="3"/>
      <c r="UE91" s="3"/>
      <c r="UF91" s="3"/>
      <c r="UG91" s="3"/>
      <c r="UH91" s="3"/>
      <c r="UI91" s="3"/>
      <c r="UJ91" s="3"/>
      <c r="UK91" s="3"/>
      <c r="UL91" s="3"/>
      <c r="UM91" s="3"/>
      <c r="UN91" s="3"/>
      <c r="UO91" s="3"/>
      <c r="UP91" s="3"/>
      <c r="UQ91" s="3"/>
      <c r="UR91" s="3"/>
      <c r="US91" s="3"/>
      <c r="UT91" s="3"/>
      <c r="UU91" s="3"/>
      <c r="UV91" s="3"/>
      <c r="UW91" s="3"/>
      <c r="UX91" s="3"/>
      <c r="UY91" s="3"/>
      <c r="UZ91" s="3"/>
      <c r="VA91" s="3"/>
      <c r="VB91" s="3"/>
      <c r="VC91" s="3"/>
      <c r="VD91" s="3"/>
      <c r="VE91" s="3"/>
      <c r="VF91" s="3"/>
      <c r="VG91" s="3"/>
      <c r="VH91" s="3"/>
      <c r="VI91" s="3"/>
      <c r="VJ91" s="3"/>
      <c r="VK91" s="3"/>
      <c r="VL91" s="3"/>
      <c r="VM91" s="3"/>
      <c r="VN91" s="3"/>
      <c r="VO91" s="3"/>
      <c r="VP91" s="3"/>
      <c r="VQ91" s="3"/>
      <c r="VR91" s="3"/>
      <c r="VS91" s="3"/>
      <c r="VT91" s="3"/>
      <c r="VU91" s="3"/>
      <c r="VV91" s="3"/>
      <c r="VW91" s="3"/>
      <c r="VX91" s="3"/>
      <c r="VY91" s="3"/>
      <c r="VZ91" s="3"/>
      <c r="WA91" s="3"/>
      <c r="WB91" s="3"/>
      <c r="WC91" s="3"/>
      <c r="WD91" s="3"/>
      <c r="WE91" s="3"/>
      <c r="WF91" s="3"/>
      <c r="WG91" s="3"/>
      <c r="WH91" s="3"/>
      <c r="WI91" s="3"/>
      <c r="WJ91" s="3"/>
      <c r="WK91" s="3"/>
      <c r="WL91" s="3"/>
      <c r="WM91" s="3"/>
      <c r="WN91" s="3"/>
      <c r="WO91" s="3"/>
      <c r="WP91" s="3"/>
      <c r="WQ91" s="3"/>
      <c r="WR91" s="3"/>
      <c r="WS91" s="3"/>
      <c r="WT91" s="3"/>
      <c r="WU91" s="3"/>
      <c r="WV91" s="3"/>
      <c r="WW91" s="3"/>
      <c r="WX91" s="3"/>
      <c r="WY91" s="3"/>
      <c r="WZ91" s="3"/>
      <c r="XA91" s="3"/>
      <c r="XB91" s="3"/>
      <c r="XC91" s="3"/>
      <c r="XD91" s="3"/>
      <c r="XE91" s="3"/>
      <c r="XF91" s="3"/>
      <c r="XG91" s="3"/>
      <c r="XH91" s="3"/>
      <c r="XI91" s="3"/>
      <c r="XJ91" s="3"/>
      <c r="XK91" s="3"/>
      <c r="XL91" s="3"/>
      <c r="XM91" s="3"/>
      <c r="XN91" s="3"/>
      <c r="XO91" s="3"/>
      <c r="XP91" s="3"/>
      <c r="XQ91" s="3"/>
      <c r="XR91" s="3"/>
      <c r="XS91" s="3"/>
      <c r="XT91" s="3"/>
      <c r="XU91" s="3"/>
      <c r="XV91" s="3"/>
      <c r="XW91" s="3"/>
      <c r="XX91" s="3"/>
      <c r="XY91" s="3"/>
      <c r="XZ91" s="3"/>
      <c r="YA91" s="3"/>
      <c r="YB91" s="3"/>
      <c r="YC91" s="3"/>
      <c r="YD91" s="3"/>
      <c r="YE91" s="3"/>
      <c r="YF91" s="3"/>
      <c r="YG91" s="3"/>
      <c r="YH91" s="3"/>
      <c r="YI91" s="3"/>
      <c r="YJ91" s="3"/>
      <c r="YK91" s="3"/>
      <c r="YL91" s="3"/>
      <c r="YM91" s="3"/>
      <c r="YN91" s="3"/>
      <c r="YO91" s="3"/>
      <c r="YP91" s="3"/>
      <c r="YQ91" s="3"/>
      <c r="YR91" s="3"/>
      <c r="YS91" s="3"/>
      <c r="YT91" s="3"/>
      <c r="YU91" s="3"/>
      <c r="YV91" s="3"/>
      <c r="YW91" s="3"/>
      <c r="YX91" s="3"/>
      <c r="YY91" s="3"/>
      <c r="YZ91" s="3"/>
      <c r="ZA91" s="3"/>
      <c r="ZB91" s="3"/>
      <c r="ZC91" s="3"/>
      <c r="ZD91" s="3"/>
      <c r="ZE91" s="3"/>
      <c r="ZF91" s="3"/>
      <c r="ZG91" s="3"/>
      <c r="ZH91" s="3"/>
      <c r="ZI91" s="3"/>
      <c r="ZJ91" s="3"/>
      <c r="ZK91" s="3"/>
      <c r="ZL91" s="3"/>
      <c r="ZM91" s="3"/>
      <c r="ZN91" s="3"/>
      <c r="ZO91" s="3"/>
      <c r="ZP91" s="3"/>
      <c r="ZQ91" s="3"/>
      <c r="ZR91" s="3"/>
      <c r="ZS91" s="3"/>
      <c r="ZT91" s="3"/>
      <c r="ZU91" s="3"/>
      <c r="ZV91" s="3"/>
      <c r="ZW91" s="3"/>
      <c r="ZX91" s="3"/>
      <c r="ZY91" s="3"/>
      <c r="ZZ91" s="3"/>
      <c r="AAA91" s="3"/>
      <c r="AAB91" s="3"/>
      <c r="AAC91" s="3"/>
      <c r="AAD91" s="3"/>
      <c r="AAE91" s="3"/>
      <c r="AAF91" s="3"/>
      <c r="AAG91" s="3"/>
      <c r="AAH91" s="3"/>
      <c r="AAI91" s="3"/>
      <c r="AAJ91" s="3"/>
      <c r="AAK91" s="3"/>
      <c r="AAL91" s="3"/>
      <c r="AAM91" s="3"/>
      <c r="AAN91" s="3"/>
      <c r="AAO91" s="3"/>
      <c r="AAP91" s="3"/>
      <c r="AAQ91" s="3"/>
      <c r="AAR91" s="3"/>
      <c r="AAS91" s="3"/>
      <c r="AAT91" s="3"/>
      <c r="AAU91" s="3"/>
      <c r="AAV91" s="3"/>
      <c r="AAW91" s="3"/>
      <c r="AAX91" s="3"/>
      <c r="AAY91" s="3"/>
      <c r="AAZ91" s="3"/>
      <c r="ABA91" s="3"/>
      <c r="ABB91" s="3"/>
      <c r="ABC91" s="3"/>
      <c r="ABD91" s="3"/>
      <c r="ABE91" s="3"/>
      <c r="ABF91" s="3"/>
      <c r="ABG91" s="3"/>
      <c r="ABH91" s="3"/>
      <c r="ABI91" s="3"/>
      <c r="ABJ91" s="3"/>
      <c r="ABK91" s="3"/>
      <c r="ABL91" s="3"/>
      <c r="ABM91" s="3"/>
      <c r="ABN91" s="3"/>
      <c r="ABO91" s="3"/>
      <c r="ABP91" s="3"/>
      <c r="ABQ91" s="3"/>
      <c r="ABR91" s="3"/>
      <c r="ABS91" s="3"/>
      <c r="ABT91" s="3"/>
      <c r="ABU91" s="3"/>
      <c r="ABV91" s="3"/>
      <c r="ABW91" s="3"/>
      <c r="ABX91" s="3"/>
      <c r="ABY91" s="3"/>
      <c r="ABZ91" s="3"/>
      <c r="ACA91" s="3"/>
      <c r="ACB91" s="3"/>
      <c r="ACC91" s="3"/>
      <c r="ACD91" s="3"/>
      <c r="ACE91" s="3"/>
      <c r="ACF91" s="3"/>
      <c r="ACG91" s="3"/>
      <c r="ACH91" s="3"/>
      <c r="ACI91" s="3"/>
      <c r="ACJ91" s="3"/>
      <c r="ACK91" s="3"/>
      <c r="ACL91" s="3"/>
      <c r="ACM91" s="3"/>
      <c r="ACN91" s="3"/>
      <c r="ACO91" s="3"/>
      <c r="ACP91" s="3"/>
      <c r="ACQ91" s="3"/>
      <c r="ACR91" s="3"/>
      <c r="ACS91" s="3"/>
      <c r="ACT91" s="3"/>
      <c r="ACU91" s="3"/>
      <c r="ACV91" s="3"/>
      <c r="ACW91" s="3"/>
      <c r="ACX91" s="3"/>
      <c r="ACY91" s="3"/>
      <c r="ACZ91" s="3"/>
      <c r="ADA91" s="3"/>
      <c r="ADB91" s="3"/>
      <c r="ADC91" s="3"/>
      <c r="ADD91" s="3"/>
      <c r="ADE91" s="3"/>
      <c r="ADF91" s="3"/>
      <c r="ADG91" s="3"/>
      <c r="ADH91" s="3"/>
      <c r="ADI91" s="3"/>
      <c r="ADJ91" s="3"/>
      <c r="ADK91" s="3"/>
      <c r="ADL91" s="3"/>
      <c r="ADM91" s="3"/>
      <c r="ADN91" s="3"/>
      <c r="ADO91" s="3"/>
      <c r="ADP91" s="3"/>
      <c r="ADQ91" s="3"/>
      <c r="ADR91" s="3"/>
      <c r="ADS91" s="3"/>
      <c r="ADT91" s="3"/>
      <c r="ADU91" s="3"/>
      <c r="ADV91" s="3"/>
      <c r="ADW91" s="3"/>
      <c r="ADX91" s="3"/>
      <c r="ADY91" s="3"/>
      <c r="ADZ91" s="3"/>
      <c r="AEA91" s="3"/>
      <c r="AEB91" s="3"/>
      <c r="AEC91" s="3"/>
      <c r="AED91" s="3"/>
      <c r="AEE91" s="3"/>
      <c r="AEF91" s="3"/>
      <c r="AEG91" s="3"/>
      <c r="AEH91" s="3"/>
      <c r="AEI91" s="3"/>
      <c r="AEJ91" s="3"/>
      <c r="AEK91" s="3"/>
      <c r="AEL91" s="3"/>
      <c r="AEM91" s="3"/>
      <c r="AEN91" s="3"/>
      <c r="AEO91" s="3"/>
      <c r="AEP91" s="40"/>
    </row>
    <row r="92" spans="1:822" s="27" customFormat="1">
      <c r="A92" s="20"/>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c r="IV92" s="3"/>
      <c r="IW92" s="3"/>
      <c r="IX92" s="3"/>
      <c r="IY92" s="3"/>
      <c r="IZ92" s="3"/>
      <c r="JA92" s="3"/>
      <c r="JB92" s="3"/>
      <c r="JC92" s="3"/>
      <c r="JD92" s="3"/>
      <c r="JE92" s="3"/>
      <c r="JF92" s="3"/>
      <c r="JG92" s="3"/>
      <c r="JH92" s="3"/>
      <c r="JI92" s="3"/>
      <c r="JJ92" s="3"/>
      <c r="JK92" s="3"/>
      <c r="JL92" s="3"/>
      <c r="JM92" s="3"/>
      <c r="JN92" s="3"/>
      <c r="JO92" s="3"/>
      <c r="JP92" s="3"/>
      <c r="JQ92" s="3"/>
      <c r="JR92" s="3"/>
      <c r="JS92" s="3"/>
      <c r="JT92" s="3"/>
      <c r="JU92" s="3"/>
      <c r="JV92" s="3"/>
      <c r="JW92" s="3"/>
      <c r="JX92" s="3"/>
      <c r="JY92" s="3"/>
      <c r="JZ92" s="3"/>
      <c r="KA92" s="3"/>
      <c r="KB92" s="3"/>
      <c r="KC92" s="3"/>
      <c r="KD92" s="3"/>
      <c r="KE92" s="3"/>
      <c r="KF92" s="3"/>
      <c r="KG92" s="3"/>
      <c r="KH92" s="3"/>
      <c r="KI92" s="3"/>
      <c r="KJ92" s="3"/>
      <c r="KK92" s="3"/>
      <c r="KL92" s="3"/>
      <c r="KM92" s="3"/>
      <c r="KN92" s="3"/>
      <c r="KO92" s="3"/>
      <c r="KP92" s="3"/>
      <c r="KQ92" s="3"/>
      <c r="KR92" s="3"/>
      <c r="KS92" s="3"/>
      <c r="KT92" s="3"/>
      <c r="KU92" s="3"/>
      <c r="KV92" s="3"/>
      <c r="KW92" s="3"/>
      <c r="KX92" s="3"/>
      <c r="KY92" s="3"/>
      <c r="KZ92" s="3"/>
      <c r="LA92" s="3"/>
      <c r="LB92" s="3"/>
      <c r="LC92" s="3"/>
      <c r="LD92" s="3"/>
      <c r="LE92" s="3"/>
      <c r="LF92" s="3"/>
      <c r="LG92" s="3"/>
      <c r="LH92" s="3"/>
      <c r="LI92" s="3"/>
      <c r="LJ92" s="3"/>
      <c r="LK92" s="3"/>
      <c r="LL92" s="3"/>
      <c r="LM92" s="3"/>
      <c r="LN92" s="3"/>
      <c r="LO92" s="3"/>
      <c r="LP92" s="3"/>
      <c r="LQ92" s="3"/>
      <c r="LR92" s="3"/>
      <c r="LS92" s="3"/>
      <c r="LT92" s="3"/>
      <c r="LU92" s="3"/>
      <c r="LV92" s="3"/>
      <c r="LW92" s="3"/>
      <c r="LX92" s="3"/>
      <c r="LY92" s="3"/>
      <c r="LZ92" s="3"/>
      <c r="MA92" s="3"/>
      <c r="MB92" s="3"/>
      <c r="MC92" s="3"/>
      <c r="MD92" s="3"/>
      <c r="ME92" s="3"/>
      <c r="MF92" s="3"/>
      <c r="MG92" s="3"/>
      <c r="MH92" s="3"/>
      <c r="MI92" s="3"/>
      <c r="MJ92" s="3"/>
      <c r="MK92" s="3"/>
      <c r="ML92" s="3"/>
      <c r="MM92" s="3"/>
      <c r="MN92" s="3"/>
      <c r="MO92" s="3"/>
      <c r="MP92" s="3"/>
      <c r="MQ92" s="3"/>
      <c r="MR92" s="3"/>
      <c r="MS92" s="3"/>
      <c r="MT92" s="3"/>
      <c r="MU92" s="3"/>
      <c r="MV92" s="3"/>
      <c r="MW92" s="3"/>
      <c r="MX92" s="3"/>
      <c r="MY92" s="3"/>
      <c r="MZ92" s="3"/>
      <c r="NA92" s="3"/>
      <c r="NB92" s="3"/>
      <c r="NC92" s="3"/>
      <c r="ND92" s="3"/>
      <c r="NE92" s="3"/>
      <c r="NF92" s="3"/>
      <c r="NG92" s="3"/>
      <c r="NH92" s="3"/>
      <c r="NI92" s="3"/>
      <c r="NJ92" s="3"/>
      <c r="NK92" s="3"/>
      <c r="NL92" s="3"/>
      <c r="NM92" s="3"/>
      <c r="NN92" s="3"/>
      <c r="NO92" s="3"/>
      <c r="NP92" s="3"/>
      <c r="NQ92" s="3"/>
      <c r="NR92" s="3"/>
      <c r="NS92" s="3"/>
      <c r="NT92" s="3"/>
      <c r="NU92" s="3"/>
      <c r="NV92" s="3"/>
      <c r="NW92" s="3"/>
      <c r="NX92" s="3"/>
      <c r="NY92" s="3"/>
      <c r="NZ92" s="3"/>
      <c r="OA92" s="3"/>
      <c r="OB92" s="3"/>
      <c r="OC92" s="3"/>
      <c r="OD92" s="3"/>
      <c r="OE92" s="3"/>
      <c r="OF92" s="3"/>
      <c r="OG92" s="3"/>
      <c r="OH92" s="3"/>
      <c r="OI92" s="3"/>
      <c r="OJ92" s="3"/>
      <c r="OK92" s="3"/>
      <c r="OL92" s="3"/>
      <c r="OM92" s="3"/>
      <c r="ON92" s="3"/>
      <c r="OO92" s="3"/>
      <c r="OP92" s="3"/>
      <c r="OQ92" s="3"/>
      <c r="OR92" s="3"/>
      <c r="OS92" s="3"/>
      <c r="OT92" s="3"/>
      <c r="OU92" s="3"/>
      <c r="OV92" s="3"/>
      <c r="OW92" s="3"/>
      <c r="OX92" s="3"/>
      <c r="OY92" s="3"/>
      <c r="OZ92" s="3"/>
      <c r="PA92" s="3"/>
      <c r="PB92" s="3"/>
      <c r="PC92" s="3"/>
      <c r="PD92" s="3"/>
      <c r="PE92" s="3"/>
      <c r="PF92" s="3"/>
      <c r="PG92" s="3"/>
      <c r="PH92" s="3"/>
      <c r="PI92" s="3"/>
      <c r="PJ92" s="3"/>
      <c r="PK92" s="3"/>
      <c r="PL92" s="3"/>
      <c r="PM92" s="3"/>
      <c r="PN92" s="3"/>
      <c r="PO92" s="3"/>
      <c r="PP92" s="3"/>
      <c r="PQ92" s="3"/>
      <c r="PR92" s="3"/>
      <c r="PS92" s="3"/>
      <c r="PT92" s="3"/>
      <c r="PU92" s="3"/>
      <c r="PV92" s="3"/>
      <c r="PW92" s="3"/>
      <c r="PX92" s="3"/>
      <c r="PY92" s="3"/>
      <c r="PZ92" s="3"/>
      <c r="QA92" s="3"/>
      <c r="QB92" s="3"/>
      <c r="QC92" s="3"/>
      <c r="QD92" s="3"/>
      <c r="QE92" s="3"/>
      <c r="QF92" s="3"/>
      <c r="QG92" s="3"/>
      <c r="QH92" s="3"/>
      <c r="QI92" s="3"/>
      <c r="QJ92" s="3"/>
      <c r="QK92" s="3"/>
      <c r="QL92" s="3"/>
      <c r="QM92" s="3"/>
      <c r="QN92" s="3"/>
      <c r="QO92" s="3"/>
      <c r="QP92" s="3"/>
      <c r="QQ92" s="3"/>
      <c r="QR92" s="3"/>
      <c r="QS92" s="3"/>
      <c r="QT92" s="3"/>
      <c r="QU92" s="3"/>
      <c r="QV92" s="3"/>
      <c r="QW92" s="3"/>
      <c r="QX92" s="3"/>
      <c r="QY92" s="3"/>
      <c r="QZ92" s="3"/>
      <c r="RA92" s="3"/>
      <c r="RB92" s="3"/>
      <c r="RC92" s="3"/>
      <c r="RD92" s="3"/>
      <c r="RE92" s="3"/>
      <c r="RF92" s="3"/>
      <c r="RG92" s="3"/>
      <c r="RH92" s="3"/>
      <c r="RI92" s="3"/>
      <c r="RJ92" s="3"/>
      <c r="RK92" s="3"/>
      <c r="RL92" s="3"/>
      <c r="RM92" s="3"/>
      <c r="RN92" s="3"/>
      <c r="RO92" s="3"/>
      <c r="RP92" s="3"/>
      <c r="RQ92" s="3"/>
      <c r="RR92" s="3"/>
      <c r="RS92" s="3"/>
      <c r="RT92" s="3"/>
      <c r="RU92" s="3"/>
      <c r="RV92" s="3"/>
      <c r="RW92" s="3"/>
      <c r="RX92" s="3"/>
      <c r="RY92" s="3"/>
      <c r="RZ92" s="3"/>
      <c r="SA92" s="3"/>
      <c r="SB92" s="3"/>
      <c r="SC92" s="3"/>
      <c r="SD92" s="3"/>
      <c r="SE92" s="3"/>
      <c r="SF92" s="3"/>
      <c r="SG92" s="3"/>
      <c r="SH92" s="3"/>
      <c r="SI92" s="3"/>
      <c r="SJ92" s="3"/>
      <c r="SK92" s="3"/>
      <c r="SL92" s="3"/>
      <c r="SM92" s="3"/>
      <c r="SN92" s="3"/>
      <c r="SO92" s="3"/>
      <c r="SP92" s="3"/>
      <c r="SQ92" s="3"/>
      <c r="SR92" s="3"/>
      <c r="SS92" s="3"/>
      <c r="ST92" s="3"/>
      <c r="SU92" s="3"/>
      <c r="SV92" s="3"/>
      <c r="SW92" s="3"/>
      <c r="SX92" s="3"/>
      <c r="SY92" s="3"/>
      <c r="SZ92" s="3"/>
      <c r="TA92" s="3"/>
      <c r="TB92" s="3"/>
      <c r="TC92" s="3"/>
      <c r="TD92" s="3"/>
      <c r="TE92" s="3"/>
      <c r="TF92" s="3"/>
      <c r="TG92" s="3"/>
      <c r="TH92" s="3"/>
      <c r="TI92" s="3"/>
      <c r="TJ92" s="3"/>
      <c r="TK92" s="3"/>
      <c r="TL92" s="3"/>
      <c r="TM92" s="3"/>
      <c r="TN92" s="3"/>
      <c r="TO92" s="3"/>
      <c r="TP92" s="3"/>
      <c r="TQ92" s="3"/>
      <c r="TR92" s="3"/>
      <c r="TS92" s="3"/>
      <c r="TT92" s="3"/>
      <c r="TU92" s="3"/>
      <c r="TV92" s="3"/>
      <c r="TW92" s="3"/>
      <c r="TX92" s="3"/>
      <c r="TY92" s="3"/>
      <c r="TZ92" s="3"/>
      <c r="UA92" s="3"/>
      <c r="UB92" s="3"/>
      <c r="UC92" s="3"/>
      <c r="UD92" s="3"/>
      <c r="UE92" s="3"/>
      <c r="UF92" s="3"/>
      <c r="UG92" s="3"/>
      <c r="UH92" s="3"/>
      <c r="UI92" s="3"/>
      <c r="UJ92" s="3"/>
      <c r="UK92" s="3"/>
      <c r="UL92" s="3"/>
      <c r="UM92" s="3"/>
      <c r="UN92" s="3"/>
      <c r="UO92" s="3"/>
      <c r="UP92" s="3"/>
      <c r="UQ92" s="3"/>
      <c r="UR92" s="3"/>
      <c r="US92" s="3"/>
      <c r="UT92" s="3"/>
      <c r="UU92" s="3"/>
      <c r="UV92" s="3"/>
      <c r="UW92" s="3"/>
      <c r="UX92" s="3"/>
      <c r="UY92" s="3"/>
      <c r="UZ92" s="3"/>
      <c r="VA92" s="3"/>
      <c r="VB92" s="3"/>
      <c r="VC92" s="3"/>
      <c r="VD92" s="3"/>
      <c r="VE92" s="3"/>
      <c r="VF92" s="3"/>
      <c r="VG92" s="3"/>
      <c r="VH92" s="3"/>
      <c r="VI92" s="3"/>
      <c r="VJ92" s="3"/>
      <c r="VK92" s="3"/>
      <c r="VL92" s="3"/>
      <c r="VM92" s="3"/>
      <c r="VN92" s="3"/>
      <c r="VO92" s="3"/>
      <c r="VP92" s="3"/>
      <c r="VQ92" s="3"/>
      <c r="VR92" s="3"/>
      <c r="VS92" s="3"/>
      <c r="VT92" s="3"/>
      <c r="VU92" s="3"/>
      <c r="VV92" s="3"/>
      <c r="VW92" s="3"/>
      <c r="VX92" s="3"/>
      <c r="VY92" s="3"/>
      <c r="VZ92" s="3"/>
      <c r="WA92" s="3"/>
      <c r="WB92" s="3"/>
      <c r="WC92" s="3"/>
      <c r="WD92" s="3"/>
      <c r="WE92" s="3"/>
      <c r="WF92" s="3"/>
      <c r="WG92" s="3"/>
      <c r="WH92" s="3"/>
      <c r="WI92" s="3"/>
      <c r="WJ92" s="3"/>
      <c r="WK92" s="3"/>
      <c r="WL92" s="3"/>
      <c r="WM92" s="3"/>
      <c r="WN92" s="3"/>
      <c r="WO92" s="3"/>
      <c r="WP92" s="3"/>
      <c r="WQ92" s="3"/>
      <c r="WR92" s="3"/>
      <c r="WS92" s="3"/>
      <c r="WT92" s="3"/>
      <c r="WU92" s="3"/>
      <c r="WV92" s="3"/>
      <c r="WW92" s="3"/>
      <c r="WX92" s="3"/>
      <c r="WY92" s="3"/>
      <c r="WZ92" s="3"/>
      <c r="XA92" s="3"/>
      <c r="XB92" s="3"/>
      <c r="XC92" s="3"/>
      <c r="XD92" s="3"/>
      <c r="XE92" s="3"/>
      <c r="XF92" s="3"/>
      <c r="XG92" s="3"/>
      <c r="XH92" s="3"/>
      <c r="XI92" s="3"/>
      <c r="XJ92" s="3"/>
      <c r="XK92" s="3"/>
      <c r="XL92" s="3"/>
      <c r="XM92" s="3"/>
      <c r="XN92" s="3"/>
      <c r="XO92" s="3"/>
      <c r="XP92" s="3"/>
      <c r="XQ92" s="3"/>
      <c r="XR92" s="3"/>
      <c r="XS92" s="3"/>
      <c r="XT92" s="3"/>
      <c r="XU92" s="3"/>
      <c r="XV92" s="3"/>
      <c r="XW92" s="3"/>
      <c r="XX92" s="3"/>
      <c r="XY92" s="3"/>
      <c r="XZ92" s="3"/>
      <c r="YA92" s="3"/>
      <c r="YB92" s="3"/>
      <c r="YC92" s="3"/>
      <c r="YD92" s="3"/>
      <c r="YE92" s="3"/>
      <c r="YF92" s="3"/>
      <c r="YG92" s="3"/>
      <c r="YH92" s="3"/>
      <c r="YI92" s="3"/>
      <c r="YJ92" s="3"/>
      <c r="YK92" s="3"/>
      <c r="YL92" s="3"/>
      <c r="YM92" s="3"/>
      <c r="YN92" s="3"/>
      <c r="YO92" s="3"/>
      <c r="YP92" s="3"/>
      <c r="YQ92" s="3"/>
      <c r="YR92" s="3"/>
      <c r="YS92" s="3"/>
      <c r="YT92" s="3"/>
      <c r="YU92" s="3"/>
      <c r="YV92" s="3"/>
      <c r="YW92" s="3"/>
      <c r="YX92" s="3"/>
      <c r="YY92" s="3"/>
      <c r="YZ92" s="3"/>
      <c r="ZA92" s="3"/>
      <c r="ZB92" s="3"/>
      <c r="ZC92" s="3"/>
      <c r="ZD92" s="3"/>
      <c r="ZE92" s="3"/>
      <c r="ZF92" s="3"/>
      <c r="ZG92" s="3"/>
      <c r="ZH92" s="3"/>
      <c r="ZI92" s="3"/>
      <c r="ZJ92" s="3"/>
      <c r="ZK92" s="3"/>
      <c r="ZL92" s="3"/>
      <c r="ZM92" s="3"/>
      <c r="ZN92" s="3"/>
      <c r="ZO92" s="3"/>
      <c r="ZP92" s="3"/>
      <c r="ZQ92" s="3"/>
      <c r="ZR92" s="3"/>
      <c r="ZS92" s="3"/>
      <c r="ZT92" s="3"/>
      <c r="ZU92" s="3"/>
      <c r="ZV92" s="3"/>
      <c r="ZW92" s="3"/>
      <c r="ZX92" s="3"/>
      <c r="ZY92" s="3"/>
      <c r="ZZ92" s="3"/>
      <c r="AAA92" s="3"/>
      <c r="AAB92" s="3"/>
      <c r="AAC92" s="3"/>
      <c r="AAD92" s="3"/>
      <c r="AAE92" s="3"/>
      <c r="AAF92" s="3"/>
      <c r="AAG92" s="3"/>
      <c r="AAH92" s="3"/>
      <c r="AAI92" s="3"/>
      <c r="AAJ92" s="3"/>
      <c r="AAK92" s="3"/>
      <c r="AAL92" s="3"/>
      <c r="AAM92" s="3"/>
      <c r="AAN92" s="3"/>
      <c r="AAO92" s="3"/>
      <c r="AAP92" s="3"/>
      <c r="AAQ92" s="3"/>
      <c r="AAR92" s="3"/>
      <c r="AAS92" s="3"/>
      <c r="AAT92" s="3"/>
      <c r="AAU92" s="3"/>
      <c r="AAV92" s="3"/>
      <c r="AAW92" s="3"/>
      <c r="AAX92" s="3"/>
      <c r="AAY92" s="3"/>
      <c r="AAZ92" s="3"/>
      <c r="ABA92" s="3"/>
      <c r="ABB92" s="3"/>
      <c r="ABC92" s="3"/>
      <c r="ABD92" s="3"/>
      <c r="ABE92" s="3"/>
      <c r="ABF92" s="3"/>
      <c r="ABG92" s="3"/>
      <c r="ABH92" s="3"/>
      <c r="ABI92" s="3"/>
      <c r="ABJ92" s="3"/>
      <c r="ABK92" s="3"/>
      <c r="ABL92" s="3"/>
      <c r="ABM92" s="3"/>
      <c r="ABN92" s="3"/>
      <c r="ABO92" s="3"/>
      <c r="ABP92" s="3"/>
      <c r="ABQ92" s="3"/>
      <c r="ABR92" s="3"/>
      <c r="ABS92" s="3"/>
      <c r="ABT92" s="3"/>
      <c r="ABU92" s="3"/>
      <c r="ABV92" s="3"/>
      <c r="ABW92" s="3"/>
      <c r="ABX92" s="3"/>
      <c r="ABY92" s="3"/>
      <c r="ABZ92" s="3"/>
      <c r="ACA92" s="3"/>
      <c r="ACB92" s="3"/>
      <c r="ACC92" s="3"/>
      <c r="ACD92" s="3"/>
      <c r="ACE92" s="3"/>
      <c r="ACF92" s="3"/>
      <c r="ACG92" s="3"/>
      <c r="ACH92" s="3"/>
      <c r="ACI92" s="3"/>
      <c r="ACJ92" s="3"/>
      <c r="ACK92" s="3"/>
      <c r="ACL92" s="3"/>
      <c r="ACM92" s="3"/>
      <c r="ACN92" s="3"/>
      <c r="ACO92" s="3"/>
      <c r="ACP92" s="3"/>
      <c r="ACQ92" s="3"/>
      <c r="ACR92" s="3"/>
      <c r="ACS92" s="3"/>
      <c r="ACT92" s="3"/>
      <c r="ACU92" s="3"/>
      <c r="ACV92" s="3"/>
      <c r="ACW92" s="3"/>
      <c r="ACX92" s="3"/>
      <c r="ACY92" s="3"/>
      <c r="ACZ92" s="3"/>
      <c r="ADA92" s="3"/>
      <c r="ADB92" s="3"/>
      <c r="ADC92" s="3"/>
      <c r="ADD92" s="3"/>
      <c r="ADE92" s="3"/>
      <c r="ADF92" s="3"/>
      <c r="ADG92" s="3"/>
      <c r="ADH92" s="3"/>
      <c r="ADI92" s="3"/>
      <c r="ADJ92" s="3"/>
      <c r="ADK92" s="3"/>
      <c r="ADL92" s="3"/>
      <c r="ADM92" s="3"/>
      <c r="ADN92" s="3"/>
      <c r="ADO92" s="3"/>
      <c r="ADP92" s="3"/>
      <c r="ADQ92" s="3"/>
      <c r="ADR92" s="3"/>
      <c r="ADS92" s="3"/>
      <c r="ADT92" s="3"/>
      <c r="ADU92" s="3"/>
      <c r="ADV92" s="3"/>
      <c r="ADW92" s="3"/>
      <c r="ADX92" s="3"/>
      <c r="ADY92" s="3"/>
      <c r="ADZ92" s="3"/>
      <c r="AEA92" s="3"/>
      <c r="AEB92" s="3"/>
      <c r="AEC92" s="3"/>
      <c r="AED92" s="3"/>
      <c r="AEE92" s="3"/>
      <c r="AEF92" s="3"/>
      <c r="AEG92" s="3"/>
      <c r="AEH92" s="3"/>
      <c r="AEI92" s="3"/>
      <c r="AEJ92" s="3"/>
      <c r="AEK92" s="3"/>
      <c r="AEL92" s="3"/>
      <c r="AEM92" s="3"/>
      <c r="AEN92" s="3"/>
      <c r="AEO92" s="3"/>
      <c r="AEP92" s="40"/>
    </row>
    <row r="93" spans="1:822" s="27" customFormat="1">
      <c r="A93" s="20"/>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c r="IW93" s="3"/>
      <c r="IX93" s="3"/>
      <c r="IY93" s="3"/>
      <c r="IZ93" s="3"/>
      <c r="JA93" s="3"/>
      <c r="JB93" s="3"/>
      <c r="JC93" s="3"/>
      <c r="JD93" s="3"/>
      <c r="JE93" s="3"/>
      <c r="JF93" s="3"/>
      <c r="JG93" s="3"/>
      <c r="JH93" s="3"/>
      <c r="JI93" s="3"/>
      <c r="JJ93" s="3"/>
      <c r="JK93" s="3"/>
      <c r="JL93" s="3"/>
      <c r="JM93" s="3"/>
      <c r="JN93" s="3"/>
      <c r="JO93" s="3"/>
      <c r="JP93" s="3"/>
      <c r="JQ93" s="3"/>
      <c r="JR93" s="3"/>
      <c r="JS93" s="3"/>
      <c r="JT93" s="3"/>
      <c r="JU93" s="3"/>
      <c r="JV93" s="3"/>
      <c r="JW93" s="3"/>
      <c r="JX93" s="3"/>
      <c r="JY93" s="3"/>
      <c r="JZ93" s="3"/>
      <c r="KA93" s="3"/>
      <c r="KB93" s="3"/>
      <c r="KC93" s="3"/>
      <c r="KD93" s="3"/>
      <c r="KE93" s="3"/>
      <c r="KF93" s="3"/>
      <c r="KG93" s="3"/>
      <c r="KH93" s="3"/>
      <c r="KI93" s="3"/>
      <c r="KJ93" s="3"/>
      <c r="KK93" s="3"/>
      <c r="KL93" s="3"/>
      <c r="KM93" s="3"/>
      <c r="KN93" s="3"/>
      <c r="KO93" s="3"/>
      <c r="KP93" s="3"/>
      <c r="KQ93" s="3"/>
      <c r="KR93" s="3"/>
      <c r="KS93" s="3"/>
      <c r="KT93" s="3"/>
      <c r="KU93" s="3"/>
      <c r="KV93" s="3"/>
      <c r="KW93" s="3"/>
      <c r="KX93" s="3"/>
      <c r="KY93" s="3"/>
      <c r="KZ93" s="3"/>
      <c r="LA93" s="3"/>
      <c r="LB93" s="3"/>
      <c r="LC93" s="3"/>
      <c r="LD93" s="3"/>
      <c r="LE93" s="3"/>
      <c r="LF93" s="3"/>
      <c r="LG93" s="3"/>
      <c r="LH93" s="3"/>
      <c r="LI93" s="3"/>
      <c r="LJ93" s="3"/>
      <c r="LK93" s="3"/>
      <c r="LL93" s="3"/>
      <c r="LM93" s="3"/>
      <c r="LN93" s="3"/>
      <c r="LO93" s="3"/>
      <c r="LP93" s="3"/>
      <c r="LQ93" s="3"/>
      <c r="LR93" s="3"/>
      <c r="LS93" s="3"/>
      <c r="LT93" s="3"/>
      <c r="LU93" s="3"/>
      <c r="LV93" s="3"/>
      <c r="LW93" s="3"/>
      <c r="LX93" s="3"/>
      <c r="LY93" s="3"/>
      <c r="LZ93" s="3"/>
      <c r="MA93" s="3"/>
      <c r="MB93" s="3"/>
      <c r="MC93" s="3"/>
      <c r="MD93" s="3"/>
      <c r="ME93" s="3"/>
      <c r="MF93" s="3"/>
      <c r="MG93" s="3"/>
      <c r="MH93" s="3"/>
      <c r="MI93" s="3"/>
      <c r="MJ93" s="3"/>
      <c r="MK93" s="3"/>
      <c r="ML93" s="3"/>
      <c r="MM93" s="3"/>
      <c r="MN93" s="3"/>
      <c r="MO93" s="3"/>
      <c r="MP93" s="3"/>
      <c r="MQ93" s="3"/>
      <c r="MR93" s="3"/>
      <c r="MS93" s="3"/>
      <c r="MT93" s="3"/>
      <c r="MU93" s="3"/>
      <c r="MV93" s="3"/>
      <c r="MW93" s="3"/>
      <c r="MX93" s="3"/>
      <c r="MY93" s="3"/>
      <c r="MZ93" s="3"/>
      <c r="NA93" s="3"/>
      <c r="NB93" s="3"/>
      <c r="NC93" s="3"/>
      <c r="ND93" s="3"/>
      <c r="NE93" s="3"/>
      <c r="NF93" s="3"/>
      <c r="NG93" s="3"/>
      <c r="NH93" s="3"/>
      <c r="NI93" s="3"/>
      <c r="NJ93" s="3"/>
      <c r="NK93" s="3"/>
      <c r="NL93" s="3"/>
      <c r="NM93" s="3"/>
      <c r="NN93" s="3"/>
      <c r="NO93" s="3"/>
      <c r="NP93" s="3"/>
      <c r="NQ93" s="3"/>
      <c r="NR93" s="3"/>
      <c r="NS93" s="3"/>
      <c r="NT93" s="3"/>
      <c r="NU93" s="3"/>
      <c r="NV93" s="3"/>
      <c r="NW93" s="3"/>
      <c r="NX93" s="3"/>
      <c r="NY93" s="3"/>
      <c r="NZ93" s="3"/>
      <c r="OA93" s="3"/>
      <c r="OB93" s="3"/>
      <c r="OC93" s="3"/>
      <c r="OD93" s="3"/>
      <c r="OE93" s="3"/>
      <c r="OF93" s="3"/>
      <c r="OG93" s="3"/>
      <c r="OH93" s="3"/>
      <c r="OI93" s="3"/>
      <c r="OJ93" s="3"/>
      <c r="OK93" s="3"/>
      <c r="OL93" s="3"/>
      <c r="OM93" s="3"/>
      <c r="ON93" s="3"/>
      <c r="OO93" s="3"/>
      <c r="OP93" s="3"/>
      <c r="OQ93" s="3"/>
      <c r="OR93" s="3"/>
      <c r="OS93" s="3"/>
      <c r="OT93" s="3"/>
      <c r="OU93" s="3"/>
      <c r="OV93" s="3"/>
      <c r="OW93" s="3"/>
      <c r="OX93" s="3"/>
      <c r="OY93" s="3"/>
      <c r="OZ93" s="3"/>
      <c r="PA93" s="3"/>
      <c r="PB93" s="3"/>
      <c r="PC93" s="3"/>
      <c r="PD93" s="3"/>
      <c r="PE93" s="3"/>
      <c r="PF93" s="3"/>
      <c r="PG93" s="3"/>
      <c r="PH93" s="3"/>
      <c r="PI93" s="3"/>
      <c r="PJ93" s="3"/>
      <c r="PK93" s="3"/>
      <c r="PL93" s="3"/>
      <c r="PM93" s="3"/>
      <c r="PN93" s="3"/>
      <c r="PO93" s="3"/>
      <c r="PP93" s="3"/>
      <c r="PQ93" s="3"/>
      <c r="PR93" s="3"/>
      <c r="PS93" s="3"/>
      <c r="PT93" s="3"/>
      <c r="PU93" s="3"/>
      <c r="PV93" s="3"/>
      <c r="PW93" s="3"/>
      <c r="PX93" s="3"/>
      <c r="PY93" s="3"/>
      <c r="PZ93" s="3"/>
      <c r="QA93" s="3"/>
      <c r="QB93" s="3"/>
      <c r="QC93" s="3"/>
      <c r="QD93" s="3"/>
      <c r="QE93" s="3"/>
      <c r="QF93" s="3"/>
      <c r="QG93" s="3"/>
      <c r="QH93" s="3"/>
      <c r="QI93" s="3"/>
      <c r="QJ93" s="3"/>
      <c r="QK93" s="3"/>
      <c r="QL93" s="3"/>
      <c r="QM93" s="3"/>
      <c r="QN93" s="3"/>
      <c r="QO93" s="3"/>
      <c r="QP93" s="3"/>
      <c r="QQ93" s="3"/>
      <c r="QR93" s="3"/>
      <c r="QS93" s="3"/>
      <c r="QT93" s="3"/>
      <c r="QU93" s="3"/>
      <c r="QV93" s="3"/>
      <c r="QW93" s="3"/>
      <c r="QX93" s="3"/>
      <c r="QY93" s="3"/>
      <c r="QZ93" s="3"/>
      <c r="RA93" s="3"/>
      <c r="RB93" s="3"/>
      <c r="RC93" s="3"/>
      <c r="RD93" s="3"/>
      <c r="RE93" s="3"/>
      <c r="RF93" s="3"/>
      <c r="RG93" s="3"/>
      <c r="RH93" s="3"/>
      <c r="RI93" s="3"/>
      <c r="RJ93" s="3"/>
      <c r="RK93" s="3"/>
      <c r="RL93" s="3"/>
      <c r="RM93" s="3"/>
      <c r="RN93" s="3"/>
      <c r="RO93" s="3"/>
      <c r="RP93" s="3"/>
      <c r="RQ93" s="3"/>
      <c r="RR93" s="3"/>
      <c r="RS93" s="3"/>
      <c r="RT93" s="3"/>
      <c r="RU93" s="3"/>
      <c r="RV93" s="3"/>
      <c r="RW93" s="3"/>
      <c r="RX93" s="3"/>
      <c r="RY93" s="3"/>
      <c r="RZ93" s="3"/>
      <c r="SA93" s="3"/>
      <c r="SB93" s="3"/>
      <c r="SC93" s="3"/>
      <c r="SD93" s="3"/>
      <c r="SE93" s="3"/>
      <c r="SF93" s="3"/>
      <c r="SG93" s="3"/>
      <c r="SH93" s="3"/>
      <c r="SI93" s="3"/>
      <c r="SJ93" s="3"/>
      <c r="SK93" s="3"/>
      <c r="SL93" s="3"/>
      <c r="SM93" s="3"/>
      <c r="SN93" s="3"/>
      <c r="SO93" s="3"/>
      <c r="SP93" s="3"/>
      <c r="SQ93" s="3"/>
      <c r="SR93" s="3"/>
      <c r="SS93" s="3"/>
      <c r="ST93" s="3"/>
      <c r="SU93" s="3"/>
      <c r="SV93" s="3"/>
      <c r="SW93" s="3"/>
      <c r="SX93" s="3"/>
      <c r="SY93" s="3"/>
      <c r="SZ93" s="3"/>
      <c r="TA93" s="3"/>
      <c r="TB93" s="3"/>
      <c r="TC93" s="3"/>
      <c r="TD93" s="3"/>
      <c r="TE93" s="3"/>
      <c r="TF93" s="3"/>
      <c r="TG93" s="3"/>
      <c r="TH93" s="3"/>
      <c r="TI93" s="3"/>
      <c r="TJ93" s="3"/>
      <c r="TK93" s="3"/>
      <c r="TL93" s="3"/>
      <c r="TM93" s="3"/>
      <c r="TN93" s="3"/>
      <c r="TO93" s="3"/>
      <c r="TP93" s="3"/>
      <c r="TQ93" s="3"/>
      <c r="TR93" s="3"/>
      <c r="TS93" s="3"/>
      <c r="TT93" s="3"/>
      <c r="TU93" s="3"/>
      <c r="TV93" s="3"/>
      <c r="TW93" s="3"/>
      <c r="TX93" s="3"/>
      <c r="TY93" s="3"/>
      <c r="TZ93" s="3"/>
      <c r="UA93" s="3"/>
      <c r="UB93" s="3"/>
      <c r="UC93" s="3"/>
      <c r="UD93" s="3"/>
      <c r="UE93" s="3"/>
      <c r="UF93" s="3"/>
      <c r="UG93" s="3"/>
      <c r="UH93" s="3"/>
      <c r="UI93" s="3"/>
      <c r="UJ93" s="3"/>
      <c r="UK93" s="3"/>
      <c r="UL93" s="3"/>
      <c r="UM93" s="3"/>
      <c r="UN93" s="3"/>
      <c r="UO93" s="3"/>
      <c r="UP93" s="3"/>
      <c r="UQ93" s="3"/>
      <c r="UR93" s="3"/>
      <c r="US93" s="3"/>
      <c r="UT93" s="3"/>
      <c r="UU93" s="3"/>
      <c r="UV93" s="3"/>
      <c r="UW93" s="3"/>
      <c r="UX93" s="3"/>
      <c r="UY93" s="3"/>
      <c r="UZ93" s="3"/>
      <c r="VA93" s="3"/>
      <c r="VB93" s="3"/>
      <c r="VC93" s="3"/>
      <c r="VD93" s="3"/>
      <c r="VE93" s="3"/>
      <c r="VF93" s="3"/>
      <c r="VG93" s="3"/>
      <c r="VH93" s="3"/>
      <c r="VI93" s="3"/>
      <c r="VJ93" s="3"/>
      <c r="VK93" s="3"/>
      <c r="VL93" s="3"/>
      <c r="VM93" s="3"/>
      <c r="VN93" s="3"/>
      <c r="VO93" s="3"/>
      <c r="VP93" s="3"/>
      <c r="VQ93" s="3"/>
      <c r="VR93" s="3"/>
      <c r="VS93" s="3"/>
      <c r="VT93" s="3"/>
      <c r="VU93" s="3"/>
      <c r="VV93" s="3"/>
      <c r="VW93" s="3"/>
      <c r="VX93" s="3"/>
      <c r="VY93" s="3"/>
      <c r="VZ93" s="3"/>
      <c r="WA93" s="3"/>
      <c r="WB93" s="3"/>
      <c r="WC93" s="3"/>
      <c r="WD93" s="3"/>
      <c r="WE93" s="3"/>
      <c r="WF93" s="3"/>
      <c r="WG93" s="3"/>
      <c r="WH93" s="3"/>
      <c r="WI93" s="3"/>
      <c r="WJ93" s="3"/>
      <c r="WK93" s="3"/>
      <c r="WL93" s="3"/>
      <c r="WM93" s="3"/>
      <c r="WN93" s="3"/>
      <c r="WO93" s="3"/>
      <c r="WP93" s="3"/>
      <c r="WQ93" s="3"/>
      <c r="WR93" s="3"/>
      <c r="WS93" s="3"/>
      <c r="WT93" s="3"/>
      <c r="WU93" s="3"/>
      <c r="WV93" s="3"/>
      <c r="WW93" s="3"/>
      <c r="WX93" s="3"/>
      <c r="WY93" s="3"/>
      <c r="WZ93" s="3"/>
      <c r="XA93" s="3"/>
      <c r="XB93" s="3"/>
      <c r="XC93" s="3"/>
      <c r="XD93" s="3"/>
      <c r="XE93" s="3"/>
      <c r="XF93" s="3"/>
      <c r="XG93" s="3"/>
      <c r="XH93" s="3"/>
      <c r="XI93" s="3"/>
      <c r="XJ93" s="3"/>
      <c r="XK93" s="3"/>
      <c r="XL93" s="3"/>
      <c r="XM93" s="3"/>
      <c r="XN93" s="3"/>
      <c r="XO93" s="3"/>
      <c r="XP93" s="3"/>
      <c r="XQ93" s="3"/>
      <c r="XR93" s="3"/>
      <c r="XS93" s="3"/>
      <c r="XT93" s="3"/>
      <c r="XU93" s="3"/>
      <c r="XV93" s="3"/>
      <c r="XW93" s="3"/>
      <c r="XX93" s="3"/>
      <c r="XY93" s="3"/>
      <c r="XZ93" s="3"/>
      <c r="YA93" s="3"/>
      <c r="YB93" s="3"/>
      <c r="YC93" s="3"/>
      <c r="YD93" s="3"/>
      <c r="YE93" s="3"/>
      <c r="YF93" s="3"/>
      <c r="YG93" s="3"/>
      <c r="YH93" s="3"/>
      <c r="YI93" s="3"/>
      <c r="YJ93" s="3"/>
      <c r="YK93" s="3"/>
      <c r="YL93" s="3"/>
      <c r="YM93" s="3"/>
      <c r="YN93" s="3"/>
      <c r="YO93" s="3"/>
      <c r="YP93" s="3"/>
      <c r="YQ93" s="3"/>
      <c r="YR93" s="3"/>
      <c r="YS93" s="3"/>
      <c r="YT93" s="3"/>
      <c r="YU93" s="3"/>
      <c r="YV93" s="3"/>
      <c r="YW93" s="3"/>
      <c r="YX93" s="3"/>
      <c r="YY93" s="3"/>
      <c r="YZ93" s="3"/>
      <c r="ZA93" s="3"/>
      <c r="ZB93" s="3"/>
      <c r="ZC93" s="3"/>
      <c r="ZD93" s="3"/>
      <c r="ZE93" s="3"/>
      <c r="ZF93" s="3"/>
      <c r="ZG93" s="3"/>
      <c r="ZH93" s="3"/>
      <c r="ZI93" s="3"/>
      <c r="ZJ93" s="3"/>
      <c r="ZK93" s="3"/>
      <c r="ZL93" s="3"/>
      <c r="ZM93" s="3"/>
      <c r="ZN93" s="3"/>
      <c r="ZO93" s="3"/>
      <c r="ZP93" s="3"/>
      <c r="ZQ93" s="3"/>
      <c r="ZR93" s="3"/>
      <c r="ZS93" s="3"/>
      <c r="ZT93" s="3"/>
      <c r="ZU93" s="3"/>
      <c r="ZV93" s="3"/>
      <c r="ZW93" s="3"/>
      <c r="ZX93" s="3"/>
      <c r="ZY93" s="3"/>
      <c r="ZZ93" s="3"/>
      <c r="AAA93" s="3"/>
      <c r="AAB93" s="3"/>
      <c r="AAC93" s="3"/>
      <c r="AAD93" s="3"/>
      <c r="AAE93" s="3"/>
      <c r="AAF93" s="3"/>
      <c r="AAG93" s="3"/>
      <c r="AAH93" s="3"/>
      <c r="AAI93" s="3"/>
      <c r="AAJ93" s="3"/>
      <c r="AAK93" s="3"/>
      <c r="AAL93" s="3"/>
      <c r="AAM93" s="3"/>
      <c r="AAN93" s="3"/>
      <c r="AAO93" s="3"/>
      <c r="AAP93" s="3"/>
      <c r="AAQ93" s="3"/>
      <c r="AAR93" s="3"/>
      <c r="AAS93" s="3"/>
      <c r="AAT93" s="3"/>
      <c r="AAU93" s="3"/>
      <c r="AAV93" s="3"/>
      <c r="AAW93" s="3"/>
      <c r="AAX93" s="3"/>
      <c r="AAY93" s="3"/>
      <c r="AAZ93" s="3"/>
      <c r="ABA93" s="3"/>
      <c r="ABB93" s="3"/>
      <c r="ABC93" s="3"/>
      <c r="ABD93" s="3"/>
      <c r="ABE93" s="3"/>
      <c r="ABF93" s="3"/>
      <c r="ABG93" s="3"/>
      <c r="ABH93" s="3"/>
      <c r="ABI93" s="3"/>
      <c r="ABJ93" s="3"/>
      <c r="ABK93" s="3"/>
      <c r="ABL93" s="3"/>
      <c r="ABM93" s="3"/>
      <c r="ABN93" s="3"/>
      <c r="ABO93" s="3"/>
      <c r="ABP93" s="3"/>
      <c r="ABQ93" s="3"/>
      <c r="ABR93" s="3"/>
      <c r="ABS93" s="3"/>
      <c r="ABT93" s="3"/>
      <c r="ABU93" s="3"/>
      <c r="ABV93" s="3"/>
      <c r="ABW93" s="3"/>
      <c r="ABX93" s="3"/>
      <c r="ABY93" s="3"/>
      <c r="ABZ93" s="3"/>
      <c r="ACA93" s="3"/>
      <c r="ACB93" s="3"/>
      <c r="ACC93" s="3"/>
      <c r="ACD93" s="3"/>
      <c r="ACE93" s="3"/>
      <c r="ACF93" s="3"/>
      <c r="ACG93" s="3"/>
      <c r="ACH93" s="3"/>
      <c r="ACI93" s="3"/>
      <c r="ACJ93" s="3"/>
      <c r="ACK93" s="3"/>
      <c r="ACL93" s="3"/>
      <c r="ACM93" s="3"/>
      <c r="ACN93" s="3"/>
      <c r="ACO93" s="3"/>
      <c r="ACP93" s="3"/>
      <c r="ACQ93" s="3"/>
      <c r="ACR93" s="3"/>
      <c r="ACS93" s="3"/>
      <c r="ACT93" s="3"/>
      <c r="ACU93" s="3"/>
      <c r="ACV93" s="3"/>
      <c r="ACW93" s="3"/>
      <c r="ACX93" s="3"/>
      <c r="ACY93" s="3"/>
      <c r="ACZ93" s="3"/>
      <c r="ADA93" s="3"/>
      <c r="ADB93" s="3"/>
      <c r="ADC93" s="3"/>
      <c r="ADD93" s="3"/>
      <c r="ADE93" s="3"/>
      <c r="ADF93" s="3"/>
      <c r="ADG93" s="3"/>
      <c r="ADH93" s="3"/>
      <c r="ADI93" s="3"/>
      <c r="ADJ93" s="3"/>
      <c r="ADK93" s="3"/>
      <c r="ADL93" s="3"/>
      <c r="ADM93" s="3"/>
      <c r="ADN93" s="3"/>
      <c r="ADO93" s="3"/>
      <c r="ADP93" s="3"/>
      <c r="ADQ93" s="3"/>
      <c r="ADR93" s="3"/>
      <c r="ADS93" s="3"/>
      <c r="ADT93" s="3"/>
      <c r="ADU93" s="3"/>
      <c r="ADV93" s="3"/>
      <c r="ADW93" s="3"/>
      <c r="ADX93" s="3"/>
      <c r="ADY93" s="3"/>
      <c r="ADZ93" s="3"/>
      <c r="AEA93" s="3"/>
      <c r="AEB93" s="3"/>
      <c r="AEC93" s="3"/>
      <c r="AED93" s="3"/>
      <c r="AEE93" s="3"/>
      <c r="AEF93" s="3"/>
      <c r="AEG93" s="3"/>
      <c r="AEH93" s="3"/>
      <c r="AEI93" s="3"/>
      <c r="AEJ93" s="3"/>
      <c r="AEK93" s="3"/>
      <c r="AEL93" s="3"/>
      <c r="AEM93" s="3"/>
      <c r="AEN93" s="3"/>
      <c r="AEO93" s="3"/>
      <c r="AEP93" s="40"/>
    </row>
    <row r="94" spans="1:822" s="27" customFormat="1">
      <c r="A94" s="20"/>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40"/>
    </row>
    <row r="95" spans="1:822" s="27" customFormat="1">
      <c r="A95" s="20"/>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40"/>
    </row>
    <row r="96" spans="1:822" s="27" customFormat="1">
      <c r="A96" s="20"/>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40"/>
    </row>
    <row r="97" spans="1:822" s="27" customFormat="1">
      <c r="A97" s="20"/>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40"/>
    </row>
    <row r="98" spans="1:822" s="27" customFormat="1">
      <c r="A98" s="20"/>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40"/>
    </row>
    <row r="99" spans="1:822" s="27" customFormat="1">
      <c r="A99" s="20"/>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40"/>
    </row>
    <row r="100" spans="1:822" s="27" customFormat="1">
      <c r="A100" s="20"/>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40"/>
    </row>
    <row r="101" spans="1:822" s="27" customFormat="1">
      <c r="A101" s="20"/>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40"/>
    </row>
    <row r="102" spans="1:822" s="27" customFormat="1">
      <c r="A102" s="20"/>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40"/>
    </row>
    <row r="103" spans="1:822" s="27" customFormat="1">
      <c r="A103" s="20"/>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40"/>
    </row>
    <row r="104" spans="1:822" s="27" customFormat="1">
      <c r="A104" s="20"/>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40"/>
    </row>
    <row r="105" spans="1:822" s="27" customFormat="1">
      <c r="A105" s="20"/>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40"/>
    </row>
    <row r="106" spans="1:822" s="27" customFormat="1">
      <c r="A106" s="20"/>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40"/>
    </row>
    <row r="107" spans="1:822" s="27" customFormat="1">
      <c r="A107" s="20"/>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40"/>
    </row>
    <row r="108" spans="1:822" s="27" customFormat="1">
      <c r="A108" s="20"/>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40"/>
    </row>
    <row r="109" spans="1:822" s="27" customFormat="1">
      <c r="A109" s="20"/>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40"/>
    </row>
    <row r="110" spans="1:822" s="27" customFormat="1">
      <c r="A110" s="20"/>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40"/>
    </row>
    <row r="111" spans="1:822" s="27" customFormat="1">
      <c r="A111" s="20"/>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40"/>
    </row>
    <row r="112" spans="1:822" s="27" customFormat="1">
      <c r="A112" s="20"/>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40"/>
    </row>
    <row r="113" spans="1:822" s="27" customFormat="1">
      <c r="A113" s="20"/>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40"/>
    </row>
    <row r="114" spans="1:822" s="27" customFormat="1">
      <c r="A114" s="20"/>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40"/>
    </row>
    <row r="115" spans="1:822" s="27" customFormat="1">
      <c r="A115" s="20"/>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40"/>
    </row>
    <row r="116" spans="1:822" s="27" customFormat="1">
      <c r="A116" s="20"/>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40"/>
    </row>
    <row r="117" spans="1:822" s="27" customFormat="1">
      <c r="A117" s="20"/>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40"/>
    </row>
    <row r="118" spans="1:822" s="27" customFormat="1">
      <c r="A118" s="20"/>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40"/>
    </row>
    <row r="119" spans="1:822" s="27" customFormat="1">
      <c r="A119" s="20"/>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40"/>
    </row>
    <row r="120" spans="1:822" s="27" customFormat="1">
      <c r="A120" s="20"/>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40"/>
    </row>
    <row r="121" spans="1:822" s="27" customFormat="1">
      <c r="A121" s="20"/>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40"/>
    </row>
    <row r="122" spans="1:822" s="27" customFormat="1">
      <c r="A122" s="20"/>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40"/>
    </row>
    <row r="123" spans="1:822" s="27" customFormat="1">
      <c r="A123" s="20"/>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40"/>
    </row>
    <row r="124" spans="1:822" s="27" customFormat="1">
      <c r="A124" s="20"/>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40"/>
    </row>
    <row r="125" spans="1:822" s="27" customFormat="1">
      <c r="A125" s="20"/>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40"/>
    </row>
    <row r="126" spans="1:822" s="27" customFormat="1">
      <c r="A126" s="20"/>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40"/>
    </row>
    <row r="127" spans="1:822" s="27" customFormat="1">
      <c r="A127" s="20"/>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40"/>
    </row>
    <row r="484" spans="744:744">
      <c r="ABP484" s="48"/>
    </row>
  </sheetData>
  <phoneticPr fontId="10" type="noConversion"/>
  <pageMargins left="0.7" right="0.7" top="0.75" bottom="0.75" header="0.3" footer="0.3"/>
  <pageSetup orientation="portrait" horizontalDpi="4294967293" verticalDpi="4294967293"/>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heetViews>
  <sheetFormatPr baseColWidth="10" defaultColWidth="8.83203125" defaultRowHeight="12" x14ac:dyDescent="0"/>
  <cols>
    <col min="3" max="3" width="113.6640625" style="10" customWidth="1"/>
  </cols>
  <sheetData>
    <row r="1" spans="1:3" ht="15">
      <c r="A1" s="53" t="s">
        <v>1760</v>
      </c>
    </row>
    <row r="2" spans="1:3" ht="13" thickBot="1">
      <c r="B2" s="56"/>
      <c r="C2" s="57"/>
    </row>
    <row r="3" spans="1:3">
      <c r="B3" s="58" t="s">
        <v>1761</v>
      </c>
      <c r="C3" s="59" t="s">
        <v>1745</v>
      </c>
    </row>
    <row r="4" spans="1:3" ht="30">
      <c r="B4" s="60">
        <v>1866</v>
      </c>
      <c r="C4" s="61" t="s">
        <v>1134</v>
      </c>
    </row>
    <row r="5" spans="1:3" ht="45">
      <c r="B5" s="60">
        <v>1868</v>
      </c>
      <c r="C5" s="61" t="s">
        <v>1145</v>
      </c>
    </row>
    <row r="6" spans="1:3" ht="30">
      <c r="B6" s="60">
        <v>1870</v>
      </c>
      <c r="C6" s="61" t="s">
        <v>1128</v>
      </c>
    </row>
    <row r="7" spans="1:3" ht="60">
      <c r="B7" s="60">
        <v>1870</v>
      </c>
      <c r="C7" s="61" t="s">
        <v>1135</v>
      </c>
    </row>
    <row r="8" spans="1:3" ht="45">
      <c r="B8" s="60">
        <v>1871</v>
      </c>
      <c r="C8" s="61" t="s">
        <v>1740</v>
      </c>
    </row>
    <row r="9" spans="1:3" ht="60">
      <c r="B9" s="60">
        <v>1871</v>
      </c>
      <c r="C9" s="61" t="s">
        <v>1739</v>
      </c>
    </row>
    <row r="10" spans="1:3" ht="45">
      <c r="B10" s="60">
        <v>1872</v>
      </c>
      <c r="C10" s="61" t="s">
        <v>1738</v>
      </c>
    </row>
    <row r="11" spans="1:3" ht="30">
      <c r="B11" s="60">
        <v>1872</v>
      </c>
      <c r="C11" s="61" t="s">
        <v>1136</v>
      </c>
    </row>
    <row r="12" spans="1:3" ht="30">
      <c r="B12" s="60">
        <v>1873</v>
      </c>
      <c r="C12" s="61" t="s">
        <v>1741</v>
      </c>
    </row>
    <row r="13" spans="1:3" ht="45">
      <c r="B13" s="60">
        <v>1875</v>
      </c>
      <c r="C13" s="61" t="s">
        <v>1137</v>
      </c>
    </row>
    <row r="14" spans="1:3" ht="30">
      <c r="B14" s="60">
        <v>1880</v>
      </c>
      <c r="C14" s="61" t="s">
        <v>1138</v>
      </c>
    </row>
    <row r="15" spans="1:3" ht="30">
      <c r="B15" s="60">
        <v>1884</v>
      </c>
      <c r="C15" s="61" t="s">
        <v>1139</v>
      </c>
    </row>
    <row r="16" spans="1:3" ht="45">
      <c r="B16" s="60">
        <v>1895</v>
      </c>
      <c r="C16" s="61" t="s">
        <v>1140</v>
      </c>
    </row>
    <row r="17" spans="2:3" ht="30">
      <c r="B17" s="60">
        <v>1903</v>
      </c>
      <c r="C17" s="61" t="s">
        <v>1141</v>
      </c>
    </row>
    <row r="18" spans="2:3" ht="30">
      <c r="B18" s="60">
        <v>1914</v>
      </c>
      <c r="C18" s="61" t="s">
        <v>1142</v>
      </c>
    </row>
    <row r="19" spans="2:3" ht="30">
      <c r="B19" s="60">
        <v>1914</v>
      </c>
      <c r="C19" s="62" t="s">
        <v>1127</v>
      </c>
    </row>
    <row r="20" spans="2:3" ht="30">
      <c r="B20" s="60">
        <v>1914</v>
      </c>
      <c r="C20" s="61" t="s">
        <v>1129</v>
      </c>
    </row>
    <row r="21" spans="2:3" ht="30">
      <c r="B21" s="60">
        <v>1915</v>
      </c>
      <c r="C21" s="61" t="s">
        <v>1143</v>
      </c>
    </row>
    <row r="22" spans="2:3" ht="45">
      <c r="B22" s="60">
        <v>1923</v>
      </c>
      <c r="C22" s="61" t="s">
        <v>1130</v>
      </c>
    </row>
    <row r="23" spans="2:3" ht="45">
      <c r="B23" s="60">
        <v>1929</v>
      </c>
      <c r="C23" s="61" t="s">
        <v>1131</v>
      </c>
    </row>
    <row r="24" spans="2:3" ht="45">
      <c r="B24" s="60">
        <v>1931</v>
      </c>
      <c r="C24" s="61" t="s">
        <v>1144</v>
      </c>
    </row>
    <row r="25" spans="2:3" ht="30">
      <c r="B25" s="60">
        <v>1933</v>
      </c>
      <c r="C25" s="61" t="s">
        <v>1132</v>
      </c>
    </row>
    <row r="26" spans="2:3" ht="31" thickBot="1">
      <c r="B26" s="63">
        <v>1934</v>
      </c>
      <c r="C26" s="64" t="s">
        <v>1133</v>
      </c>
    </row>
    <row r="30" spans="2:3" ht="15">
      <c r="C30" s="11"/>
    </row>
    <row r="31" spans="2:3" ht="15">
      <c r="C31" s="11"/>
    </row>
    <row r="32" spans="2:3" ht="15">
      <c r="C32" s="11"/>
    </row>
    <row r="33" spans="3:3" ht="15">
      <c r="C33" s="11"/>
    </row>
    <row r="34" spans="3:3" ht="15">
      <c r="C34" s="11"/>
    </row>
    <row r="35" spans="3:3" ht="15">
      <c r="C35" s="11"/>
    </row>
    <row r="36" spans="3:3" ht="15">
      <c r="C36" s="11"/>
    </row>
    <row r="37" spans="3:3" ht="15">
      <c r="C37" s="11"/>
    </row>
    <row r="38" spans="3:3" ht="15">
      <c r="C38" s="11"/>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Balance Sheet Data -- Monthly</vt:lpstr>
      <vt:lpstr>Legislation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Kurt Schuler</dc:creator>
  <cp:lastModifiedBy>Benjamin Tsoi</cp:lastModifiedBy>
  <cp:lastPrinted>2014-10-10T13:40:50Z</cp:lastPrinted>
  <dcterms:created xsi:type="dcterms:W3CDTF">2014-09-10T01:36:09Z</dcterms:created>
  <dcterms:modified xsi:type="dcterms:W3CDTF">2015-01-29T02:24:28Z</dcterms:modified>
</cp:coreProperties>
</file>